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25245" windowHeight="14130" tabRatio="1000"/>
  </bookViews>
  <sheets>
    <sheet name="131.060.FWG-03.2018" sheetId="125" r:id="rId1"/>
    <sheet name="131.060.FWG-02.2018" sheetId="124" r:id="rId2"/>
    <sheet name="131.060.FWG-01.2018" sheetId="123" r:id="rId3"/>
    <sheet name="131.060.FWG-12.2017" sheetId="122" r:id="rId4"/>
    <sheet name="131.060.FWG-01.2017" sheetId="118" r:id="rId5"/>
    <sheet name="131.060.FWG-11.2016" sheetId="117" r:id="rId6"/>
    <sheet name="131.060.FWG-01.2016" sheetId="113" r:id="rId7"/>
    <sheet name="131.060.FWG-10.2015" sheetId="112" r:id="rId8"/>
    <sheet name="131.060.FWG-01.2015" sheetId="106" r:id="rId9"/>
    <sheet name="131.060.FWG-12.14" sheetId="105" r:id="rId10"/>
    <sheet name="131.060.FWG-01.14" sheetId="98" r:id="rId11"/>
    <sheet name="131.060.FWG-12.13" sheetId="97" r:id="rId12"/>
    <sheet name="131.060.FWG-11.12" sheetId="88" r:id="rId13"/>
    <sheet name="131.060.FWG-10.11" sheetId="82" r:id="rId14"/>
    <sheet name="131.060.FWG-12.10" sheetId="73" r:id="rId15"/>
  </sheets>
  <definedNames>
    <definedName name="_xlnm._FilterDatabase" localSheetId="10" hidden="1">'131.060.FWG-01.14'!$A$4:$EG$150</definedName>
    <definedName name="_xlnm._FilterDatabase" localSheetId="8" hidden="1">'131.060.FWG-01.2015'!$A$4:$EJ$151</definedName>
    <definedName name="_xlnm._FilterDatabase" localSheetId="6" hidden="1">'131.060.FWG-01.2016'!$A$4:$EJ$159</definedName>
    <definedName name="_xlnm._FilterDatabase" localSheetId="4" hidden="1">'131.060.FWG-01.2017'!$A$4:$EL$155</definedName>
    <definedName name="_xlnm._FilterDatabase" localSheetId="2" hidden="1">'131.060.FWG-01.2018'!$A$4:$EL$162</definedName>
    <definedName name="_xlnm._FilterDatabase" localSheetId="1" hidden="1">'131.060.FWG-02.2018'!$A$4:$EL$163</definedName>
    <definedName name="_xlnm._FilterDatabase" localSheetId="0" hidden="1">'131.060.FWG-03.2018'!$A$4:$AE$163</definedName>
    <definedName name="_xlnm._FilterDatabase" localSheetId="13" hidden="1">'131.060.FWG-10.11'!$A$3:$Q$147</definedName>
    <definedName name="_xlnm._FilterDatabase" localSheetId="7" hidden="1">'131.060.FWG-10.2015'!$A$4:$EJ$158</definedName>
    <definedName name="_xlnm._FilterDatabase" localSheetId="12" hidden="1">'131.060.FWG-11.12'!$A$4:$DJ$150</definedName>
    <definedName name="_xlnm._FilterDatabase" localSheetId="5" hidden="1">'131.060.FWG-11.2016'!$A$4:$EL$156</definedName>
    <definedName name="_xlnm._FilterDatabase" localSheetId="14" hidden="1">'131.060.FWG-12.10'!$A$3:$Q$139</definedName>
    <definedName name="_xlnm._FilterDatabase" localSheetId="11" hidden="1">'131.060.FWG-12.13'!$A$4:$EG$151</definedName>
    <definedName name="_xlnm._FilterDatabase" localSheetId="9" hidden="1">'131.060.FWG-12.14'!$A$4:$EJ$148</definedName>
    <definedName name="_xlnm._FilterDatabase" localSheetId="3" hidden="1">'131.060.FWG-12.2017'!$A$4:$EL$165</definedName>
    <definedName name="Berufsbezeichnung" localSheetId="10">'131.060.FWG-01.14'!$DH$170:$DK$428</definedName>
    <definedName name="Berufsbezeichnung" localSheetId="8">'131.060.FWG-01.2015'!$DK$171:$DN$429</definedName>
    <definedName name="Berufsbezeichnung" localSheetId="6">'131.060.FWG-01.2016'!$DK$179:$DN$437</definedName>
    <definedName name="Berufsbezeichnung" localSheetId="4">'131.060.FWG-01.2017'!$DM$175:$DP$433</definedName>
    <definedName name="Berufsbezeichnung" localSheetId="2">'131.060.FWG-01.2018'!$DM$182:$DP$440</definedName>
    <definedName name="Berufsbezeichnung" localSheetId="1">'131.060.FWG-02.2018'!$DM$183:$DP$441</definedName>
    <definedName name="Berufsbezeichnung" localSheetId="0">'131.060.FWG-03.2018'!#REF!</definedName>
    <definedName name="Berufsbezeichnung" localSheetId="7">'131.060.FWG-10.2015'!$DK$178:$DN$436</definedName>
    <definedName name="Berufsbezeichnung" localSheetId="5">'131.060.FWG-11.2016'!$DM$176:$DP$434</definedName>
    <definedName name="Berufsbezeichnung" localSheetId="11">'131.060.FWG-12.13'!$DH$171:$DK$429</definedName>
    <definedName name="Berufsbezeichnung" localSheetId="9">'131.060.FWG-12.14'!$DK$168:$DN$426</definedName>
    <definedName name="Berufsbezeichnung" localSheetId="3">'131.060.FWG-12.2017'!$DM$185:$DP$443</definedName>
    <definedName name="Berufsbezeichnung">#REF!</definedName>
    <definedName name="_xlnm.Print_Area" localSheetId="10">'131.060.FWG-01.14'!$R$1:$AB$150</definedName>
    <definedName name="_xlnm.Print_Area" localSheetId="8">'131.060.FWG-01.2015'!$R$1:$AB$151</definedName>
    <definedName name="_xlnm.Print_Area" localSheetId="6">'131.060.FWG-01.2016'!$R$1:$AB$159</definedName>
    <definedName name="_xlnm.Print_Area" localSheetId="4">'131.060.FWG-01.2017'!$R$1:$AB$155</definedName>
    <definedName name="_xlnm.Print_Area" localSheetId="2">'131.060.FWG-01.2018'!$R$1:$AB$162</definedName>
    <definedName name="_xlnm.Print_Area" localSheetId="1">'131.060.FWG-02.2018'!$R$1:$AB$163</definedName>
    <definedName name="_xlnm.Print_Area" localSheetId="0">'131.060.FWG-03.2018'!$S$1:$AC$154</definedName>
    <definedName name="_xlnm.Print_Area" localSheetId="13">'131.060.FWG-10.11'!$R$1:$AB$147</definedName>
    <definedName name="_xlnm.Print_Area" localSheetId="7">'131.060.FWG-10.2015'!$R$1:$AB$158</definedName>
    <definedName name="_xlnm.Print_Area" localSheetId="12">'131.060.FWG-11.12'!$R$1:$AB$150</definedName>
    <definedName name="_xlnm.Print_Area" localSheetId="5">'131.060.FWG-11.2016'!$R$1:$AB$156</definedName>
    <definedName name="_xlnm.Print_Area" localSheetId="14">'131.060.FWG-12.10'!$R$1:$AB$148</definedName>
    <definedName name="_xlnm.Print_Area" localSheetId="11">'131.060.FWG-12.13'!$R$1:$AB$151</definedName>
    <definedName name="_xlnm.Print_Area" localSheetId="9">'131.060.FWG-12.14'!$R$1:$AB$148</definedName>
    <definedName name="_xlnm.Print_Area" localSheetId="3">'131.060.FWG-12.2017'!$R$1:$AB$165</definedName>
    <definedName name="_xlnm.Print_Titles" localSheetId="10">'131.060.FWG-01.14'!$S:$S,'131.060.FWG-01.14'!$1:$4</definedName>
    <definedName name="_xlnm.Print_Titles" localSheetId="8">'131.060.FWG-01.2015'!$S:$S,'131.060.FWG-01.2015'!$1:$4</definedName>
    <definedName name="_xlnm.Print_Titles" localSheetId="6">'131.060.FWG-01.2016'!$S:$S,'131.060.FWG-01.2016'!$1:$4</definedName>
    <definedName name="_xlnm.Print_Titles" localSheetId="4">'131.060.FWG-01.2017'!$S:$S,'131.060.FWG-01.2017'!$1:$4</definedName>
    <definedName name="_xlnm.Print_Titles" localSheetId="2">'131.060.FWG-01.2018'!$S:$S,'131.060.FWG-01.2018'!$1:$4</definedName>
    <definedName name="_xlnm.Print_Titles" localSheetId="1">'131.060.FWG-02.2018'!$S:$S,'131.060.FWG-02.2018'!$1:$4</definedName>
    <definedName name="_xlnm.Print_Titles" localSheetId="0">'131.060.FWG-03.2018'!$S:$S,'131.060.FWG-03.2018'!$1:$4</definedName>
    <definedName name="_xlnm.Print_Titles" localSheetId="13">'131.060.FWG-10.11'!$S:$S,'131.060.FWG-10.11'!$1:$4</definedName>
    <definedName name="_xlnm.Print_Titles" localSheetId="7">'131.060.FWG-10.2015'!$S:$S,'131.060.FWG-10.2015'!$1:$4</definedName>
    <definedName name="_xlnm.Print_Titles" localSheetId="12">'131.060.FWG-11.12'!$S:$S,'131.060.FWG-11.12'!$1:$4</definedName>
    <definedName name="_xlnm.Print_Titles" localSheetId="5">'131.060.FWG-11.2016'!$S:$S,'131.060.FWG-11.2016'!$1:$4</definedName>
    <definedName name="_xlnm.Print_Titles" localSheetId="14">'131.060.FWG-12.10'!$S:$S,'131.060.FWG-12.10'!$1:$4</definedName>
    <definedName name="_xlnm.Print_Titles" localSheetId="11">'131.060.FWG-12.13'!$S:$S,'131.060.FWG-12.13'!$1:$4</definedName>
    <definedName name="_xlnm.Print_Titles" localSheetId="9">'131.060.FWG-12.14'!$S:$S,'131.060.FWG-12.14'!$1:$4</definedName>
    <definedName name="_xlnm.Print_Titles" localSheetId="3">'131.060.FWG-12.2017'!$S:$S,'131.060.FWG-12.2017'!$1:$4</definedName>
    <definedName name="Funktionsbezeichnungen" localSheetId="10">'131.060.FWG-01.14'!$DH$171:$DJ$428</definedName>
    <definedName name="Funktionsbezeichnungen" localSheetId="8">'131.060.FWG-01.2015'!$DK$172:$DM$429</definedName>
    <definedName name="Funktionsbezeichnungen" localSheetId="6">'131.060.FWG-01.2016'!$DK$180:$DM$437</definedName>
    <definedName name="Funktionsbezeichnungen" localSheetId="4">'131.060.FWG-01.2017'!$DM$176:$DO$433</definedName>
    <definedName name="Funktionsbezeichnungen" localSheetId="2">'131.060.FWG-01.2018'!$DM$183:$DO$440</definedName>
    <definedName name="Funktionsbezeichnungen" localSheetId="1">'131.060.FWG-02.2018'!$DM$184:$DO$441</definedName>
    <definedName name="Funktionsbezeichnungen" localSheetId="0">'131.060.FWG-03.2018'!#REF!</definedName>
    <definedName name="Funktionsbezeichnungen" localSheetId="13">'131.060.FWG-10.11'!$CA$164:$CC$421</definedName>
    <definedName name="Funktionsbezeichnungen" localSheetId="7">'131.060.FWG-10.2015'!$DK$179:$DM$436</definedName>
    <definedName name="Funktionsbezeichnungen" localSheetId="12">'131.060.FWG-11.12'!$DH$167:$DJ$424</definedName>
    <definedName name="Funktionsbezeichnungen" localSheetId="5">'131.060.FWG-11.2016'!$DM$177:$DO$434</definedName>
    <definedName name="Funktionsbezeichnungen" localSheetId="11">'131.060.FWG-12.13'!$DH$172:$DJ$429</definedName>
    <definedName name="Funktionsbezeichnungen" localSheetId="9">'131.060.FWG-12.14'!$DK$169:$DM$426</definedName>
    <definedName name="Funktionsbezeichnungen" localSheetId="3">'131.060.FWG-12.2017'!$DM$186:$DO$443</definedName>
    <definedName name="Funktionsbezeichnungen">#REF!</definedName>
    <definedName name="_xlnm.Extract" localSheetId="10">'131.060.FWG-01.14'!$EG$1</definedName>
    <definedName name="_xlnm.Extract" localSheetId="8">'131.060.FWG-01.2015'!$EJ$1</definedName>
    <definedName name="_xlnm.Extract" localSheetId="6">'131.060.FWG-01.2016'!$EJ$1</definedName>
    <definedName name="_xlnm.Extract" localSheetId="4">'131.060.FWG-01.2017'!$EL$1</definedName>
    <definedName name="_xlnm.Extract" localSheetId="2">'131.060.FWG-01.2018'!$EL$1</definedName>
    <definedName name="_xlnm.Extract" localSheetId="1">'131.060.FWG-02.2018'!$EL$1</definedName>
    <definedName name="_xlnm.Extract" localSheetId="0">'131.060.FWG-03.2018'!#REF!</definedName>
    <definedName name="_xlnm.Extract" localSheetId="7">'131.060.FWG-10.2015'!$EJ$1</definedName>
    <definedName name="_xlnm.Extract" localSheetId="5">'131.060.FWG-11.2016'!$EL$1</definedName>
    <definedName name="_xlnm.Extract" localSheetId="11">'131.060.FWG-12.13'!$EG$1</definedName>
    <definedName name="_xlnm.Extract" localSheetId="9">'131.060.FWG-12.14'!$EJ$1</definedName>
    <definedName name="_xlnm.Extract" localSheetId="3">'131.060.FWG-12.2017'!$EL$1</definedName>
  </definedNames>
  <calcPr calcId="145621"/>
</workbook>
</file>

<file path=xl/calcChain.xml><?xml version="1.0" encoding="utf-8"?>
<calcChain xmlns="http://schemas.openxmlformats.org/spreadsheetml/2006/main">
  <c r="C143" i="125" l="1"/>
  <c r="Z135" i="125"/>
  <c r="Z139" i="125"/>
  <c r="N157" i="125"/>
  <c r="M157" i="125"/>
  <c r="L157" i="125"/>
  <c r="K157" i="125"/>
  <c r="J157" i="125"/>
  <c r="I157" i="125"/>
  <c r="H157" i="125"/>
  <c r="G157" i="125"/>
  <c r="F157" i="125"/>
  <c r="E157" i="125"/>
  <c r="D157" i="125"/>
  <c r="B157" i="125"/>
  <c r="A157" i="125"/>
  <c r="N156" i="125"/>
  <c r="M156" i="125"/>
  <c r="L156" i="125"/>
  <c r="K156" i="125"/>
  <c r="J156" i="125"/>
  <c r="I156" i="125"/>
  <c r="H156" i="125"/>
  <c r="G156" i="125"/>
  <c r="F156" i="125"/>
  <c r="E156" i="125"/>
  <c r="D156" i="125"/>
  <c r="B156" i="125"/>
  <c r="A156" i="125"/>
  <c r="T155" i="125"/>
  <c r="C154" i="125"/>
  <c r="C153" i="125"/>
  <c r="C152" i="125"/>
  <c r="C151" i="125"/>
  <c r="C150" i="125"/>
  <c r="C149" i="125"/>
  <c r="C148" i="125"/>
  <c r="C147" i="125"/>
  <c r="C146" i="125"/>
  <c r="C145" i="125"/>
  <c r="C144" i="125"/>
  <c r="Z142" i="125"/>
  <c r="Z141" i="125"/>
  <c r="Z140" i="125"/>
  <c r="Z138" i="125"/>
  <c r="C138" i="125"/>
  <c r="Z137" i="125"/>
  <c r="Z136" i="125"/>
  <c r="C136" i="125" s="1"/>
  <c r="Z134" i="125"/>
  <c r="Z133" i="125"/>
  <c r="Z132" i="125"/>
  <c r="Z131" i="125"/>
  <c r="Z130" i="125"/>
  <c r="Z129" i="125"/>
  <c r="Z128" i="125"/>
  <c r="Z127" i="125"/>
  <c r="C127" i="125"/>
  <c r="Z126" i="125"/>
  <c r="Z125" i="125"/>
  <c r="Z124" i="125"/>
  <c r="Z123" i="125"/>
  <c r="Z122" i="125"/>
  <c r="Z121" i="125"/>
  <c r="C121" i="125" s="1"/>
  <c r="Z120" i="125"/>
  <c r="Z119" i="125"/>
  <c r="Z118" i="125"/>
  <c r="Z117" i="125"/>
  <c r="Z116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Z104" i="125"/>
  <c r="C104" i="125" s="1"/>
  <c r="Z103" i="125"/>
  <c r="Z102" i="125"/>
  <c r="Z101" i="125"/>
  <c r="Z100" i="125"/>
  <c r="Z99" i="125"/>
  <c r="Z98" i="125"/>
  <c r="Z97" i="125"/>
  <c r="Z96" i="125"/>
  <c r="Z95" i="125"/>
  <c r="Z94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9" i="125"/>
  <c r="C79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C73" i="125"/>
  <c r="Z72" i="125"/>
  <c r="Z71" i="125"/>
  <c r="C71" i="125"/>
  <c r="Z70" i="125"/>
  <c r="Z69" i="125"/>
  <c r="C69" i="125" s="1"/>
  <c r="Z68" i="125"/>
  <c r="Z67" i="125"/>
  <c r="Z66" i="125"/>
  <c r="Z65" i="125"/>
  <c r="Z64" i="125"/>
  <c r="Z63" i="125"/>
  <c r="C63" i="125" s="1"/>
  <c r="Z62" i="125"/>
  <c r="C62" i="125" s="1"/>
  <c r="Z61" i="125"/>
  <c r="C61" i="125" s="1"/>
  <c r="Z60" i="125"/>
  <c r="C60" i="125" s="1"/>
  <c r="Z59" i="125"/>
  <c r="C59" i="125" s="1"/>
  <c r="Z58" i="125"/>
  <c r="Z57" i="125"/>
  <c r="Z56" i="125"/>
  <c r="Z55" i="125"/>
  <c r="Z54" i="125"/>
  <c r="C54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C25" i="125" s="1"/>
  <c r="Z24" i="125"/>
  <c r="Z23" i="125"/>
  <c r="Z22" i="125"/>
  <c r="Z21" i="125"/>
  <c r="Z20" i="125"/>
  <c r="Z19" i="125"/>
  <c r="Z18" i="125"/>
  <c r="Z17" i="125"/>
  <c r="Z16" i="125"/>
  <c r="Z15" i="125"/>
  <c r="Z14" i="125"/>
  <c r="Z13" i="125"/>
  <c r="C13" i="125" s="1"/>
  <c r="Z12" i="125"/>
  <c r="Z11" i="125"/>
  <c r="Z10" i="125"/>
  <c r="Z9" i="125"/>
  <c r="Z8" i="125"/>
  <c r="Z7" i="125"/>
  <c r="Z6" i="125"/>
  <c r="Z5" i="125"/>
  <c r="C130" i="125" l="1"/>
  <c r="C18" i="125"/>
  <c r="C94" i="125"/>
  <c r="C102" i="125"/>
  <c r="C133" i="125"/>
  <c r="C7" i="125"/>
  <c r="C66" i="125"/>
  <c r="C92" i="125"/>
  <c r="C10" i="125"/>
  <c r="C22" i="125"/>
  <c r="C64" i="125"/>
  <c r="C109" i="125"/>
  <c r="C88" i="125"/>
  <c r="C110" i="125"/>
  <c r="C118" i="125"/>
  <c r="C141" i="125"/>
  <c r="C139" i="125"/>
  <c r="C93" i="125"/>
  <c r="C98" i="125"/>
  <c r="C103" i="125"/>
  <c r="C108" i="125"/>
  <c r="C14" i="125"/>
  <c r="C68" i="125"/>
  <c r="C106" i="125"/>
  <c r="C115" i="125"/>
  <c r="C120" i="125"/>
  <c r="O156" i="125"/>
  <c r="C8" i="125"/>
  <c r="C19" i="125"/>
  <c r="C24" i="125"/>
  <c r="C53" i="125"/>
  <c r="C65" i="125"/>
  <c r="C67" i="125"/>
  <c r="C91" i="125"/>
  <c r="C97" i="125"/>
  <c r="C135" i="125"/>
  <c r="C6" i="125"/>
  <c r="C131" i="125"/>
  <c r="C137" i="125"/>
  <c r="C11" i="125"/>
  <c r="C16" i="125"/>
  <c r="C87" i="125"/>
  <c r="C100" i="125"/>
  <c r="C107" i="125"/>
  <c r="C129" i="125"/>
  <c r="C142" i="125"/>
  <c r="C55" i="125"/>
  <c r="C56" i="125"/>
  <c r="C57" i="125"/>
  <c r="C58" i="125"/>
  <c r="C134" i="125"/>
  <c r="C105" i="125"/>
  <c r="C119" i="125"/>
  <c r="C9" i="125"/>
  <c r="C15" i="125"/>
  <c r="C86" i="125"/>
  <c r="C101" i="125"/>
  <c r="C117" i="125"/>
  <c r="C122" i="125"/>
  <c r="C140" i="125"/>
  <c r="C89" i="125"/>
  <c r="C99" i="125"/>
  <c r="C116" i="125"/>
  <c r="C123" i="125"/>
  <c r="C128" i="125"/>
  <c r="C96" i="125"/>
  <c r="C17" i="125"/>
  <c r="C23" i="125"/>
  <c r="C70" i="125"/>
  <c r="C72" i="125"/>
  <c r="C74" i="125"/>
  <c r="C95" i="125"/>
  <c r="O157" i="125"/>
  <c r="C126" i="125"/>
  <c r="C5" i="125"/>
  <c r="C21" i="125"/>
  <c r="C112" i="125"/>
  <c r="C125" i="125"/>
  <c r="C12" i="125"/>
  <c r="C20" i="125"/>
  <c r="C111" i="125"/>
  <c r="C124" i="125"/>
  <c r="C132" i="125"/>
  <c r="DO96" i="124"/>
  <c r="DJ96" i="124"/>
  <c r="DI96" i="124"/>
  <c r="DF96" i="124"/>
  <c r="DE96" i="124"/>
  <c r="DC96" i="124"/>
  <c r="DB96" i="124"/>
  <c r="CZ96" i="124"/>
  <c r="CY96" i="124"/>
  <c r="CW96" i="124"/>
  <c r="CV96" i="124"/>
  <c r="CS96" i="124"/>
  <c r="CR96" i="124"/>
  <c r="CP96" i="124"/>
  <c r="Z96" i="124"/>
  <c r="C96" i="124"/>
  <c r="DO84" i="124"/>
  <c r="DJ84" i="124"/>
  <c r="DI84" i="124"/>
  <c r="DF84" i="124"/>
  <c r="DE84" i="124"/>
  <c r="DC84" i="124"/>
  <c r="DB84" i="124"/>
  <c r="CZ84" i="124"/>
  <c r="CY84" i="124"/>
  <c r="CW84" i="124"/>
  <c r="CV84" i="124"/>
  <c r="CS84" i="124"/>
  <c r="CR84" i="124"/>
  <c r="CP84" i="124"/>
  <c r="Z84" i="124"/>
  <c r="C84" i="124"/>
  <c r="N157" i="124"/>
  <c r="M157" i="124"/>
  <c r="L157" i="124"/>
  <c r="K157" i="124"/>
  <c r="J157" i="124"/>
  <c r="I157" i="124"/>
  <c r="H157" i="124"/>
  <c r="G157" i="124"/>
  <c r="F157" i="124"/>
  <c r="E157" i="124"/>
  <c r="D157" i="124"/>
  <c r="B157" i="124"/>
  <c r="A157" i="124"/>
  <c r="N156" i="124"/>
  <c r="M156" i="124"/>
  <c r="L156" i="124"/>
  <c r="K156" i="124"/>
  <c r="J156" i="124"/>
  <c r="I156" i="124"/>
  <c r="H156" i="124"/>
  <c r="G156" i="124"/>
  <c r="F156" i="124"/>
  <c r="E156" i="124"/>
  <c r="D156" i="124"/>
  <c r="B156" i="124"/>
  <c r="A156" i="124"/>
  <c r="T155" i="124"/>
  <c r="DO154" i="124"/>
  <c r="CP154" i="124"/>
  <c r="C154" i="124"/>
  <c r="DO153" i="124"/>
  <c r="CP153" i="124"/>
  <c r="C153" i="124"/>
  <c r="DO152" i="124"/>
  <c r="CP152" i="124"/>
  <c r="C152" i="124"/>
  <c r="DO151" i="124"/>
  <c r="CP151" i="124"/>
  <c r="C151" i="124"/>
  <c r="DO150" i="124"/>
  <c r="CP150" i="124"/>
  <c r="C150" i="124"/>
  <c r="DO149" i="124"/>
  <c r="CP149" i="124"/>
  <c r="C149" i="124"/>
  <c r="DO148" i="124"/>
  <c r="CP148" i="124"/>
  <c r="C148" i="124"/>
  <c r="DO147" i="124"/>
  <c r="CP147" i="124"/>
  <c r="C147" i="124"/>
  <c r="DO146" i="124"/>
  <c r="CP146" i="124"/>
  <c r="C146" i="124"/>
  <c r="DO145" i="124"/>
  <c r="CP145" i="124"/>
  <c r="C145" i="124"/>
  <c r="CP144" i="124"/>
  <c r="C144" i="124"/>
  <c r="DO143" i="124"/>
  <c r="DJ143" i="124"/>
  <c r="DI143" i="124"/>
  <c r="DF143" i="124"/>
  <c r="DE143" i="124"/>
  <c r="DC143" i="124"/>
  <c r="DB143" i="124"/>
  <c r="CZ143" i="124"/>
  <c r="CY143" i="124"/>
  <c r="CW143" i="124"/>
  <c r="CV143" i="124"/>
  <c r="CS143" i="124"/>
  <c r="CR143" i="124"/>
  <c r="CP143" i="124"/>
  <c r="Z143" i="124"/>
  <c r="C143" i="124" s="1"/>
  <c r="DO142" i="124"/>
  <c r="DJ142" i="124"/>
  <c r="DI142" i="124"/>
  <c r="DF142" i="124"/>
  <c r="DE142" i="124"/>
  <c r="DC142" i="124"/>
  <c r="DB142" i="124"/>
  <c r="CZ142" i="124"/>
  <c r="CY142" i="124"/>
  <c r="CW142" i="124"/>
  <c r="CV142" i="124"/>
  <c r="CS142" i="124"/>
  <c r="CR142" i="124"/>
  <c r="CP142" i="124"/>
  <c r="Z142" i="124"/>
  <c r="C142" i="124" s="1"/>
  <c r="DO141" i="124"/>
  <c r="DJ141" i="124"/>
  <c r="DI141" i="124"/>
  <c r="DF141" i="124"/>
  <c r="DE141" i="124"/>
  <c r="DC141" i="124"/>
  <c r="DB141" i="124"/>
  <c r="CZ141" i="124"/>
  <c r="CY141" i="124"/>
  <c r="CW141" i="124"/>
  <c r="CV141" i="124"/>
  <c r="CS141" i="124"/>
  <c r="CP141" i="124"/>
  <c r="Z141" i="124"/>
  <c r="C141" i="124" s="1"/>
  <c r="DO140" i="124"/>
  <c r="CW140" i="124"/>
  <c r="CV140" i="124"/>
  <c r="CS140" i="124"/>
  <c r="CP140" i="124"/>
  <c r="Z140" i="124"/>
  <c r="C140" i="124" s="1"/>
  <c r="DO139" i="124"/>
  <c r="DJ139" i="124"/>
  <c r="DI139" i="124"/>
  <c r="DF139" i="124"/>
  <c r="DE139" i="124"/>
  <c r="DC139" i="124"/>
  <c r="DB139" i="124"/>
  <c r="CZ139" i="124"/>
  <c r="CY139" i="124"/>
  <c r="CW139" i="124"/>
  <c r="CV139" i="124"/>
  <c r="CS139" i="124"/>
  <c r="CP139" i="124"/>
  <c r="Z139" i="124"/>
  <c r="C139" i="124" s="1"/>
  <c r="DO138" i="124"/>
  <c r="DJ138" i="124"/>
  <c r="DI138" i="124"/>
  <c r="DF138" i="124"/>
  <c r="DE138" i="124"/>
  <c r="DC138" i="124"/>
  <c r="DB138" i="124"/>
  <c r="CZ138" i="124"/>
  <c r="CY138" i="124"/>
  <c r="CW138" i="124"/>
  <c r="CV138" i="124"/>
  <c r="CS138" i="124"/>
  <c r="CP138" i="124"/>
  <c r="Z138" i="124"/>
  <c r="C138" i="124" s="1"/>
  <c r="DO137" i="124"/>
  <c r="DJ137" i="124"/>
  <c r="DI137" i="124"/>
  <c r="DF137" i="124"/>
  <c r="DE137" i="124"/>
  <c r="DC137" i="124"/>
  <c r="DB137" i="124"/>
  <c r="CZ137" i="124"/>
  <c r="CY137" i="124"/>
  <c r="CW137" i="124"/>
  <c r="CV137" i="124"/>
  <c r="CS137" i="124"/>
  <c r="CP137" i="124"/>
  <c r="Z137" i="124"/>
  <c r="C137" i="124" s="1"/>
  <c r="DO136" i="124"/>
  <c r="DJ136" i="124"/>
  <c r="DI136" i="124"/>
  <c r="DF136" i="124"/>
  <c r="DE136" i="124"/>
  <c r="DC136" i="124"/>
  <c r="DB136" i="124"/>
  <c r="CZ136" i="124"/>
  <c r="CY136" i="124"/>
  <c r="CW136" i="124"/>
  <c r="CV136" i="124"/>
  <c r="CS136" i="124"/>
  <c r="CP136" i="124"/>
  <c r="Z136" i="124"/>
  <c r="C136" i="124" s="1"/>
  <c r="DO135" i="124"/>
  <c r="DJ135" i="124"/>
  <c r="DI135" i="124"/>
  <c r="DF135" i="124"/>
  <c r="DE135" i="124"/>
  <c r="DC135" i="124"/>
  <c r="DB135" i="124"/>
  <c r="CZ135" i="124"/>
  <c r="CY135" i="124"/>
  <c r="CW135" i="124"/>
  <c r="CV135" i="124"/>
  <c r="CS135" i="124"/>
  <c r="CP135" i="124"/>
  <c r="Z135" i="124"/>
  <c r="C135" i="124" s="1"/>
  <c r="DO134" i="124"/>
  <c r="DJ134" i="124"/>
  <c r="DI134" i="124"/>
  <c r="DF134" i="124"/>
  <c r="DE134" i="124"/>
  <c r="DC134" i="124"/>
  <c r="DB134" i="124"/>
  <c r="CZ134" i="124"/>
  <c r="CY134" i="124"/>
  <c r="CW134" i="124"/>
  <c r="CV134" i="124"/>
  <c r="CS134" i="124"/>
  <c r="CP134" i="124"/>
  <c r="Z134" i="124"/>
  <c r="C134" i="124" s="1"/>
  <c r="DO133" i="124"/>
  <c r="DJ133" i="124"/>
  <c r="DI133" i="124"/>
  <c r="DF133" i="124"/>
  <c r="DE133" i="124"/>
  <c r="DC133" i="124"/>
  <c r="DB133" i="124"/>
  <c r="CZ133" i="124"/>
  <c r="CY133" i="124"/>
  <c r="CW133" i="124"/>
  <c r="CV133" i="124"/>
  <c r="CS133" i="124"/>
  <c r="CP133" i="124"/>
  <c r="Z133" i="124"/>
  <c r="C133" i="124" s="1"/>
  <c r="DO132" i="124"/>
  <c r="DJ132" i="124"/>
  <c r="DI132" i="124"/>
  <c r="DF132" i="124"/>
  <c r="DE132" i="124"/>
  <c r="DC132" i="124"/>
  <c r="DB132" i="124"/>
  <c r="CZ132" i="124"/>
  <c r="CY132" i="124"/>
  <c r="CW132" i="124"/>
  <c r="CV132" i="124"/>
  <c r="CS132" i="124"/>
  <c r="CP132" i="124"/>
  <c r="Z132" i="124"/>
  <c r="C132" i="124" s="1"/>
  <c r="DO131" i="124"/>
  <c r="DJ131" i="124"/>
  <c r="DI131" i="124"/>
  <c r="DF131" i="124"/>
  <c r="DE131" i="124"/>
  <c r="DC131" i="124"/>
  <c r="DB131" i="124"/>
  <c r="CZ131" i="124"/>
  <c r="CY131" i="124"/>
  <c r="CW131" i="124"/>
  <c r="CV131" i="124"/>
  <c r="CS131" i="124"/>
  <c r="CP131" i="124"/>
  <c r="Z131" i="124"/>
  <c r="C131" i="124" s="1"/>
  <c r="DO130" i="124"/>
  <c r="DJ130" i="124"/>
  <c r="DI130" i="124"/>
  <c r="DF130" i="124"/>
  <c r="DE130" i="124"/>
  <c r="DC130" i="124"/>
  <c r="DB130" i="124"/>
  <c r="CZ130" i="124"/>
  <c r="CY130" i="124"/>
  <c r="CW130" i="124"/>
  <c r="CV130" i="124"/>
  <c r="CS130" i="124"/>
  <c r="CP130" i="124"/>
  <c r="Z130" i="124"/>
  <c r="C130" i="124" s="1"/>
  <c r="DO129" i="124"/>
  <c r="DJ129" i="124"/>
  <c r="DI129" i="124"/>
  <c r="DF129" i="124"/>
  <c r="DE129" i="124"/>
  <c r="DC129" i="124"/>
  <c r="DB129" i="124"/>
  <c r="CZ129" i="124"/>
  <c r="CY129" i="124"/>
  <c r="CW129" i="124"/>
  <c r="CV129" i="124"/>
  <c r="CS129" i="124"/>
  <c r="CP129" i="124"/>
  <c r="Z129" i="124"/>
  <c r="C129" i="124" s="1"/>
  <c r="DO128" i="124"/>
  <c r="DJ128" i="124"/>
  <c r="DI128" i="124"/>
  <c r="DF128" i="124"/>
  <c r="DE128" i="124"/>
  <c r="DC128" i="124"/>
  <c r="DB128" i="124"/>
  <c r="CZ128" i="124"/>
  <c r="CY128" i="124"/>
  <c r="CW128" i="124"/>
  <c r="CV128" i="124"/>
  <c r="CS128" i="124"/>
  <c r="CP128" i="124"/>
  <c r="Z128" i="124"/>
  <c r="C128" i="124" s="1"/>
  <c r="DO127" i="124"/>
  <c r="DJ127" i="124"/>
  <c r="DI127" i="124"/>
  <c r="DF127" i="124"/>
  <c r="DE127" i="124"/>
  <c r="DC127" i="124"/>
  <c r="DB127" i="124"/>
  <c r="CZ127" i="124"/>
  <c r="CY127" i="124"/>
  <c r="CW127" i="124"/>
  <c r="CV127" i="124"/>
  <c r="CS127" i="124"/>
  <c r="CP127" i="124"/>
  <c r="Z127" i="124"/>
  <c r="C127" i="124" s="1"/>
  <c r="DO126" i="124"/>
  <c r="DJ126" i="124"/>
  <c r="DI126" i="124"/>
  <c r="DF126" i="124"/>
  <c r="DE126" i="124"/>
  <c r="DC126" i="124"/>
  <c r="DB126" i="124"/>
  <c r="CZ126" i="124"/>
  <c r="CY126" i="124"/>
  <c r="CW126" i="124"/>
  <c r="CV126" i="124"/>
  <c r="CS126" i="124"/>
  <c r="CP126" i="124"/>
  <c r="Z126" i="124"/>
  <c r="C126" i="124" s="1"/>
  <c r="DO125" i="124"/>
  <c r="DJ125" i="124"/>
  <c r="DI125" i="124"/>
  <c r="DF125" i="124"/>
  <c r="DE125" i="124"/>
  <c r="DC125" i="124"/>
  <c r="DB125" i="124"/>
  <c r="CZ125" i="124"/>
  <c r="CY125" i="124"/>
  <c r="CW125" i="124"/>
  <c r="CV125" i="124"/>
  <c r="CS125" i="124"/>
  <c r="CP125" i="124"/>
  <c r="Z125" i="124"/>
  <c r="C125" i="124" s="1"/>
  <c r="DO124" i="124"/>
  <c r="DJ124" i="124"/>
  <c r="DI124" i="124"/>
  <c r="DF124" i="124"/>
  <c r="DE124" i="124"/>
  <c r="DC124" i="124"/>
  <c r="DB124" i="124"/>
  <c r="CZ124" i="124"/>
  <c r="CY124" i="124"/>
  <c r="CW124" i="124"/>
  <c r="CV124" i="124"/>
  <c r="CS124" i="124"/>
  <c r="CP124" i="124"/>
  <c r="Z124" i="124"/>
  <c r="C124" i="124" s="1"/>
  <c r="DO123" i="124"/>
  <c r="DJ123" i="124"/>
  <c r="DI123" i="124"/>
  <c r="DF123" i="124"/>
  <c r="DE123" i="124"/>
  <c r="DC123" i="124"/>
  <c r="DB123" i="124"/>
  <c r="CZ123" i="124"/>
  <c r="CY123" i="124"/>
  <c r="CW123" i="124"/>
  <c r="CV123" i="124"/>
  <c r="CS123" i="124"/>
  <c r="CP123" i="124"/>
  <c r="Z123" i="124"/>
  <c r="C123" i="124" s="1"/>
  <c r="DO122" i="124"/>
  <c r="DJ122" i="124"/>
  <c r="DI122" i="124"/>
  <c r="DF122" i="124"/>
  <c r="DE122" i="124"/>
  <c r="DC122" i="124"/>
  <c r="DB122" i="124"/>
  <c r="CW122" i="124"/>
  <c r="CV122" i="124"/>
  <c r="CS122" i="124"/>
  <c r="CP122" i="124"/>
  <c r="Z122" i="124"/>
  <c r="CR122" i="124" s="1"/>
  <c r="DO121" i="124"/>
  <c r="DJ121" i="124"/>
  <c r="DI121" i="124"/>
  <c r="DF121" i="124"/>
  <c r="DE121" i="124"/>
  <c r="DC121" i="124"/>
  <c r="DB121" i="124"/>
  <c r="CZ121" i="124"/>
  <c r="CY121" i="124"/>
  <c r="CW121" i="124"/>
  <c r="CV121" i="124"/>
  <c r="CS121" i="124"/>
  <c r="CP121" i="124"/>
  <c r="Z121" i="124"/>
  <c r="CR121" i="124" s="1"/>
  <c r="DO120" i="124"/>
  <c r="DJ120" i="124"/>
  <c r="DI120" i="124"/>
  <c r="DF120" i="124"/>
  <c r="DE120" i="124"/>
  <c r="DC120" i="124"/>
  <c r="DB120" i="124"/>
  <c r="CZ120" i="124"/>
  <c r="CY120" i="124"/>
  <c r="CW120" i="124"/>
  <c r="CV120" i="124"/>
  <c r="CS120" i="124"/>
  <c r="CP120" i="124"/>
  <c r="Z120" i="124"/>
  <c r="CR120" i="124" s="1"/>
  <c r="DO119" i="124"/>
  <c r="DJ119" i="124"/>
  <c r="DI119" i="124"/>
  <c r="DF119" i="124"/>
  <c r="DE119" i="124"/>
  <c r="DC119" i="124"/>
  <c r="DB119" i="124"/>
  <c r="CZ119" i="124"/>
  <c r="CY119" i="124"/>
  <c r="CW119" i="124"/>
  <c r="CV119" i="124"/>
  <c r="CS119" i="124"/>
  <c r="CP119" i="124"/>
  <c r="Z119" i="124"/>
  <c r="CR119" i="124" s="1"/>
  <c r="DO118" i="124"/>
  <c r="DJ118" i="124"/>
  <c r="DI118" i="124"/>
  <c r="DF118" i="124"/>
  <c r="DE118" i="124"/>
  <c r="DC118" i="124"/>
  <c r="DB118" i="124"/>
  <c r="CZ118" i="124"/>
  <c r="CY118" i="124"/>
  <c r="CW118" i="124"/>
  <c r="CV118" i="124"/>
  <c r="CS118" i="124"/>
  <c r="CP118" i="124"/>
  <c r="Z118" i="124"/>
  <c r="CR118" i="124" s="1"/>
  <c r="DO117" i="124"/>
  <c r="CW117" i="124"/>
  <c r="CV117" i="124"/>
  <c r="CS117" i="124"/>
  <c r="CP117" i="124"/>
  <c r="Z117" i="124"/>
  <c r="CR117" i="124" s="1"/>
  <c r="DO116" i="124"/>
  <c r="CW116" i="124"/>
  <c r="CV116" i="124"/>
  <c r="CS116" i="124"/>
  <c r="CP116" i="124"/>
  <c r="Z116" i="124"/>
  <c r="CR116" i="124" s="1"/>
  <c r="DO115" i="124"/>
  <c r="DJ115" i="124"/>
  <c r="DI115" i="124"/>
  <c r="CZ115" i="124"/>
  <c r="CY115" i="124"/>
  <c r="CW115" i="124"/>
  <c r="CV115" i="124"/>
  <c r="CS115" i="124"/>
  <c r="CP115" i="124"/>
  <c r="Z115" i="124"/>
  <c r="CR115" i="124" s="1"/>
  <c r="DO114" i="124"/>
  <c r="DJ114" i="124"/>
  <c r="DI114" i="124"/>
  <c r="DF114" i="124"/>
  <c r="DE114" i="124"/>
  <c r="DC114" i="124"/>
  <c r="DB114" i="124"/>
  <c r="CZ114" i="124"/>
  <c r="CY114" i="124"/>
  <c r="CW114" i="124"/>
  <c r="CV114" i="124"/>
  <c r="CS114" i="124"/>
  <c r="CP114" i="124"/>
  <c r="Z114" i="124"/>
  <c r="CR114" i="124" s="1"/>
  <c r="DO113" i="124"/>
  <c r="DJ113" i="124"/>
  <c r="DI113" i="124"/>
  <c r="DF113" i="124"/>
  <c r="DE113" i="124"/>
  <c r="DC113" i="124"/>
  <c r="DB113" i="124"/>
  <c r="CW113" i="124"/>
  <c r="CV113" i="124"/>
  <c r="CS113" i="124"/>
  <c r="CP113" i="124"/>
  <c r="Z113" i="124"/>
  <c r="C113" i="124" s="1"/>
  <c r="DO112" i="124"/>
  <c r="DJ112" i="124"/>
  <c r="DI112" i="124"/>
  <c r="DF112" i="124"/>
  <c r="DE112" i="124"/>
  <c r="DC112" i="124"/>
  <c r="DB112" i="124"/>
  <c r="CZ112" i="124"/>
  <c r="CY112" i="124"/>
  <c r="CW112" i="124"/>
  <c r="CV112" i="124"/>
  <c r="CS112" i="124"/>
  <c r="CP112" i="124"/>
  <c r="Z112" i="124"/>
  <c r="C112" i="124" s="1"/>
  <c r="DO111" i="124"/>
  <c r="DJ111" i="124"/>
  <c r="DI111" i="124"/>
  <c r="CZ111" i="124"/>
  <c r="CY111" i="124"/>
  <c r="CW111" i="124"/>
  <c r="CV111" i="124"/>
  <c r="CS111" i="124"/>
  <c r="CP111" i="124"/>
  <c r="Z111" i="124"/>
  <c r="CR111" i="124" s="1"/>
  <c r="DO110" i="124"/>
  <c r="CW110" i="124"/>
  <c r="CV110" i="124"/>
  <c r="CS110" i="124"/>
  <c r="CP110" i="124"/>
  <c r="Z110" i="124"/>
  <c r="CR110" i="124" s="1"/>
  <c r="DO109" i="124"/>
  <c r="DJ109" i="124"/>
  <c r="DI109" i="124"/>
  <c r="DF109" i="124"/>
  <c r="DE109" i="124"/>
  <c r="DC109" i="124"/>
  <c r="DB109" i="124"/>
  <c r="CZ109" i="124"/>
  <c r="CY109" i="124"/>
  <c r="CW109" i="124"/>
  <c r="CV109" i="124"/>
  <c r="CS109" i="124"/>
  <c r="CP109" i="124"/>
  <c r="Z109" i="124"/>
  <c r="CR109" i="124" s="1"/>
  <c r="C109" i="124"/>
  <c r="DO108" i="124"/>
  <c r="CW108" i="124"/>
  <c r="CV108" i="124"/>
  <c r="CS108" i="124"/>
  <c r="CP108" i="124"/>
  <c r="Z108" i="124"/>
  <c r="CR108" i="124" s="1"/>
  <c r="DO107" i="124"/>
  <c r="CW107" i="124"/>
  <c r="CV107" i="124"/>
  <c r="CS107" i="124"/>
  <c r="CP107" i="124"/>
  <c r="Z107" i="124"/>
  <c r="CR107" i="124" s="1"/>
  <c r="DO106" i="124"/>
  <c r="DJ106" i="124"/>
  <c r="DI106" i="124"/>
  <c r="DF106" i="124"/>
  <c r="DE106" i="124"/>
  <c r="DC106" i="124"/>
  <c r="DB106" i="124"/>
  <c r="CZ106" i="124"/>
  <c r="CY106" i="124"/>
  <c r="CW106" i="124"/>
  <c r="CV106" i="124"/>
  <c r="CS106" i="124"/>
  <c r="CP106" i="124"/>
  <c r="Z106" i="124"/>
  <c r="CR106" i="124" s="1"/>
  <c r="DO105" i="124"/>
  <c r="DJ105" i="124"/>
  <c r="DI105" i="124"/>
  <c r="DF105" i="124"/>
  <c r="DE105" i="124"/>
  <c r="DC105" i="124"/>
  <c r="DB105" i="124"/>
  <c r="CZ105" i="124"/>
  <c r="CY105" i="124"/>
  <c r="CW105" i="124"/>
  <c r="CV105" i="124"/>
  <c r="CS105" i="124"/>
  <c r="CP105" i="124"/>
  <c r="Z105" i="124"/>
  <c r="CR105" i="124" s="1"/>
  <c r="DO104" i="124"/>
  <c r="DJ104" i="124"/>
  <c r="DI104" i="124"/>
  <c r="DF104" i="124"/>
  <c r="DE104" i="124"/>
  <c r="DC104" i="124"/>
  <c r="DB104" i="124"/>
  <c r="CZ104" i="124"/>
  <c r="CY104" i="124"/>
  <c r="CW104" i="124"/>
  <c r="CV104" i="124"/>
  <c r="CS104" i="124"/>
  <c r="CP104" i="124"/>
  <c r="Z104" i="124"/>
  <c r="CR104" i="124" s="1"/>
  <c r="DO103" i="124"/>
  <c r="DJ103" i="124"/>
  <c r="DI103" i="124"/>
  <c r="DF103" i="124"/>
  <c r="DE103" i="124"/>
  <c r="DC103" i="124"/>
  <c r="DB103" i="124"/>
  <c r="CZ103" i="124"/>
  <c r="CY103" i="124"/>
  <c r="CW103" i="124"/>
  <c r="CV103" i="124"/>
  <c r="CS103" i="124"/>
  <c r="CP103" i="124"/>
  <c r="Z103" i="124"/>
  <c r="CR103" i="124" s="1"/>
  <c r="DO102" i="124"/>
  <c r="DJ102" i="124"/>
  <c r="DI102" i="124"/>
  <c r="DF102" i="124"/>
  <c r="DE102" i="124"/>
  <c r="DC102" i="124"/>
  <c r="DB102" i="124"/>
  <c r="CZ102" i="124"/>
  <c r="CY102" i="124"/>
  <c r="CW102" i="124"/>
  <c r="CV102" i="124"/>
  <c r="CS102" i="124"/>
  <c r="CP102" i="124"/>
  <c r="Z102" i="124"/>
  <c r="CR102" i="124" s="1"/>
  <c r="C102" i="124"/>
  <c r="DO101" i="124"/>
  <c r="DJ101" i="124"/>
  <c r="DI101" i="124"/>
  <c r="DF101" i="124"/>
  <c r="DE101" i="124"/>
  <c r="DC101" i="124"/>
  <c r="DB101" i="124"/>
  <c r="CZ101" i="124"/>
  <c r="CY101" i="124"/>
  <c r="CW101" i="124"/>
  <c r="CV101" i="124"/>
  <c r="CS101" i="124"/>
  <c r="CP101" i="124"/>
  <c r="Z101" i="124"/>
  <c r="CR101" i="124" s="1"/>
  <c r="DO100" i="124"/>
  <c r="DJ100" i="124"/>
  <c r="DI100" i="124"/>
  <c r="DF100" i="124"/>
  <c r="DE100" i="124"/>
  <c r="DC100" i="124"/>
  <c r="DB100" i="124"/>
  <c r="CZ100" i="124"/>
  <c r="CY100" i="124"/>
  <c r="CW100" i="124"/>
  <c r="CV100" i="124"/>
  <c r="CS100" i="124"/>
  <c r="CP100" i="124"/>
  <c r="Z100" i="124"/>
  <c r="CR100" i="124" s="1"/>
  <c r="DO99" i="124"/>
  <c r="DJ99" i="124"/>
  <c r="DI99" i="124"/>
  <c r="DF99" i="124"/>
  <c r="DE99" i="124"/>
  <c r="DC99" i="124"/>
  <c r="DB99" i="124"/>
  <c r="CZ99" i="124"/>
  <c r="CY99" i="124"/>
  <c r="CW99" i="124"/>
  <c r="CV99" i="124"/>
  <c r="CS99" i="124"/>
  <c r="CP99" i="124"/>
  <c r="Z99" i="124"/>
  <c r="CR99" i="124" s="1"/>
  <c r="DO98" i="124"/>
  <c r="DJ98" i="124"/>
  <c r="DI98" i="124"/>
  <c r="DF98" i="124"/>
  <c r="DE98" i="124"/>
  <c r="DC98" i="124"/>
  <c r="DB98" i="124"/>
  <c r="CZ98" i="124"/>
  <c r="CY98" i="124"/>
  <c r="CW98" i="124"/>
  <c r="CV98" i="124"/>
  <c r="CS98" i="124"/>
  <c r="CP98" i="124"/>
  <c r="Z98" i="124"/>
  <c r="CR98" i="124" s="1"/>
  <c r="DO97" i="124"/>
  <c r="DJ97" i="124"/>
  <c r="DI97" i="124"/>
  <c r="DF97" i="124"/>
  <c r="DE97" i="124"/>
  <c r="DC97" i="124"/>
  <c r="DB97" i="124"/>
  <c r="CZ97" i="124"/>
  <c r="CY97" i="124"/>
  <c r="CW97" i="124"/>
  <c r="CV97" i="124"/>
  <c r="CS97" i="124"/>
  <c r="CP97" i="124"/>
  <c r="Z97" i="124"/>
  <c r="CR97" i="124" s="1"/>
  <c r="C97" i="124"/>
  <c r="DO95" i="124"/>
  <c r="DJ95" i="124"/>
  <c r="DI95" i="124"/>
  <c r="DF95" i="124"/>
  <c r="DE95" i="124"/>
  <c r="DC95" i="124"/>
  <c r="DB95" i="124"/>
  <c r="CZ95" i="124"/>
  <c r="CY95" i="124"/>
  <c r="CW95" i="124"/>
  <c r="CV95" i="124"/>
  <c r="CS95" i="124"/>
  <c r="CP95" i="124"/>
  <c r="Z95" i="124"/>
  <c r="CR95" i="124" s="1"/>
  <c r="DO94" i="124"/>
  <c r="DJ94" i="124"/>
  <c r="DI94" i="124"/>
  <c r="DF94" i="124"/>
  <c r="DE94" i="124"/>
  <c r="DC94" i="124"/>
  <c r="DB94" i="124"/>
  <c r="CZ94" i="124"/>
  <c r="CY94" i="124"/>
  <c r="CW94" i="124"/>
  <c r="CV94" i="124"/>
  <c r="CS94" i="124"/>
  <c r="CP94" i="124"/>
  <c r="Z94" i="124"/>
  <c r="CR94" i="124" s="1"/>
  <c r="DO93" i="124"/>
  <c r="DJ93" i="124"/>
  <c r="DI93" i="124"/>
  <c r="DF93" i="124"/>
  <c r="DE93" i="124"/>
  <c r="DC93" i="124"/>
  <c r="DB93" i="124"/>
  <c r="CZ93" i="124"/>
  <c r="CY93" i="124"/>
  <c r="CW93" i="124"/>
  <c r="CV93" i="124"/>
  <c r="CS93" i="124"/>
  <c r="CP93" i="124"/>
  <c r="Z93" i="124"/>
  <c r="CR93" i="124" s="1"/>
  <c r="DO92" i="124"/>
  <c r="DJ92" i="124"/>
  <c r="DI92" i="124"/>
  <c r="DF92" i="124"/>
  <c r="DE92" i="124"/>
  <c r="DC92" i="124"/>
  <c r="DB92" i="124"/>
  <c r="CZ92" i="124"/>
  <c r="CY92" i="124"/>
  <c r="CW92" i="124"/>
  <c r="CV92" i="124"/>
  <c r="CS92" i="124"/>
  <c r="CP92" i="124"/>
  <c r="Z92" i="124"/>
  <c r="CR92" i="124" s="1"/>
  <c r="C92" i="124"/>
  <c r="DO91" i="124"/>
  <c r="DJ91" i="124"/>
  <c r="DI91" i="124"/>
  <c r="DF91" i="124"/>
  <c r="DE91" i="124"/>
  <c r="DC91" i="124"/>
  <c r="DB91" i="124"/>
  <c r="CZ91" i="124"/>
  <c r="CY91" i="124"/>
  <c r="CW91" i="124"/>
  <c r="CV91" i="124"/>
  <c r="CS91" i="124"/>
  <c r="CP91" i="124"/>
  <c r="Z91" i="124"/>
  <c r="CR91" i="124" s="1"/>
  <c r="DO90" i="124"/>
  <c r="DJ90" i="124"/>
  <c r="DI90" i="124"/>
  <c r="DF90" i="124"/>
  <c r="DE90" i="124"/>
  <c r="DC90" i="124"/>
  <c r="DB90" i="124"/>
  <c r="CZ90" i="124"/>
  <c r="CY90" i="124"/>
  <c r="CW90" i="124"/>
  <c r="CV90" i="124"/>
  <c r="CS90" i="124"/>
  <c r="CP90" i="124"/>
  <c r="Z90" i="124"/>
  <c r="CR90" i="124" s="1"/>
  <c r="DO89" i="124"/>
  <c r="DJ89" i="124"/>
  <c r="DI89" i="124"/>
  <c r="DF89" i="124"/>
  <c r="DE89" i="124"/>
  <c r="DC89" i="124"/>
  <c r="DB89" i="124"/>
  <c r="CZ89" i="124"/>
  <c r="CY89" i="124"/>
  <c r="CW89" i="124"/>
  <c r="CV89" i="124"/>
  <c r="CS89" i="124"/>
  <c r="CP89" i="124"/>
  <c r="Z89" i="124"/>
  <c r="CR89" i="124" s="1"/>
  <c r="C89" i="124"/>
  <c r="DO88" i="124"/>
  <c r="DJ88" i="124"/>
  <c r="DI88" i="124"/>
  <c r="DF88" i="124"/>
  <c r="DE88" i="124"/>
  <c r="DC88" i="124"/>
  <c r="DB88" i="124"/>
  <c r="CZ88" i="124"/>
  <c r="CY88" i="124"/>
  <c r="CW88" i="124"/>
  <c r="CV88" i="124"/>
  <c r="CS88" i="124"/>
  <c r="CP88" i="124"/>
  <c r="Z88" i="124"/>
  <c r="CR88" i="124" s="1"/>
  <c r="DO87" i="124"/>
  <c r="DJ87" i="124"/>
  <c r="DI87" i="124"/>
  <c r="DF87" i="124"/>
  <c r="DE87" i="124"/>
  <c r="DC87" i="124"/>
  <c r="DB87" i="124"/>
  <c r="CZ87" i="124"/>
  <c r="CY87" i="124"/>
  <c r="CW87" i="124"/>
  <c r="CV87" i="124"/>
  <c r="CS87" i="124"/>
  <c r="CP87" i="124"/>
  <c r="Z87" i="124"/>
  <c r="CR87" i="124" s="1"/>
  <c r="DO86" i="124"/>
  <c r="DJ86" i="124"/>
  <c r="DI86" i="124"/>
  <c r="DF86" i="124"/>
  <c r="DE86" i="124"/>
  <c r="DC86" i="124"/>
  <c r="DB86" i="124"/>
  <c r="CZ86" i="124"/>
  <c r="CY86" i="124"/>
  <c r="CW86" i="124"/>
  <c r="CV86" i="124"/>
  <c r="CS86" i="124"/>
  <c r="CP86" i="124"/>
  <c r="Z86" i="124"/>
  <c r="CR86" i="124" s="1"/>
  <c r="C86" i="124"/>
  <c r="DO85" i="124"/>
  <c r="DJ85" i="124"/>
  <c r="DI85" i="124"/>
  <c r="DF85" i="124"/>
  <c r="DE85" i="124"/>
  <c r="DC85" i="124"/>
  <c r="DB85" i="124"/>
  <c r="CZ85" i="124"/>
  <c r="CY85" i="124"/>
  <c r="CW85" i="124"/>
  <c r="CV85" i="124"/>
  <c r="CS85" i="124"/>
  <c r="CP85" i="124"/>
  <c r="Z85" i="124"/>
  <c r="CR85" i="124" s="1"/>
  <c r="DO83" i="124"/>
  <c r="DJ83" i="124"/>
  <c r="DI83" i="124"/>
  <c r="DF83" i="124"/>
  <c r="DE83" i="124"/>
  <c r="DC83" i="124"/>
  <c r="DB83" i="124"/>
  <c r="CZ83" i="124"/>
  <c r="CY83" i="124"/>
  <c r="CW83" i="124"/>
  <c r="CV83" i="124"/>
  <c r="CS83" i="124"/>
  <c r="CP83" i="124"/>
  <c r="Z83" i="124"/>
  <c r="CR83" i="124" s="1"/>
  <c r="DO82" i="124"/>
  <c r="DJ82" i="124"/>
  <c r="DI82" i="124"/>
  <c r="DF82" i="124"/>
  <c r="DE82" i="124"/>
  <c r="DC82" i="124"/>
  <c r="DB82" i="124"/>
  <c r="CZ82" i="124"/>
  <c r="CY82" i="124"/>
  <c r="CW82" i="124"/>
  <c r="CV82" i="124"/>
  <c r="CS82" i="124"/>
  <c r="CP82" i="124"/>
  <c r="Z82" i="124"/>
  <c r="CR82" i="124" s="1"/>
  <c r="DO81" i="124"/>
  <c r="CW81" i="124"/>
  <c r="CV81" i="124"/>
  <c r="CS81" i="124"/>
  <c r="CP81" i="124"/>
  <c r="Z81" i="124"/>
  <c r="CR81" i="124" s="1"/>
  <c r="DO80" i="124"/>
  <c r="CW80" i="124"/>
  <c r="CV80" i="124"/>
  <c r="CS80" i="124"/>
  <c r="CP80" i="124"/>
  <c r="Z80" i="124"/>
  <c r="CR80" i="124" s="1"/>
  <c r="DO79" i="124"/>
  <c r="CW79" i="124"/>
  <c r="CV79" i="124"/>
  <c r="CS79" i="124"/>
  <c r="CP79" i="124"/>
  <c r="Z79" i="124"/>
  <c r="CR79" i="124" s="1"/>
  <c r="DO78" i="124"/>
  <c r="CW78" i="124"/>
  <c r="CV78" i="124"/>
  <c r="CS78" i="124"/>
  <c r="CP78" i="124"/>
  <c r="Z78" i="124"/>
  <c r="CR78" i="124" s="1"/>
  <c r="DO77" i="124"/>
  <c r="CW77" i="124"/>
  <c r="CV77" i="124"/>
  <c r="CS77" i="124"/>
  <c r="CP77" i="124"/>
  <c r="Z77" i="124"/>
  <c r="CR77" i="124" s="1"/>
  <c r="DO76" i="124"/>
  <c r="CW76" i="124"/>
  <c r="CV76" i="124"/>
  <c r="CS76" i="124"/>
  <c r="CP76" i="124"/>
  <c r="Z76" i="124"/>
  <c r="CR76" i="124" s="1"/>
  <c r="DO75" i="124"/>
  <c r="CW75" i="124"/>
  <c r="CV75" i="124"/>
  <c r="CS75" i="124"/>
  <c r="CP75" i="124"/>
  <c r="Z75" i="124"/>
  <c r="CR75" i="124" s="1"/>
  <c r="DO74" i="124"/>
  <c r="CZ74" i="124"/>
  <c r="CY74" i="124"/>
  <c r="CW74" i="124"/>
  <c r="CV74" i="124"/>
  <c r="CS74" i="124"/>
  <c r="CP74" i="124"/>
  <c r="Z74" i="124"/>
  <c r="CR74" i="124" s="1"/>
  <c r="DO73" i="124"/>
  <c r="CW73" i="124"/>
  <c r="CV73" i="124"/>
  <c r="CS73" i="124"/>
  <c r="CP73" i="124"/>
  <c r="Z73" i="124"/>
  <c r="CR73" i="124" s="1"/>
  <c r="DO72" i="124"/>
  <c r="CZ72" i="124"/>
  <c r="CY72" i="124"/>
  <c r="CW72" i="124"/>
  <c r="CV72" i="124"/>
  <c r="CS72" i="124"/>
  <c r="CP72" i="124"/>
  <c r="Z72" i="124"/>
  <c r="CR72" i="124" s="1"/>
  <c r="DO71" i="124"/>
  <c r="CW71" i="124"/>
  <c r="CV71" i="124"/>
  <c r="CS71" i="124"/>
  <c r="CP71" i="124"/>
  <c r="Z71" i="124"/>
  <c r="CR71" i="124" s="1"/>
  <c r="DO70" i="124"/>
  <c r="CZ70" i="124"/>
  <c r="CY70" i="124"/>
  <c r="CW70" i="124"/>
  <c r="CV70" i="124"/>
  <c r="CS70" i="124"/>
  <c r="CP70" i="124"/>
  <c r="Z70" i="124"/>
  <c r="CR70" i="124" s="1"/>
  <c r="DO69" i="124"/>
  <c r="CZ69" i="124"/>
  <c r="CY69" i="124"/>
  <c r="CW69" i="124"/>
  <c r="CV69" i="124"/>
  <c r="CS69" i="124"/>
  <c r="CP69" i="124"/>
  <c r="Z69" i="124"/>
  <c r="CR69" i="124" s="1"/>
  <c r="DO68" i="124"/>
  <c r="CW68" i="124"/>
  <c r="CV68" i="124"/>
  <c r="CS68" i="124"/>
  <c r="CP68" i="124"/>
  <c r="Z68" i="124"/>
  <c r="CR68" i="124" s="1"/>
  <c r="C68" i="124"/>
  <c r="DO67" i="124"/>
  <c r="CZ67" i="124"/>
  <c r="CY67" i="124"/>
  <c r="CW67" i="124"/>
  <c r="CV67" i="124"/>
  <c r="CS67" i="124"/>
  <c r="CP67" i="124"/>
  <c r="Z67" i="124"/>
  <c r="CR67" i="124" s="1"/>
  <c r="DO66" i="124"/>
  <c r="CW66" i="124"/>
  <c r="CV66" i="124"/>
  <c r="CS66" i="124"/>
  <c r="CP66" i="124"/>
  <c r="Z66" i="124"/>
  <c r="CR66" i="124" s="1"/>
  <c r="C66" i="124"/>
  <c r="DO65" i="124"/>
  <c r="DJ65" i="124"/>
  <c r="DI65" i="124"/>
  <c r="DF65" i="124"/>
  <c r="DE65" i="124"/>
  <c r="DC65" i="124"/>
  <c r="DB65" i="124"/>
  <c r="CZ65" i="124"/>
  <c r="CY65" i="124"/>
  <c r="CW65" i="124"/>
  <c r="CV65" i="124"/>
  <c r="CS65" i="124"/>
  <c r="CP65" i="124"/>
  <c r="Z65" i="124"/>
  <c r="CR65" i="124" s="1"/>
  <c r="DO64" i="124"/>
  <c r="DJ64" i="124"/>
  <c r="DI64" i="124"/>
  <c r="DF64" i="124"/>
  <c r="DE64" i="124"/>
  <c r="DC64" i="124"/>
  <c r="DB64" i="124"/>
  <c r="CW64" i="124"/>
  <c r="CV64" i="124"/>
  <c r="CS64" i="124"/>
  <c r="CP64" i="124"/>
  <c r="Z64" i="124"/>
  <c r="CR64" i="124" s="1"/>
  <c r="C64" i="124"/>
  <c r="DO63" i="124"/>
  <c r="DJ63" i="124"/>
  <c r="DI63" i="124"/>
  <c r="DF63" i="124"/>
  <c r="DE63" i="124"/>
  <c r="DC63" i="124"/>
  <c r="DB63" i="124"/>
  <c r="CZ63" i="124"/>
  <c r="CY63" i="124"/>
  <c r="CW63" i="124"/>
  <c r="CV63" i="124"/>
  <c r="CS63" i="124"/>
  <c r="CP63" i="124"/>
  <c r="Z63" i="124"/>
  <c r="CR63" i="124" s="1"/>
  <c r="DO62" i="124"/>
  <c r="CW62" i="124"/>
  <c r="CV62" i="124"/>
  <c r="CS62" i="124"/>
  <c r="CP62" i="124"/>
  <c r="Z62" i="124"/>
  <c r="CR62" i="124" s="1"/>
  <c r="C62" i="124"/>
  <c r="DO61" i="124"/>
  <c r="DJ61" i="124"/>
  <c r="DI61" i="124"/>
  <c r="DF61" i="124"/>
  <c r="DE61" i="124"/>
  <c r="DC61" i="124"/>
  <c r="DB61" i="124"/>
  <c r="CZ61" i="124"/>
  <c r="CY61" i="124"/>
  <c r="CW61" i="124"/>
  <c r="CV61" i="124"/>
  <c r="CS61" i="124"/>
  <c r="CP61" i="124"/>
  <c r="Z61" i="124"/>
  <c r="CR61" i="124" s="1"/>
  <c r="C61" i="124"/>
  <c r="DO60" i="124"/>
  <c r="DJ60" i="124"/>
  <c r="DI60" i="124"/>
  <c r="DF60" i="124"/>
  <c r="DE60" i="124"/>
  <c r="DC60" i="124"/>
  <c r="DB60" i="124"/>
  <c r="CZ60" i="124"/>
  <c r="CY60" i="124"/>
  <c r="CW60" i="124"/>
  <c r="CV60" i="124"/>
  <c r="CS60" i="124"/>
  <c r="CP60" i="124"/>
  <c r="Z60" i="124"/>
  <c r="CR60" i="124" s="1"/>
  <c r="DO59" i="124"/>
  <c r="CZ59" i="124"/>
  <c r="CY59" i="124"/>
  <c r="CW59" i="124"/>
  <c r="CV59" i="124"/>
  <c r="CS59" i="124"/>
  <c r="CP59" i="124"/>
  <c r="Z59" i="124"/>
  <c r="CR59" i="124" s="1"/>
  <c r="DO58" i="124"/>
  <c r="DJ58" i="124"/>
  <c r="DI58" i="124"/>
  <c r="DF58" i="124"/>
  <c r="DE58" i="124"/>
  <c r="DC58" i="124"/>
  <c r="DB58" i="124"/>
  <c r="CZ58" i="124"/>
  <c r="CY58" i="124"/>
  <c r="CW58" i="124"/>
  <c r="CV58" i="124"/>
  <c r="CS58" i="124"/>
  <c r="CP58" i="124"/>
  <c r="Z58" i="124"/>
  <c r="CR58" i="124" s="1"/>
  <c r="DO57" i="124"/>
  <c r="CW57" i="124"/>
  <c r="CV57" i="124"/>
  <c r="CS57" i="124"/>
  <c r="CP57" i="124"/>
  <c r="Z57" i="124"/>
  <c r="CR57" i="124" s="1"/>
  <c r="DO56" i="124"/>
  <c r="DJ56" i="124"/>
  <c r="DI56" i="124"/>
  <c r="DF56" i="124"/>
  <c r="DE56" i="124"/>
  <c r="DC56" i="124"/>
  <c r="DB56" i="124"/>
  <c r="CZ56" i="124"/>
  <c r="CY56" i="124"/>
  <c r="CW56" i="124"/>
  <c r="CV56" i="124"/>
  <c r="CS56" i="124"/>
  <c r="CP56" i="124"/>
  <c r="Z56" i="124"/>
  <c r="CR56" i="124" s="1"/>
  <c r="C56" i="124"/>
  <c r="DO55" i="124"/>
  <c r="CZ55" i="124"/>
  <c r="CY55" i="124"/>
  <c r="CW55" i="124"/>
  <c r="CV55" i="124"/>
  <c r="CS55" i="124"/>
  <c r="CP55" i="124"/>
  <c r="Z55" i="124"/>
  <c r="C55" i="124" s="1"/>
  <c r="DO54" i="124"/>
  <c r="DJ54" i="124"/>
  <c r="DI54" i="124"/>
  <c r="DF54" i="124"/>
  <c r="DE54" i="124"/>
  <c r="DC54" i="124"/>
  <c r="DB54" i="124"/>
  <c r="CW54" i="124"/>
  <c r="CV54" i="124"/>
  <c r="CS54" i="124"/>
  <c r="CP54" i="124"/>
  <c r="Z54" i="124"/>
  <c r="CR54" i="124" s="1"/>
  <c r="DO53" i="124"/>
  <c r="DJ53" i="124"/>
  <c r="DI53" i="124"/>
  <c r="DF53" i="124"/>
  <c r="DE53" i="124"/>
  <c r="DC53" i="124"/>
  <c r="DB53" i="124"/>
  <c r="CZ53" i="124"/>
  <c r="CY53" i="124"/>
  <c r="CS53" i="124"/>
  <c r="CP53" i="124"/>
  <c r="Z53" i="124"/>
  <c r="CR53" i="124" s="1"/>
  <c r="DO52" i="124"/>
  <c r="DJ52" i="124"/>
  <c r="DI52" i="124"/>
  <c r="DF52" i="124"/>
  <c r="DE52" i="124"/>
  <c r="DC52" i="124"/>
  <c r="DB52" i="124"/>
  <c r="CZ52" i="124"/>
  <c r="CY52" i="124"/>
  <c r="CW52" i="124"/>
  <c r="CV52" i="124"/>
  <c r="CS52" i="124"/>
  <c r="CP52" i="124"/>
  <c r="Z52" i="124"/>
  <c r="CR52" i="124" s="1"/>
  <c r="DO51" i="124"/>
  <c r="CZ51" i="124"/>
  <c r="CY51" i="124"/>
  <c r="CW51" i="124"/>
  <c r="CV51" i="124"/>
  <c r="CS51" i="124"/>
  <c r="CP51" i="124"/>
  <c r="Z51" i="124"/>
  <c r="C51" i="124" s="1"/>
  <c r="DO50" i="124"/>
  <c r="DJ50" i="124"/>
  <c r="DI50" i="124"/>
  <c r="DF50" i="124"/>
  <c r="DE50" i="124"/>
  <c r="DC50" i="124"/>
  <c r="DB50" i="124"/>
  <c r="CZ50" i="124"/>
  <c r="CY50" i="124"/>
  <c r="CW50" i="124"/>
  <c r="CV50" i="124"/>
  <c r="CS50" i="124"/>
  <c r="CR50" i="124"/>
  <c r="CP50" i="124"/>
  <c r="Z50" i="124"/>
  <c r="C50" i="124" s="1"/>
  <c r="DO49" i="124"/>
  <c r="CW49" i="124"/>
  <c r="CV49" i="124"/>
  <c r="CS49" i="124"/>
  <c r="CR49" i="124"/>
  <c r="CP49" i="124"/>
  <c r="Z49" i="124"/>
  <c r="C49" i="124" s="1"/>
  <c r="DO48" i="124"/>
  <c r="DJ48" i="124"/>
  <c r="DI48" i="124"/>
  <c r="DF48" i="124"/>
  <c r="DE48" i="124"/>
  <c r="DC48" i="124"/>
  <c r="DB48" i="124"/>
  <c r="CZ48" i="124"/>
  <c r="CY48" i="124"/>
  <c r="CW48" i="124"/>
  <c r="CV48" i="124"/>
  <c r="CS48" i="124"/>
  <c r="CR48" i="124"/>
  <c r="CP48" i="124"/>
  <c r="Z48" i="124"/>
  <c r="C48" i="124" s="1"/>
  <c r="DO47" i="124"/>
  <c r="CW47" i="124"/>
  <c r="CV47" i="124"/>
  <c r="CS47" i="124"/>
  <c r="CP47" i="124"/>
  <c r="Z47" i="124"/>
  <c r="C47" i="124" s="1"/>
  <c r="DO46" i="124"/>
  <c r="DJ46" i="124"/>
  <c r="DI46" i="124"/>
  <c r="DF46" i="124"/>
  <c r="DE46" i="124"/>
  <c r="DC46" i="124"/>
  <c r="DB46" i="124"/>
  <c r="CZ46" i="124"/>
  <c r="CY46" i="124"/>
  <c r="CW46" i="124"/>
  <c r="CV46" i="124"/>
  <c r="CS46" i="124"/>
  <c r="CR46" i="124"/>
  <c r="CP46" i="124"/>
  <c r="Z46" i="124"/>
  <c r="C46" i="124" s="1"/>
  <c r="DO45" i="124"/>
  <c r="CW45" i="124"/>
  <c r="CV45" i="124"/>
  <c r="CS45" i="124"/>
  <c r="CR45" i="124"/>
  <c r="CP45" i="124"/>
  <c r="Z45" i="124"/>
  <c r="C45" i="124" s="1"/>
  <c r="DO44" i="124"/>
  <c r="DJ44" i="124"/>
  <c r="DI44" i="124"/>
  <c r="DF44" i="124"/>
  <c r="DE44" i="124"/>
  <c r="DC44" i="124"/>
  <c r="DB44" i="124"/>
  <c r="CZ44" i="124"/>
  <c r="CY44" i="124"/>
  <c r="CW44" i="124"/>
  <c r="CV44" i="124"/>
  <c r="CS44" i="124"/>
  <c r="CP44" i="124"/>
  <c r="Z44" i="124"/>
  <c r="C44" i="124" s="1"/>
  <c r="DO43" i="124"/>
  <c r="DJ43" i="124"/>
  <c r="DI43" i="124"/>
  <c r="DF43" i="124"/>
  <c r="DE43" i="124"/>
  <c r="DC43" i="124"/>
  <c r="DB43" i="124"/>
  <c r="CZ43" i="124"/>
  <c r="CY43" i="124"/>
  <c r="CW43" i="124"/>
  <c r="CV43" i="124"/>
  <c r="CS43" i="124"/>
  <c r="CP43" i="124"/>
  <c r="Z43" i="124"/>
  <c r="C43" i="124" s="1"/>
  <c r="DO42" i="124"/>
  <c r="DJ42" i="124"/>
  <c r="DI42" i="124"/>
  <c r="DF42" i="124"/>
  <c r="DE42" i="124"/>
  <c r="DC42" i="124"/>
  <c r="DB42" i="124"/>
  <c r="CZ42" i="124"/>
  <c r="CY42" i="124"/>
  <c r="CW42" i="124"/>
  <c r="CV42" i="124"/>
  <c r="CS42" i="124"/>
  <c r="CR42" i="124"/>
  <c r="CP42" i="124"/>
  <c r="Z42" i="124"/>
  <c r="C42" i="124" s="1"/>
  <c r="DO41" i="124"/>
  <c r="DJ41" i="124"/>
  <c r="DI41" i="124"/>
  <c r="DF41" i="124"/>
  <c r="DE41" i="124"/>
  <c r="DC41" i="124"/>
  <c r="DB41" i="124"/>
  <c r="CZ41" i="124"/>
  <c r="CY41" i="124"/>
  <c r="CW41" i="124"/>
  <c r="CV41" i="124"/>
  <c r="CS41" i="124"/>
  <c r="CR41" i="124"/>
  <c r="CP41" i="124"/>
  <c r="Z41" i="124"/>
  <c r="C41" i="124" s="1"/>
  <c r="DO40" i="124"/>
  <c r="DJ40" i="124"/>
  <c r="DI40" i="124"/>
  <c r="DF40" i="124"/>
  <c r="DE40" i="124"/>
  <c r="DC40" i="124"/>
  <c r="DB40" i="124"/>
  <c r="CZ40" i="124"/>
  <c r="CY40" i="124"/>
  <c r="CW40" i="124"/>
  <c r="CV40" i="124"/>
  <c r="CS40" i="124"/>
  <c r="CR40" i="124"/>
  <c r="CP40" i="124"/>
  <c r="Z40" i="124"/>
  <c r="C40" i="124" s="1"/>
  <c r="DO39" i="124"/>
  <c r="CZ39" i="124"/>
  <c r="CY39" i="124"/>
  <c r="CW39" i="124"/>
  <c r="CV39" i="124"/>
  <c r="CS39" i="124"/>
  <c r="CP39" i="124"/>
  <c r="Z39" i="124"/>
  <c r="CR39" i="124" s="1"/>
  <c r="DO38" i="124"/>
  <c r="DJ38" i="124"/>
  <c r="DI38" i="124"/>
  <c r="DC38" i="124"/>
  <c r="DB38" i="124"/>
  <c r="CZ38" i="124"/>
  <c r="CY38" i="124"/>
  <c r="CW38" i="124"/>
  <c r="CV38" i="124"/>
  <c r="CS38" i="124"/>
  <c r="CP38" i="124"/>
  <c r="Z38" i="124"/>
  <c r="C38" i="124" s="1"/>
  <c r="DO37" i="124"/>
  <c r="DJ37" i="124"/>
  <c r="DI37" i="124"/>
  <c r="DF37" i="124"/>
  <c r="DE37" i="124"/>
  <c r="DC37" i="124"/>
  <c r="DB37" i="124"/>
  <c r="CZ37" i="124"/>
  <c r="CY37" i="124"/>
  <c r="CW37" i="124"/>
  <c r="CV37" i="124"/>
  <c r="CS37" i="124"/>
  <c r="CP37" i="124"/>
  <c r="Z37" i="124"/>
  <c r="CR37" i="124" s="1"/>
  <c r="DO36" i="124"/>
  <c r="DJ36" i="124"/>
  <c r="DI36" i="124"/>
  <c r="DF36" i="124"/>
  <c r="DE36" i="124"/>
  <c r="DC36" i="124"/>
  <c r="DB36" i="124"/>
  <c r="CZ36" i="124"/>
  <c r="CY36" i="124"/>
  <c r="CW36" i="124"/>
  <c r="CV36" i="124"/>
  <c r="CS36" i="124"/>
  <c r="CP36" i="124"/>
  <c r="Z36" i="124"/>
  <c r="CR36" i="124" s="1"/>
  <c r="DO35" i="124"/>
  <c r="DJ35" i="124"/>
  <c r="DI35" i="124"/>
  <c r="DF35" i="124"/>
  <c r="DE35" i="124"/>
  <c r="DC35" i="124"/>
  <c r="DB35" i="124"/>
  <c r="CZ35" i="124"/>
  <c r="CY35" i="124"/>
  <c r="CW35" i="124"/>
  <c r="CV35" i="124"/>
  <c r="CS35" i="124"/>
  <c r="CP35" i="124"/>
  <c r="Z35" i="124"/>
  <c r="C35" i="124" s="1"/>
  <c r="DO34" i="124"/>
  <c r="CS34" i="124"/>
  <c r="CP34" i="124"/>
  <c r="Z34" i="124"/>
  <c r="CR34" i="124" s="1"/>
  <c r="DO33" i="124"/>
  <c r="DJ33" i="124"/>
  <c r="DI33" i="124"/>
  <c r="DF33" i="124"/>
  <c r="DE33" i="124"/>
  <c r="DC33" i="124"/>
  <c r="DB33" i="124"/>
  <c r="CZ33" i="124"/>
  <c r="CY33" i="124"/>
  <c r="CW33" i="124"/>
  <c r="CV33" i="124"/>
  <c r="CS33" i="124"/>
  <c r="CP33" i="124"/>
  <c r="Z33" i="124"/>
  <c r="CR33" i="124" s="1"/>
  <c r="DO32" i="124"/>
  <c r="DJ32" i="124"/>
  <c r="DI32" i="124"/>
  <c r="DF32" i="124"/>
  <c r="DE32" i="124"/>
  <c r="DC32" i="124"/>
  <c r="DB32" i="124"/>
  <c r="CZ32" i="124"/>
  <c r="CY32" i="124"/>
  <c r="CW32" i="124"/>
  <c r="CV32" i="124"/>
  <c r="CS32" i="124"/>
  <c r="CP32" i="124"/>
  <c r="Z32" i="124"/>
  <c r="CR32" i="124" s="1"/>
  <c r="DO31" i="124"/>
  <c r="DJ31" i="124"/>
  <c r="DI31" i="124"/>
  <c r="DF31" i="124"/>
  <c r="DE31" i="124"/>
  <c r="DC31" i="124"/>
  <c r="DB31" i="124"/>
  <c r="CZ31" i="124"/>
  <c r="CY31" i="124"/>
  <c r="CW31" i="124"/>
  <c r="CV31" i="124"/>
  <c r="CS31" i="124"/>
  <c r="CP31" i="124"/>
  <c r="Z31" i="124"/>
  <c r="CR31" i="124" s="1"/>
  <c r="DO30" i="124"/>
  <c r="DJ30" i="124"/>
  <c r="DI30" i="124"/>
  <c r="DF30" i="124"/>
  <c r="DE30" i="124"/>
  <c r="DC30" i="124"/>
  <c r="DB30" i="124"/>
  <c r="CZ30" i="124"/>
  <c r="CY30" i="124"/>
  <c r="CW30" i="124"/>
  <c r="CV30" i="124"/>
  <c r="CS30" i="124"/>
  <c r="CP30" i="124"/>
  <c r="Z30" i="124"/>
  <c r="CR30" i="124" s="1"/>
  <c r="DO29" i="124"/>
  <c r="CW29" i="124"/>
  <c r="CV29" i="124"/>
  <c r="CS29" i="124"/>
  <c r="CP29" i="124"/>
  <c r="Z29" i="124"/>
  <c r="CR29" i="124" s="1"/>
  <c r="DO28" i="124"/>
  <c r="DJ28" i="124"/>
  <c r="DI28" i="124"/>
  <c r="DF28" i="124"/>
  <c r="DE28" i="124"/>
  <c r="DC28" i="124"/>
  <c r="DB28" i="124"/>
  <c r="CZ28" i="124"/>
  <c r="CY28" i="124"/>
  <c r="CW28" i="124"/>
  <c r="CV28" i="124"/>
  <c r="CS28" i="124"/>
  <c r="CP28" i="124"/>
  <c r="Z28" i="124"/>
  <c r="CR28" i="124" s="1"/>
  <c r="DO27" i="124"/>
  <c r="DJ27" i="124"/>
  <c r="DI27" i="124"/>
  <c r="DF27" i="124"/>
  <c r="DE27" i="124"/>
  <c r="DC27" i="124"/>
  <c r="DB27" i="124"/>
  <c r="CZ27" i="124"/>
  <c r="CY27" i="124"/>
  <c r="CW27" i="124"/>
  <c r="CV27" i="124"/>
  <c r="CS27" i="124"/>
  <c r="CP27" i="124"/>
  <c r="Z27" i="124"/>
  <c r="CR27" i="124" s="1"/>
  <c r="DO26" i="124"/>
  <c r="DJ26" i="124"/>
  <c r="DI26" i="124"/>
  <c r="DF26" i="124"/>
  <c r="DE26" i="124"/>
  <c r="DC26" i="124"/>
  <c r="DB26" i="124"/>
  <c r="CZ26" i="124"/>
  <c r="CY26" i="124"/>
  <c r="CW26" i="124"/>
  <c r="CV26" i="124"/>
  <c r="CS26" i="124"/>
  <c r="CP26" i="124"/>
  <c r="Z26" i="124"/>
  <c r="CR26" i="124" s="1"/>
  <c r="DO25" i="124"/>
  <c r="DJ25" i="124"/>
  <c r="DI25" i="124"/>
  <c r="DF25" i="124"/>
  <c r="DE25" i="124"/>
  <c r="DC25" i="124"/>
  <c r="DB25" i="124"/>
  <c r="CZ25" i="124"/>
  <c r="CY25" i="124"/>
  <c r="CW25" i="124"/>
  <c r="CV25" i="124"/>
  <c r="CS25" i="124"/>
  <c r="CP25" i="124"/>
  <c r="Z25" i="124"/>
  <c r="CR25" i="124" s="1"/>
  <c r="DO24" i="124"/>
  <c r="CS24" i="124"/>
  <c r="CP24" i="124"/>
  <c r="Z24" i="124"/>
  <c r="C24" i="124" s="1"/>
  <c r="DO23" i="124"/>
  <c r="DJ23" i="124"/>
  <c r="DI23" i="124"/>
  <c r="DF23" i="124"/>
  <c r="DE23" i="124"/>
  <c r="DC23" i="124"/>
  <c r="DB23" i="124"/>
  <c r="CZ23" i="124"/>
  <c r="CY23" i="124"/>
  <c r="CW23" i="124"/>
  <c r="CV23" i="124"/>
  <c r="CS23" i="124"/>
  <c r="CP23" i="124"/>
  <c r="Z23" i="124"/>
  <c r="C23" i="124" s="1"/>
  <c r="DO22" i="124"/>
  <c r="DJ22" i="124"/>
  <c r="DI22" i="124"/>
  <c r="DF22" i="124"/>
  <c r="DE22" i="124"/>
  <c r="DC22" i="124"/>
  <c r="DB22" i="124"/>
  <c r="CZ22" i="124"/>
  <c r="CY22" i="124"/>
  <c r="CW22" i="124"/>
  <c r="CV22" i="124"/>
  <c r="CS22" i="124"/>
  <c r="CP22" i="124"/>
  <c r="Z22" i="124"/>
  <c r="C22" i="124" s="1"/>
  <c r="DO21" i="124"/>
  <c r="DJ21" i="124"/>
  <c r="DI21" i="124"/>
  <c r="DF21" i="124"/>
  <c r="DE21" i="124"/>
  <c r="DC21" i="124"/>
  <c r="DB21" i="124"/>
  <c r="CZ21" i="124"/>
  <c r="CY21" i="124"/>
  <c r="CW21" i="124"/>
  <c r="CV21" i="124"/>
  <c r="CS21" i="124"/>
  <c r="CP21" i="124"/>
  <c r="Z21" i="124"/>
  <c r="C21" i="124" s="1"/>
  <c r="DO20" i="124"/>
  <c r="DJ20" i="124"/>
  <c r="DI20" i="124"/>
  <c r="DF20" i="124"/>
  <c r="DE20" i="124"/>
  <c r="DC20" i="124"/>
  <c r="DB20" i="124"/>
  <c r="CZ20" i="124"/>
  <c r="CY20" i="124"/>
  <c r="CW20" i="124"/>
  <c r="CV20" i="124"/>
  <c r="CS20" i="124"/>
  <c r="CP20" i="124"/>
  <c r="Z20" i="124"/>
  <c r="C20" i="124" s="1"/>
  <c r="DO19" i="124"/>
  <c r="CW19" i="124"/>
  <c r="CV19" i="124"/>
  <c r="CS19" i="124"/>
  <c r="CR19" i="124"/>
  <c r="CP19" i="124"/>
  <c r="Z19" i="124"/>
  <c r="C19" i="124" s="1"/>
  <c r="DO18" i="124"/>
  <c r="DJ18" i="124"/>
  <c r="DI18" i="124"/>
  <c r="DF18" i="124"/>
  <c r="DE18" i="124"/>
  <c r="DC18" i="124"/>
  <c r="DB18" i="124"/>
  <c r="CZ18" i="124"/>
  <c r="CY18" i="124"/>
  <c r="CW18" i="124"/>
  <c r="CV18" i="124"/>
  <c r="CS18" i="124"/>
  <c r="CP18" i="124"/>
  <c r="Z18" i="124"/>
  <c r="C18" i="124" s="1"/>
  <c r="DO17" i="124"/>
  <c r="DJ17" i="124"/>
  <c r="DI17" i="124"/>
  <c r="DF17" i="124"/>
  <c r="DE17" i="124"/>
  <c r="DC17" i="124"/>
  <c r="DB17" i="124"/>
  <c r="CZ17" i="124"/>
  <c r="CY17" i="124"/>
  <c r="CW17" i="124"/>
  <c r="CV17" i="124"/>
  <c r="CS17" i="124"/>
  <c r="CP17" i="124"/>
  <c r="Z17" i="124"/>
  <c r="C17" i="124" s="1"/>
  <c r="DO16" i="124"/>
  <c r="DJ16" i="124"/>
  <c r="DI16" i="124"/>
  <c r="DF16" i="124"/>
  <c r="DE16" i="124"/>
  <c r="DC16" i="124"/>
  <c r="DB16" i="124"/>
  <c r="CZ16" i="124"/>
  <c r="CY16" i="124"/>
  <c r="CW16" i="124"/>
  <c r="CV16" i="124"/>
  <c r="CS16" i="124"/>
  <c r="CP16" i="124"/>
  <c r="Z16" i="124"/>
  <c r="C16" i="124" s="1"/>
  <c r="DO15" i="124"/>
  <c r="DJ15" i="124"/>
  <c r="DI15" i="124"/>
  <c r="DF15" i="124"/>
  <c r="DE15" i="124"/>
  <c r="DC15" i="124"/>
  <c r="DB15" i="124"/>
  <c r="CZ15" i="124"/>
  <c r="CY15" i="124"/>
  <c r="CW15" i="124"/>
  <c r="CV15" i="124"/>
  <c r="CS15" i="124"/>
  <c r="CP15" i="124"/>
  <c r="Z15" i="124"/>
  <c r="C15" i="124" s="1"/>
  <c r="DO14" i="124"/>
  <c r="DJ14" i="124"/>
  <c r="DI14" i="124"/>
  <c r="DF14" i="124"/>
  <c r="DE14" i="124"/>
  <c r="DC14" i="124"/>
  <c r="DB14" i="124"/>
  <c r="CZ14" i="124"/>
  <c r="CY14" i="124"/>
  <c r="CW14" i="124"/>
  <c r="CV14" i="124"/>
  <c r="CS14" i="124"/>
  <c r="CP14" i="124"/>
  <c r="Z14" i="124"/>
  <c r="C14" i="124" s="1"/>
  <c r="DO13" i="124"/>
  <c r="DJ13" i="124"/>
  <c r="DI13" i="124"/>
  <c r="DF13" i="124"/>
  <c r="DE13" i="124"/>
  <c r="CS13" i="124"/>
  <c r="CP13" i="124"/>
  <c r="Z13" i="124"/>
  <c r="CR13" i="124" s="1"/>
  <c r="DO12" i="124"/>
  <c r="CS12" i="124"/>
  <c r="CP12" i="124"/>
  <c r="Z12" i="124"/>
  <c r="C12" i="124" s="1"/>
  <c r="DO11" i="124"/>
  <c r="DJ11" i="124"/>
  <c r="DI11" i="124"/>
  <c r="DF11" i="124"/>
  <c r="DE11" i="124"/>
  <c r="DC11" i="124"/>
  <c r="DB11" i="124"/>
  <c r="CZ11" i="124"/>
  <c r="CY11" i="124"/>
  <c r="CW11" i="124"/>
  <c r="CV11" i="124"/>
  <c r="CS11" i="124"/>
  <c r="CP11" i="124"/>
  <c r="Z11" i="124"/>
  <c r="C11" i="124" s="1"/>
  <c r="DO10" i="124"/>
  <c r="DJ10" i="124"/>
  <c r="DI10" i="124"/>
  <c r="DF10" i="124"/>
  <c r="DE10" i="124"/>
  <c r="DC10" i="124"/>
  <c r="DB10" i="124"/>
  <c r="CZ10" i="124"/>
  <c r="CY10" i="124"/>
  <c r="CW10" i="124"/>
  <c r="CV10" i="124"/>
  <c r="CS10" i="124"/>
  <c r="CP10" i="124"/>
  <c r="Z10" i="124"/>
  <c r="C10" i="124" s="1"/>
  <c r="DO9" i="124"/>
  <c r="DJ9" i="124"/>
  <c r="DI9" i="124"/>
  <c r="DF9" i="124"/>
  <c r="DE9" i="124"/>
  <c r="DC9" i="124"/>
  <c r="DB9" i="124"/>
  <c r="CZ9" i="124"/>
  <c r="CY9" i="124"/>
  <c r="CW9" i="124"/>
  <c r="CV9" i="124"/>
  <c r="CS9" i="124"/>
  <c r="CP9" i="124"/>
  <c r="Z9" i="124"/>
  <c r="C9" i="124" s="1"/>
  <c r="DO8" i="124"/>
  <c r="DJ8" i="124"/>
  <c r="DI8" i="124"/>
  <c r="DF8" i="124"/>
  <c r="DE8" i="124"/>
  <c r="DC8" i="124"/>
  <c r="DB8" i="124"/>
  <c r="CZ8" i="124"/>
  <c r="CY8" i="124"/>
  <c r="CW8" i="124"/>
  <c r="CV8" i="124"/>
  <c r="CS8" i="124"/>
  <c r="CP8" i="124"/>
  <c r="Z8" i="124"/>
  <c r="C8" i="124" s="1"/>
  <c r="DO7" i="124"/>
  <c r="DJ7" i="124"/>
  <c r="DI7" i="124"/>
  <c r="DF7" i="124"/>
  <c r="DE7" i="124"/>
  <c r="DC7" i="124"/>
  <c r="DB7" i="124"/>
  <c r="CZ7" i="124"/>
  <c r="CY7" i="124"/>
  <c r="CW7" i="124"/>
  <c r="CV7" i="124"/>
  <c r="CS7" i="124"/>
  <c r="CP7" i="124"/>
  <c r="Z7" i="124"/>
  <c r="C7" i="124" s="1"/>
  <c r="DO6" i="124"/>
  <c r="DJ6" i="124"/>
  <c r="DI6" i="124"/>
  <c r="DF6" i="124"/>
  <c r="DE6" i="124"/>
  <c r="DC6" i="124"/>
  <c r="DB6" i="124"/>
  <c r="CZ6" i="124"/>
  <c r="CY6" i="124"/>
  <c r="CW6" i="124"/>
  <c r="CV6" i="124"/>
  <c r="CS6" i="124"/>
  <c r="CP6" i="124"/>
  <c r="Z6" i="124"/>
  <c r="C6" i="124" s="1"/>
  <c r="DO5" i="124"/>
  <c r="DJ5" i="124"/>
  <c r="DI5" i="124"/>
  <c r="DF5" i="124"/>
  <c r="DE5" i="124"/>
  <c r="DC5" i="124"/>
  <c r="DB5" i="124"/>
  <c r="CZ5" i="124"/>
  <c r="CY5" i="124"/>
  <c r="CW5" i="124"/>
  <c r="CV5" i="124"/>
  <c r="CS5" i="124"/>
  <c r="CP5" i="124"/>
  <c r="Z5" i="124"/>
  <c r="C5" i="124" s="1"/>
  <c r="O156" i="124" l="1"/>
  <c r="C156" i="125"/>
  <c r="C157" i="125"/>
  <c r="CR8" i="124"/>
  <c r="C27" i="124"/>
  <c r="CR47" i="124"/>
  <c r="C117" i="124"/>
  <c r="CR44" i="124"/>
  <c r="CR43" i="124"/>
  <c r="CR51" i="124"/>
  <c r="C60" i="124"/>
  <c r="C54" i="124"/>
  <c r="CR55" i="124"/>
  <c r="C63" i="124"/>
  <c r="C70" i="124"/>
  <c r="C72" i="124"/>
  <c r="C103" i="124"/>
  <c r="C114" i="124"/>
  <c r="C121" i="124"/>
  <c r="CR134" i="124"/>
  <c r="CR135" i="124"/>
  <c r="CR136" i="124"/>
  <c r="CR137" i="124"/>
  <c r="C58" i="124"/>
  <c r="C32" i="124"/>
  <c r="C105" i="124"/>
  <c r="C110" i="124"/>
  <c r="C93" i="124"/>
  <c r="CR139" i="124"/>
  <c r="CR140" i="124"/>
  <c r="CR141" i="124"/>
  <c r="C85" i="124"/>
  <c r="CR11" i="124"/>
  <c r="CR24" i="124"/>
  <c r="C31" i="124"/>
  <c r="C67" i="124"/>
  <c r="C69" i="124"/>
  <c r="C83" i="124"/>
  <c r="C111" i="124"/>
  <c r="CR23" i="124"/>
  <c r="C26" i="124"/>
  <c r="C80" i="124"/>
  <c r="C98" i="124"/>
  <c r="CR7" i="124"/>
  <c r="C106" i="124"/>
  <c r="CR16" i="124"/>
  <c r="C59" i="124"/>
  <c r="C77" i="124"/>
  <c r="CR6" i="124"/>
  <c r="CR22" i="124"/>
  <c r="C57" i="124"/>
  <c r="C79" i="124"/>
  <c r="C122" i="124"/>
  <c r="CR123" i="124"/>
  <c r="CR124" i="124"/>
  <c r="CR125" i="124"/>
  <c r="CR126" i="124"/>
  <c r="CR127" i="124"/>
  <c r="CR128" i="124"/>
  <c r="CR129" i="124"/>
  <c r="CR130" i="124"/>
  <c r="CR131" i="124"/>
  <c r="CR132" i="124"/>
  <c r="CR133" i="124"/>
  <c r="CR138" i="124"/>
  <c r="CR15" i="124"/>
  <c r="C34" i="124"/>
  <c r="CR113" i="124"/>
  <c r="CR14" i="124"/>
  <c r="C74" i="124"/>
  <c r="C76" i="124"/>
  <c r="C101" i="124"/>
  <c r="CR112" i="124"/>
  <c r="C119" i="124"/>
  <c r="C71" i="124"/>
  <c r="C73" i="124"/>
  <c r="C75" i="124"/>
  <c r="C88" i="124"/>
  <c r="C94" i="124"/>
  <c r="C115" i="124"/>
  <c r="C118" i="124"/>
  <c r="CR5" i="124"/>
  <c r="CR21" i="124"/>
  <c r="C25" i="124"/>
  <c r="C33" i="124"/>
  <c r="C65" i="124"/>
  <c r="C78" i="124"/>
  <c r="C87" i="124"/>
  <c r="C95" i="124"/>
  <c r="C104" i="124"/>
  <c r="C120" i="124"/>
  <c r="CR12" i="124"/>
  <c r="CR10" i="124"/>
  <c r="CR18" i="124"/>
  <c r="C30" i="124"/>
  <c r="O157" i="124"/>
  <c r="CR20" i="124"/>
  <c r="CR9" i="124"/>
  <c r="C13" i="124"/>
  <c r="C157" i="124" s="1"/>
  <c r="CR17" i="124"/>
  <c r="C29" i="124"/>
  <c r="C53" i="124"/>
  <c r="C82" i="124"/>
  <c r="C91" i="124"/>
  <c r="C100" i="124"/>
  <c r="C108" i="124"/>
  <c r="C116" i="124"/>
  <c r="C28" i="124"/>
  <c r="C52" i="124"/>
  <c r="C81" i="124"/>
  <c r="C90" i="124"/>
  <c r="C99" i="124"/>
  <c r="C107" i="124"/>
  <c r="CR35" i="124"/>
  <c r="CR38" i="124"/>
  <c r="C36" i="124"/>
  <c r="C37" i="124"/>
  <c r="DO139" i="123"/>
  <c r="CW139" i="123"/>
  <c r="CV139" i="123"/>
  <c r="CS139" i="123"/>
  <c r="CP139" i="123"/>
  <c r="Z139" i="123"/>
  <c r="CR139" i="123" s="1"/>
  <c r="DO138" i="123"/>
  <c r="DJ138" i="123"/>
  <c r="DI138" i="123"/>
  <c r="DF138" i="123"/>
  <c r="DE138" i="123"/>
  <c r="DC138" i="123"/>
  <c r="DB138" i="123"/>
  <c r="CZ138" i="123"/>
  <c r="CY138" i="123"/>
  <c r="CW138" i="123"/>
  <c r="CV138" i="123"/>
  <c r="CS138" i="123"/>
  <c r="CP138" i="123"/>
  <c r="Z138" i="123"/>
  <c r="CR138" i="123" s="1"/>
  <c r="C156" i="124" l="1"/>
  <c r="C139" i="123"/>
  <c r="C138" i="123"/>
  <c r="N156" i="123"/>
  <c r="M156" i="123"/>
  <c r="L156" i="123"/>
  <c r="K156" i="123"/>
  <c r="J156" i="123"/>
  <c r="I156" i="123"/>
  <c r="H156" i="123"/>
  <c r="G156" i="123"/>
  <c r="F156" i="123"/>
  <c r="E156" i="123"/>
  <c r="D156" i="123"/>
  <c r="B156" i="123"/>
  <c r="A156" i="123"/>
  <c r="N155" i="123"/>
  <c r="M155" i="123"/>
  <c r="L155" i="123"/>
  <c r="K155" i="123"/>
  <c r="J155" i="123"/>
  <c r="I155" i="123"/>
  <c r="H155" i="123"/>
  <c r="G155" i="123"/>
  <c r="F155" i="123"/>
  <c r="E155" i="123"/>
  <c r="D155" i="123"/>
  <c r="B155" i="123"/>
  <c r="A155" i="123"/>
  <c r="T154" i="123"/>
  <c r="DO153" i="123"/>
  <c r="CP153" i="123"/>
  <c r="C153" i="123"/>
  <c r="DO152" i="123"/>
  <c r="CP152" i="123"/>
  <c r="C152" i="123"/>
  <c r="DO151" i="123"/>
  <c r="CP151" i="123"/>
  <c r="C151" i="123"/>
  <c r="DO150" i="123"/>
  <c r="CP150" i="123"/>
  <c r="C150" i="123"/>
  <c r="DO149" i="123"/>
  <c r="CP149" i="123"/>
  <c r="C149" i="123"/>
  <c r="DO148" i="123"/>
  <c r="CP148" i="123"/>
  <c r="C148" i="123"/>
  <c r="DO147" i="123"/>
  <c r="CP147" i="123"/>
  <c r="C147" i="123"/>
  <c r="DO146" i="123"/>
  <c r="CP146" i="123"/>
  <c r="C146" i="123"/>
  <c r="DO145" i="123"/>
  <c r="CP145" i="123"/>
  <c r="C145" i="123"/>
  <c r="DO144" i="123"/>
  <c r="CP144" i="123"/>
  <c r="C144" i="123"/>
  <c r="CP143" i="123"/>
  <c r="C143" i="123"/>
  <c r="DO142" i="123"/>
  <c r="DJ142" i="123"/>
  <c r="DI142" i="123"/>
  <c r="DF142" i="123"/>
  <c r="DE142" i="123"/>
  <c r="DC142" i="123"/>
  <c r="DB142" i="123"/>
  <c r="CZ142" i="123"/>
  <c r="CY142" i="123"/>
  <c r="CW142" i="123"/>
  <c r="CV142" i="123"/>
  <c r="CS142" i="123"/>
  <c r="CP142" i="123"/>
  <c r="Z142" i="123"/>
  <c r="CR142" i="123" s="1"/>
  <c r="DO141" i="123"/>
  <c r="DJ141" i="123"/>
  <c r="DI141" i="123"/>
  <c r="DF141" i="123"/>
  <c r="DE141" i="123"/>
  <c r="DC141" i="123"/>
  <c r="DB141" i="123"/>
  <c r="CZ141" i="123"/>
  <c r="CY141" i="123"/>
  <c r="CW141" i="123"/>
  <c r="CV141" i="123"/>
  <c r="CS141" i="123"/>
  <c r="CP141" i="123"/>
  <c r="Z141" i="123"/>
  <c r="CR141" i="123" s="1"/>
  <c r="DO140" i="123"/>
  <c r="DJ140" i="123"/>
  <c r="DI140" i="123"/>
  <c r="DF140" i="123"/>
  <c r="DE140" i="123"/>
  <c r="DC140" i="123"/>
  <c r="DB140" i="123"/>
  <c r="CZ140" i="123"/>
  <c r="CY140" i="123"/>
  <c r="CW140" i="123"/>
  <c r="CV140" i="123"/>
  <c r="CS140" i="123"/>
  <c r="CP140" i="123"/>
  <c r="Z140" i="123"/>
  <c r="CR140" i="123" s="1"/>
  <c r="DO137" i="123"/>
  <c r="DJ137" i="123"/>
  <c r="DI137" i="123"/>
  <c r="DF137" i="123"/>
  <c r="DE137" i="123"/>
  <c r="DC137" i="123"/>
  <c r="DB137" i="123"/>
  <c r="CZ137" i="123"/>
  <c r="CY137" i="123"/>
  <c r="CW137" i="123"/>
  <c r="CV137" i="123"/>
  <c r="CS137" i="123"/>
  <c r="CP137" i="123"/>
  <c r="Z137" i="123"/>
  <c r="CR137" i="123" s="1"/>
  <c r="DO136" i="123"/>
  <c r="DJ136" i="123"/>
  <c r="DI136" i="123"/>
  <c r="DF136" i="123"/>
  <c r="DE136" i="123"/>
  <c r="DC136" i="123"/>
  <c r="DB136" i="123"/>
  <c r="CZ136" i="123"/>
  <c r="CY136" i="123"/>
  <c r="CW136" i="123"/>
  <c r="CV136" i="123"/>
  <c r="CS136" i="123"/>
  <c r="CP136" i="123"/>
  <c r="Z136" i="123"/>
  <c r="CR136" i="123" s="1"/>
  <c r="DO135" i="123"/>
  <c r="DJ135" i="123"/>
  <c r="DI135" i="123"/>
  <c r="DF135" i="123"/>
  <c r="DE135" i="123"/>
  <c r="DC135" i="123"/>
  <c r="DB135" i="123"/>
  <c r="CZ135" i="123"/>
  <c r="CY135" i="123"/>
  <c r="CW135" i="123"/>
  <c r="CV135" i="123"/>
  <c r="CS135" i="123"/>
  <c r="CP135" i="123"/>
  <c r="Z135" i="123"/>
  <c r="CR135" i="123" s="1"/>
  <c r="DO134" i="123"/>
  <c r="DJ134" i="123"/>
  <c r="DI134" i="123"/>
  <c r="DF134" i="123"/>
  <c r="DE134" i="123"/>
  <c r="DC134" i="123"/>
  <c r="DB134" i="123"/>
  <c r="CZ134" i="123"/>
  <c r="CY134" i="123"/>
  <c r="CW134" i="123"/>
  <c r="CV134" i="123"/>
  <c r="CS134" i="123"/>
  <c r="CP134" i="123"/>
  <c r="Z134" i="123"/>
  <c r="CR134" i="123" s="1"/>
  <c r="DO133" i="123"/>
  <c r="DJ133" i="123"/>
  <c r="DI133" i="123"/>
  <c r="DF133" i="123"/>
  <c r="DE133" i="123"/>
  <c r="DC133" i="123"/>
  <c r="DB133" i="123"/>
  <c r="CZ133" i="123"/>
  <c r="CY133" i="123"/>
  <c r="CW133" i="123"/>
  <c r="CV133" i="123"/>
  <c r="CS133" i="123"/>
  <c r="CP133" i="123"/>
  <c r="Z133" i="123"/>
  <c r="CR133" i="123" s="1"/>
  <c r="DO132" i="123"/>
  <c r="DJ132" i="123"/>
  <c r="DI132" i="123"/>
  <c r="DF132" i="123"/>
  <c r="DE132" i="123"/>
  <c r="DC132" i="123"/>
  <c r="DB132" i="123"/>
  <c r="CZ132" i="123"/>
  <c r="CY132" i="123"/>
  <c r="CW132" i="123"/>
  <c r="CV132" i="123"/>
  <c r="CS132" i="123"/>
  <c r="CP132" i="123"/>
  <c r="Z132" i="123"/>
  <c r="CR132" i="123" s="1"/>
  <c r="DO131" i="123"/>
  <c r="DJ131" i="123"/>
  <c r="DI131" i="123"/>
  <c r="DF131" i="123"/>
  <c r="DE131" i="123"/>
  <c r="DC131" i="123"/>
  <c r="DB131" i="123"/>
  <c r="CZ131" i="123"/>
  <c r="CY131" i="123"/>
  <c r="CW131" i="123"/>
  <c r="CV131" i="123"/>
  <c r="CS131" i="123"/>
  <c r="CP131" i="123"/>
  <c r="Z131" i="123"/>
  <c r="CR131" i="123" s="1"/>
  <c r="DO130" i="123"/>
  <c r="DJ130" i="123"/>
  <c r="DI130" i="123"/>
  <c r="DF130" i="123"/>
  <c r="DE130" i="123"/>
  <c r="DC130" i="123"/>
  <c r="DB130" i="123"/>
  <c r="CZ130" i="123"/>
  <c r="CY130" i="123"/>
  <c r="CW130" i="123"/>
  <c r="CV130" i="123"/>
  <c r="CS130" i="123"/>
  <c r="CP130" i="123"/>
  <c r="Z130" i="123"/>
  <c r="CR130" i="123" s="1"/>
  <c r="DO129" i="123"/>
  <c r="DJ129" i="123"/>
  <c r="DI129" i="123"/>
  <c r="DF129" i="123"/>
  <c r="DE129" i="123"/>
  <c r="DC129" i="123"/>
  <c r="DB129" i="123"/>
  <c r="CZ129" i="123"/>
  <c r="CY129" i="123"/>
  <c r="CW129" i="123"/>
  <c r="CV129" i="123"/>
  <c r="CS129" i="123"/>
  <c r="CP129" i="123"/>
  <c r="Z129" i="123"/>
  <c r="CR129" i="123" s="1"/>
  <c r="DO128" i="123"/>
  <c r="DJ128" i="123"/>
  <c r="DI128" i="123"/>
  <c r="DF128" i="123"/>
  <c r="DE128" i="123"/>
  <c r="DC128" i="123"/>
  <c r="DB128" i="123"/>
  <c r="CZ128" i="123"/>
  <c r="CY128" i="123"/>
  <c r="CW128" i="123"/>
  <c r="CV128" i="123"/>
  <c r="CS128" i="123"/>
  <c r="CP128" i="123"/>
  <c r="Z128" i="123"/>
  <c r="CR128" i="123" s="1"/>
  <c r="DO127" i="123"/>
  <c r="DJ127" i="123"/>
  <c r="DI127" i="123"/>
  <c r="DF127" i="123"/>
  <c r="DE127" i="123"/>
  <c r="DC127" i="123"/>
  <c r="DB127" i="123"/>
  <c r="CZ127" i="123"/>
  <c r="CY127" i="123"/>
  <c r="CW127" i="123"/>
  <c r="CV127" i="123"/>
  <c r="CS127" i="123"/>
  <c r="CP127" i="123"/>
  <c r="Z127" i="123"/>
  <c r="CR127" i="123" s="1"/>
  <c r="DO126" i="123"/>
  <c r="DJ126" i="123"/>
  <c r="DI126" i="123"/>
  <c r="DF126" i="123"/>
  <c r="DE126" i="123"/>
  <c r="DC126" i="123"/>
  <c r="DB126" i="123"/>
  <c r="CZ126" i="123"/>
  <c r="CY126" i="123"/>
  <c r="CW126" i="123"/>
  <c r="CV126" i="123"/>
  <c r="CS126" i="123"/>
  <c r="CP126" i="123"/>
  <c r="Z126" i="123"/>
  <c r="CR126" i="123" s="1"/>
  <c r="DO125" i="123"/>
  <c r="DJ125" i="123"/>
  <c r="DI125" i="123"/>
  <c r="DF125" i="123"/>
  <c r="DE125" i="123"/>
  <c r="DC125" i="123"/>
  <c r="DB125" i="123"/>
  <c r="CZ125" i="123"/>
  <c r="CY125" i="123"/>
  <c r="CW125" i="123"/>
  <c r="CV125" i="123"/>
  <c r="CS125" i="123"/>
  <c r="CP125" i="123"/>
  <c r="Z125" i="123"/>
  <c r="CR125" i="123" s="1"/>
  <c r="DO124" i="123"/>
  <c r="DJ124" i="123"/>
  <c r="DI124" i="123"/>
  <c r="DF124" i="123"/>
  <c r="DE124" i="123"/>
  <c r="DC124" i="123"/>
  <c r="DB124" i="123"/>
  <c r="CZ124" i="123"/>
  <c r="CY124" i="123"/>
  <c r="CW124" i="123"/>
  <c r="CV124" i="123"/>
  <c r="CS124" i="123"/>
  <c r="CP124" i="123"/>
  <c r="Z124" i="123"/>
  <c r="CR124" i="123" s="1"/>
  <c r="DO123" i="123"/>
  <c r="DJ123" i="123"/>
  <c r="DI123" i="123"/>
  <c r="DF123" i="123"/>
  <c r="DE123" i="123"/>
  <c r="DC123" i="123"/>
  <c r="DB123" i="123"/>
  <c r="CZ123" i="123"/>
  <c r="CY123" i="123"/>
  <c r="CW123" i="123"/>
  <c r="CV123" i="123"/>
  <c r="CS123" i="123"/>
  <c r="CP123" i="123"/>
  <c r="Z123" i="123"/>
  <c r="CR123" i="123" s="1"/>
  <c r="DO122" i="123"/>
  <c r="DJ122" i="123"/>
  <c r="DI122" i="123"/>
  <c r="DF122" i="123"/>
  <c r="DE122" i="123"/>
  <c r="DC122" i="123"/>
  <c r="DB122" i="123"/>
  <c r="CZ122" i="123"/>
  <c r="CY122" i="123"/>
  <c r="CW122" i="123"/>
  <c r="CV122" i="123"/>
  <c r="CS122" i="123"/>
  <c r="CP122" i="123"/>
  <c r="Z122" i="123"/>
  <c r="CR122" i="123" s="1"/>
  <c r="DO121" i="123"/>
  <c r="DJ121" i="123"/>
  <c r="DI121" i="123"/>
  <c r="DF121" i="123"/>
  <c r="DE121" i="123"/>
  <c r="DC121" i="123"/>
  <c r="DB121" i="123"/>
  <c r="CW121" i="123"/>
  <c r="CV121" i="123"/>
  <c r="CS121" i="123"/>
  <c r="CP121" i="123"/>
  <c r="Z121" i="123"/>
  <c r="CR121" i="123" s="1"/>
  <c r="DO120" i="123"/>
  <c r="DJ120" i="123"/>
  <c r="DI120" i="123"/>
  <c r="DF120" i="123"/>
  <c r="DE120" i="123"/>
  <c r="DC120" i="123"/>
  <c r="DB120" i="123"/>
  <c r="CZ120" i="123"/>
  <c r="CY120" i="123"/>
  <c r="CW120" i="123"/>
  <c r="CV120" i="123"/>
  <c r="CS120" i="123"/>
  <c r="CP120" i="123"/>
  <c r="Z120" i="123"/>
  <c r="CR120" i="123" s="1"/>
  <c r="DO119" i="123"/>
  <c r="DJ119" i="123"/>
  <c r="DI119" i="123"/>
  <c r="DF119" i="123"/>
  <c r="DE119" i="123"/>
  <c r="DC119" i="123"/>
  <c r="DB119" i="123"/>
  <c r="CZ119" i="123"/>
  <c r="CY119" i="123"/>
  <c r="CW119" i="123"/>
  <c r="CV119" i="123"/>
  <c r="CS119" i="123"/>
  <c r="CP119" i="123"/>
  <c r="Z119" i="123"/>
  <c r="CR119" i="123" s="1"/>
  <c r="DO118" i="123"/>
  <c r="DJ118" i="123"/>
  <c r="DI118" i="123"/>
  <c r="DF118" i="123"/>
  <c r="DE118" i="123"/>
  <c r="DC118" i="123"/>
  <c r="DB118" i="123"/>
  <c r="CZ118" i="123"/>
  <c r="CY118" i="123"/>
  <c r="CW118" i="123"/>
  <c r="CV118" i="123"/>
  <c r="CS118" i="123"/>
  <c r="CP118" i="123"/>
  <c r="Z118" i="123"/>
  <c r="CR118" i="123" s="1"/>
  <c r="DO117" i="123"/>
  <c r="DJ117" i="123"/>
  <c r="DI117" i="123"/>
  <c r="DF117" i="123"/>
  <c r="DE117" i="123"/>
  <c r="DC117" i="123"/>
  <c r="DB117" i="123"/>
  <c r="CZ117" i="123"/>
  <c r="CY117" i="123"/>
  <c r="CW117" i="123"/>
  <c r="CV117" i="123"/>
  <c r="CS117" i="123"/>
  <c r="CP117" i="123"/>
  <c r="Z117" i="123"/>
  <c r="CR117" i="123" s="1"/>
  <c r="DO116" i="123"/>
  <c r="CW116" i="123"/>
  <c r="CV116" i="123"/>
  <c r="CS116" i="123"/>
  <c r="CP116" i="123"/>
  <c r="Z116" i="123"/>
  <c r="CR116" i="123" s="1"/>
  <c r="DO115" i="123"/>
  <c r="CW115" i="123"/>
  <c r="CV115" i="123"/>
  <c r="CS115" i="123"/>
  <c r="CP115" i="123"/>
  <c r="Z115" i="123"/>
  <c r="CR115" i="123" s="1"/>
  <c r="DO114" i="123"/>
  <c r="DJ114" i="123"/>
  <c r="DI114" i="123"/>
  <c r="CZ114" i="123"/>
  <c r="CY114" i="123"/>
  <c r="CW114" i="123"/>
  <c r="CV114" i="123"/>
  <c r="CS114" i="123"/>
  <c r="CP114" i="123"/>
  <c r="Z114" i="123"/>
  <c r="C114" i="123" s="1"/>
  <c r="DO110" i="123"/>
  <c r="DJ110" i="123"/>
  <c r="DI110" i="123"/>
  <c r="CZ110" i="123"/>
  <c r="CY110" i="123"/>
  <c r="CW110" i="123"/>
  <c r="CV110" i="123"/>
  <c r="CS110" i="123"/>
  <c r="CP110" i="123"/>
  <c r="Z110" i="123"/>
  <c r="C110" i="123" s="1"/>
  <c r="DO113" i="123"/>
  <c r="DJ113" i="123"/>
  <c r="DI113" i="123"/>
  <c r="DF113" i="123"/>
  <c r="DE113" i="123"/>
  <c r="DC113" i="123"/>
  <c r="DB113" i="123"/>
  <c r="CZ113" i="123"/>
  <c r="CY113" i="123"/>
  <c r="CW113" i="123"/>
  <c r="CV113" i="123"/>
  <c r="CS113" i="123"/>
  <c r="CP113" i="123"/>
  <c r="Z113" i="123"/>
  <c r="C113" i="123" s="1"/>
  <c r="DO112" i="123"/>
  <c r="DJ112" i="123"/>
  <c r="DI112" i="123"/>
  <c r="DF112" i="123"/>
  <c r="DE112" i="123"/>
  <c r="DC112" i="123"/>
  <c r="DB112" i="123"/>
  <c r="CW112" i="123"/>
  <c r="CV112" i="123"/>
  <c r="CS112" i="123"/>
  <c r="CP112" i="123"/>
  <c r="Z112" i="123"/>
  <c r="CR112" i="123" s="1"/>
  <c r="DO108" i="123"/>
  <c r="DJ108" i="123"/>
  <c r="DI108" i="123"/>
  <c r="DF108" i="123"/>
  <c r="DE108" i="123"/>
  <c r="DC108" i="123"/>
  <c r="DB108" i="123"/>
  <c r="CZ108" i="123"/>
  <c r="CY108" i="123"/>
  <c r="CW108" i="123"/>
  <c r="CV108" i="123"/>
  <c r="CS108" i="123"/>
  <c r="CP108" i="123"/>
  <c r="Z108" i="123"/>
  <c r="CR108" i="123" s="1"/>
  <c r="DO107" i="123"/>
  <c r="CW107" i="123"/>
  <c r="CV107" i="123"/>
  <c r="CS107" i="123"/>
  <c r="CP107" i="123"/>
  <c r="Z107" i="123"/>
  <c r="CR107" i="123" s="1"/>
  <c r="DO111" i="123"/>
  <c r="DJ111" i="123"/>
  <c r="DI111" i="123"/>
  <c r="DF111" i="123"/>
  <c r="DE111" i="123"/>
  <c r="DC111" i="123"/>
  <c r="DB111" i="123"/>
  <c r="CZ111" i="123"/>
  <c r="CY111" i="123"/>
  <c r="CW111" i="123"/>
  <c r="CV111" i="123"/>
  <c r="CS111" i="123"/>
  <c r="CP111" i="123"/>
  <c r="Z111" i="123"/>
  <c r="CR111" i="123" s="1"/>
  <c r="DO109" i="123"/>
  <c r="CW109" i="123"/>
  <c r="CV109" i="123"/>
  <c r="CS109" i="123"/>
  <c r="CP109" i="123"/>
  <c r="Z109" i="123"/>
  <c r="CR109" i="123" s="1"/>
  <c r="DO106" i="123"/>
  <c r="CW106" i="123"/>
  <c r="CV106" i="123"/>
  <c r="CS106" i="123"/>
  <c r="CP106" i="123"/>
  <c r="Z106" i="123"/>
  <c r="CR106" i="123" s="1"/>
  <c r="DO105" i="123"/>
  <c r="DJ105" i="123"/>
  <c r="DI105" i="123"/>
  <c r="DF105" i="123"/>
  <c r="DE105" i="123"/>
  <c r="DC105" i="123"/>
  <c r="DB105" i="123"/>
  <c r="CZ105" i="123"/>
  <c r="CY105" i="123"/>
  <c r="CW105" i="123"/>
  <c r="CV105" i="123"/>
  <c r="CS105" i="123"/>
  <c r="CP105" i="123"/>
  <c r="Z105" i="123"/>
  <c r="CR105" i="123" s="1"/>
  <c r="DO103" i="123"/>
  <c r="DJ103" i="123"/>
  <c r="DI103" i="123"/>
  <c r="DF103" i="123"/>
  <c r="DE103" i="123"/>
  <c r="DC103" i="123"/>
  <c r="DB103" i="123"/>
  <c r="CZ103" i="123"/>
  <c r="CY103" i="123"/>
  <c r="CW103" i="123"/>
  <c r="CV103" i="123"/>
  <c r="CS103" i="123"/>
  <c r="CP103" i="123"/>
  <c r="Z103" i="123"/>
  <c r="CR103" i="123" s="1"/>
  <c r="DO102" i="123"/>
  <c r="DJ102" i="123"/>
  <c r="DI102" i="123"/>
  <c r="DF102" i="123"/>
  <c r="DE102" i="123"/>
  <c r="DC102" i="123"/>
  <c r="DB102" i="123"/>
  <c r="CZ102" i="123"/>
  <c r="CY102" i="123"/>
  <c r="CW102" i="123"/>
  <c r="CV102" i="123"/>
  <c r="CS102" i="123"/>
  <c r="CP102" i="123"/>
  <c r="Z102" i="123"/>
  <c r="CR102" i="123" s="1"/>
  <c r="DO101" i="123"/>
  <c r="DJ101" i="123"/>
  <c r="DI101" i="123"/>
  <c r="DF101" i="123"/>
  <c r="DE101" i="123"/>
  <c r="DC101" i="123"/>
  <c r="DB101" i="123"/>
  <c r="CZ101" i="123"/>
  <c r="CY101" i="123"/>
  <c r="CW101" i="123"/>
  <c r="CV101" i="123"/>
  <c r="CS101" i="123"/>
  <c r="CP101" i="123"/>
  <c r="Z101" i="123"/>
  <c r="CR101" i="123" s="1"/>
  <c r="DO100" i="123"/>
  <c r="DJ100" i="123"/>
  <c r="DI100" i="123"/>
  <c r="DF100" i="123"/>
  <c r="DE100" i="123"/>
  <c r="DC100" i="123"/>
  <c r="DB100" i="123"/>
  <c r="CZ100" i="123"/>
  <c r="CY100" i="123"/>
  <c r="CW100" i="123"/>
  <c r="CV100" i="123"/>
  <c r="CS100" i="123"/>
  <c r="CP100" i="123"/>
  <c r="Z100" i="123"/>
  <c r="CR100" i="123" s="1"/>
  <c r="DO99" i="123"/>
  <c r="DJ99" i="123"/>
  <c r="DI99" i="123"/>
  <c r="DF99" i="123"/>
  <c r="DE99" i="123"/>
  <c r="DC99" i="123"/>
  <c r="DB99" i="123"/>
  <c r="CZ99" i="123"/>
  <c r="CY99" i="123"/>
  <c r="CW99" i="123"/>
  <c r="CV99" i="123"/>
  <c r="CS99" i="123"/>
  <c r="CP99" i="123"/>
  <c r="Z99" i="123"/>
  <c r="CR99" i="123" s="1"/>
  <c r="DO98" i="123"/>
  <c r="DJ98" i="123"/>
  <c r="DI98" i="123"/>
  <c r="DF98" i="123"/>
  <c r="DE98" i="123"/>
  <c r="DC98" i="123"/>
  <c r="DB98" i="123"/>
  <c r="CZ98" i="123"/>
  <c r="CY98" i="123"/>
  <c r="CW98" i="123"/>
  <c r="CV98" i="123"/>
  <c r="CS98" i="123"/>
  <c r="CP98" i="123"/>
  <c r="Z98" i="123"/>
  <c r="CR98" i="123" s="1"/>
  <c r="DO97" i="123"/>
  <c r="DJ97" i="123"/>
  <c r="DI97" i="123"/>
  <c r="DF97" i="123"/>
  <c r="DE97" i="123"/>
  <c r="DC97" i="123"/>
  <c r="DB97" i="123"/>
  <c r="CZ97" i="123"/>
  <c r="CY97" i="123"/>
  <c r="CW97" i="123"/>
  <c r="CV97" i="123"/>
  <c r="CS97" i="123"/>
  <c r="CP97" i="123"/>
  <c r="Z97" i="123"/>
  <c r="CR97" i="123" s="1"/>
  <c r="DO96" i="123"/>
  <c r="DJ96" i="123"/>
  <c r="DI96" i="123"/>
  <c r="DF96" i="123"/>
  <c r="DE96" i="123"/>
  <c r="DC96" i="123"/>
  <c r="DB96" i="123"/>
  <c r="CZ96" i="123"/>
  <c r="CY96" i="123"/>
  <c r="CW96" i="123"/>
  <c r="CV96" i="123"/>
  <c r="CS96" i="123"/>
  <c r="CP96" i="123"/>
  <c r="Z96" i="123"/>
  <c r="CR96" i="123" s="1"/>
  <c r="DO104" i="123"/>
  <c r="DJ104" i="123"/>
  <c r="DI104" i="123"/>
  <c r="DF104" i="123"/>
  <c r="DE104" i="123"/>
  <c r="DC104" i="123"/>
  <c r="DB104" i="123"/>
  <c r="CZ104" i="123"/>
  <c r="CY104" i="123"/>
  <c r="CW104" i="123"/>
  <c r="CV104" i="123"/>
  <c r="CS104" i="123"/>
  <c r="CP104" i="123"/>
  <c r="Z104" i="123"/>
  <c r="CR104" i="123" s="1"/>
  <c r="DO95" i="123"/>
  <c r="DJ95" i="123"/>
  <c r="DI95" i="123"/>
  <c r="DF95" i="123"/>
  <c r="DE95" i="123"/>
  <c r="DC95" i="123"/>
  <c r="DB95" i="123"/>
  <c r="CZ95" i="123"/>
  <c r="CY95" i="123"/>
  <c r="CW95" i="123"/>
  <c r="CV95" i="123"/>
  <c r="CS95" i="123"/>
  <c r="CP95" i="123"/>
  <c r="Z95" i="123"/>
  <c r="CR95" i="123" s="1"/>
  <c r="DO94" i="123"/>
  <c r="DJ94" i="123"/>
  <c r="DI94" i="123"/>
  <c r="DF94" i="123"/>
  <c r="DE94" i="123"/>
  <c r="DC94" i="123"/>
  <c r="DB94" i="123"/>
  <c r="CZ94" i="123"/>
  <c r="CY94" i="123"/>
  <c r="CW94" i="123"/>
  <c r="CV94" i="123"/>
  <c r="CS94" i="123"/>
  <c r="CP94" i="123"/>
  <c r="Z94" i="123"/>
  <c r="CR94" i="123" s="1"/>
  <c r="DO93" i="123"/>
  <c r="DJ93" i="123"/>
  <c r="DI93" i="123"/>
  <c r="DF93" i="123"/>
  <c r="DE93" i="123"/>
  <c r="DC93" i="123"/>
  <c r="DB93" i="123"/>
  <c r="CZ93" i="123"/>
  <c r="CY93" i="123"/>
  <c r="CW93" i="123"/>
  <c r="CV93" i="123"/>
  <c r="CS93" i="123"/>
  <c r="CP93" i="123"/>
  <c r="Z93" i="123"/>
  <c r="CR93" i="123" s="1"/>
  <c r="DO92" i="123"/>
  <c r="DJ92" i="123"/>
  <c r="DI92" i="123"/>
  <c r="DF92" i="123"/>
  <c r="DE92" i="123"/>
  <c r="DC92" i="123"/>
  <c r="DB92" i="123"/>
  <c r="CZ92" i="123"/>
  <c r="CY92" i="123"/>
  <c r="CW92" i="123"/>
  <c r="CV92" i="123"/>
  <c r="CS92" i="123"/>
  <c r="CP92" i="123"/>
  <c r="Z92" i="123"/>
  <c r="CR92" i="123" s="1"/>
  <c r="DO91" i="123"/>
  <c r="DJ91" i="123"/>
  <c r="DI91" i="123"/>
  <c r="DF91" i="123"/>
  <c r="DE91" i="123"/>
  <c r="DC91" i="123"/>
  <c r="DB91" i="123"/>
  <c r="CZ91" i="123"/>
  <c r="CY91" i="123"/>
  <c r="CW91" i="123"/>
  <c r="CV91" i="123"/>
  <c r="CS91" i="123"/>
  <c r="CP91" i="123"/>
  <c r="Z91" i="123"/>
  <c r="CR91" i="123" s="1"/>
  <c r="DO90" i="123"/>
  <c r="DJ90" i="123"/>
  <c r="DI90" i="123"/>
  <c r="DF90" i="123"/>
  <c r="DE90" i="123"/>
  <c r="DC90" i="123"/>
  <c r="DB90" i="123"/>
  <c r="CZ90" i="123"/>
  <c r="CY90" i="123"/>
  <c r="CW90" i="123"/>
  <c r="CV90" i="123"/>
  <c r="CS90" i="123"/>
  <c r="CP90" i="123"/>
  <c r="Z90" i="123"/>
  <c r="CR90" i="123" s="1"/>
  <c r="DO89" i="123"/>
  <c r="DJ89" i="123"/>
  <c r="DI89" i="123"/>
  <c r="DF89" i="123"/>
  <c r="DE89" i="123"/>
  <c r="DC89" i="123"/>
  <c r="DB89" i="123"/>
  <c r="CZ89" i="123"/>
  <c r="CY89" i="123"/>
  <c r="CW89" i="123"/>
  <c r="CV89" i="123"/>
  <c r="CS89" i="123"/>
  <c r="CP89" i="123"/>
  <c r="Z89" i="123"/>
  <c r="CR89" i="123" s="1"/>
  <c r="DO88" i="123"/>
  <c r="DJ88" i="123"/>
  <c r="DI88" i="123"/>
  <c r="DF88" i="123"/>
  <c r="DE88" i="123"/>
  <c r="DC88" i="123"/>
  <c r="DB88" i="123"/>
  <c r="CZ88" i="123"/>
  <c r="CY88" i="123"/>
  <c r="CW88" i="123"/>
  <c r="CV88" i="123"/>
  <c r="CS88" i="123"/>
  <c r="CP88" i="123"/>
  <c r="Z88" i="123"/>
  <c r="CR88" i="123" s="1"/>
  <c r="DO87" i="123"/>
  <c r="DJ87" i="123"/>
  <c r="DI87" i="123"/>
  <c r="DF87" i="123"/>
  <c r="DE87" i="123"/>
  <c r="DC87" i="123"/>
  <c r="DB87" i="123"/>
  <c r="CZ87" i="123"/>
  <c r="CY87" i="123"/>
  <c r="CW87" i="123"/>
  <c r="CV87" i="123"/>
  <c r="CS87" i="123"/>
  <c r="CP87" i="123"/>
  <c r="Z87" i="123"/>
  <c r="CR87" i="123" s="1"/>
  <c r="DO86" i="123"/>
  <c r="DJ86" i="123"/>
  <c r="DI86" i="123"/>
  <c r="DF86" i="123"/>
  <c r="DE86" i="123"/>
  <c r="DC86" i="123"/>
  <c r="DB86" i="123"/>
  <c r="CZ86" i="123"/>
  <c r="CY86" i="123"/>
  <c r="CW86" i="123"/>
  <c r="CV86" i="123"/>
  <c r="CS86" i="123"/>
  <c r="CP86" i="123"/>
  <c r="Z86" i="123"/>
  <c r="CR86" i="123" s="1"/>
  <c r="DO85" i="123"/>
  <c r="DJ85" i="123"/>
  <c r="DI85" i="123"/>
  <c r="DF85" i="123"/>
  <c r="DE85" i="123"/>
  <c r="DC85" i="123"/>
  <c r="DB85" i="123"/>
  <c r="CZ85" i="123"/>
  <c r="CY85" i="123"/>
  <c r="CW85" i="123"/>
  <c r="CV85" i="123"/>
  <c r="CS85" i="123"/>
  <c r="CP85" i="123"/>
  <c r="Z85" i="123"/>
  <c r="CR85" i="123" s="1"/>
  <c r="DO84" i="123"/>
  <c r="DJ84" i="123"/>
  <c r="DI84" i="123"/>
  <c r="DF84" i="123"/>
  <c r="DE84" i="123"/>
  <c r="DC84" i="123"/>
  <c r="DB84" i="123"/>
  <c r="CZ84" i="123"/>
  <c r="CY84" i="123"/>
  <c r="CW84" i="123"/>
  <c r="CV84" i="123"/>
  <c r="CS84" i="123"/>
  <c r="CP84" i="123"/>
  <c r="Z84" i="123"/>
  <c r="CR84" i="123" s="1"/>
  <c r="DO83" i="123"/>
  <c r="DJ83" i="123"/>
  <c r="DI83" i="123"/>
  <c r="DF83" i="123"/>
  <c r="DE83" i="123"/>
  <c r="DC83" i="123"/>
  <c r="DB83" i="123"/>
  <c r="CZ83" i="123"/>
  <c r="CY83" i="123"/>
  <c r="CW83" i="123"/>
  <c r="CV83" i="123"/>
  <c r="CS83" i="123"/>
  <c r="CP83" i="123"/>
  <c r="Z83" i="123"/>
  <c r="CR83" i="123" s="1"/>
  <c r="DO82" i="123"/>
  <c r="CW82" i="123"/>
  <c r="CV82" i="123"/>
  <c r="CS82" i="123"/>
  <c r="CP82" i="123"/>
  <c r="Z82" i="123"/>
  <c r="CR82" i="123" s="1"/>
  <c r="DO81" i="123"/>
  <c r="CW81" i="123"/>
  <c r="CV81" i="123"/>
  <c r="CS81" i="123"/>
  <c r="CP81" i="123"/>
  <c r="Z81" i="123"/>
  <c r="CR81" i="123" s="1"/>
  <c r="DO80" i="123"/>
  <c r="CW80" i="123"/>
  <c r="CV80" i="123"/>
  <c r="CS80" i="123"/>
  <c r="CP80" i="123"/>
  <c r="Z80" i="123"/>
  <c r="CR80" i="123" s="1"/>
  <c r="DO79" i="123"/>
  <c r="CW79" i="123"/>
  <c r="CV79" i="123"/>
  <c r="CS79" i="123"/>
  <c r="CP79" i="123"/>
  <c r="Z79" i="123"/>
  <c r="CR79" i="123" s="1"/>
  <c r="DO78" i="123"/>
  <c r="CW78" i="123"/>
  <c r="CV78" i="123"/>
  <c r="CS78" i="123"/>
  <c r="CP78" i="123"/>
  <c r="Z78" i="123"/>
  <c r="CR78" i="123" s="1"/>
  <c r="DO77" i="123"/>
  <c r="CW77" i="123"/>
  <c r="CV77" i="123"/>
  <c r="CS77" i="123"/>
  <c r="CP77" i="123"/>
  <c r="Z77" i="123"/>
  <c r="CR77" i="123" s="1"/>
  <c r="DO76" i="123"/>
  <c r="CW76" i="123"/>
  <c r="CV76" i="123"/>
  <c r="CS76" i="123"/>
  <c r="CP76" i="123"/>
  <c r="Z76" i="123"/>
  <c r="CR76" i="123" s="1"/>
  <c r="DO75" i="123"/>
  <c r="CZ75" i="123"/>
  <c r="CY75" i="123"/>
  <c r="CW75" i="123"/>
  <c r="CV75" i="123"/>
  <c r="CS75" i="123"/>
  <c r="CP75" i="123"/>
  <c r="Z75" i="123"/>
  <c r="CR75" i="123" s="1"/>
  <c r="DO74" i="123"/>
  <c r="CW74" i="123"/>
  <c r="CV74" i="123"/>
  <c r="CS74" i="123"/>
  <c r="CP74" i="123"/>
  <c r="Z74" i="123"/>
  <c r="CR74" i="123" s="1"/>
  <c r="DO73" i="123"/>
  <c r="CZ73" i="123"/>
  <c r="CY73" i="123"/>
  <c r="CW73" i="123"/>
  <c r="CV73" i="123"/>
  <c r="CS73" i="123"/>
  <c r="CP73" i="123"/>
  <c r="Z73" i="123"/>
  <c r="CR73" i="123" s="1"/>
  <c r="DO71" i="123"/>
  <c r="CZ71" i="123"/>
  <c r="CY71" i="123"/>
  <c r="CW71" i="123"/>
  <c r="CV71" i="123"/>
  <c r="CS71" i="123"/>
  <c r="CP71" i="123"/>
  <c r="Z71" i="123"/>
  <c r="C71" i="123" s="1"/>
  <c r="DO70" i="123"/>
  <c r="CZ70" i="123"/>
  <c r="CY70" i="123"/>
  <c r="CW70" i="123"/>
  <c r="CV70" i="123"/>
  <c r="CS70" i="123"/>
  <c r="CP70" i="123"/>
  <c r="Z70" i="123"/>
  <c r="CR70" i="123" s="1"/>
  <c r="DO69" i="123"/>
  <c r="CW69" i="123"/>
  <c r="CV69" i="123"/>
  <c r="CS69" i="123"/>
  <c r="CP69" i="123"/>
  <c r="Z69" i="123"/>
  <c r="CR69" i="123" s="1"/>
  <c r="DO72" i="123"/>
  <c r="CW72" i="123"/>
  <c r="CV72" i="123"/>
  <c r="CS72" i="123"/>
  <c r="CP72" i="123"/>
  <c r="Z72" i="123"/>
  <c r="CR72" i="123" s="1"/>
  <c r="DO54" i="123"/>
  <c r="DJ54" i="123"/>
  <c r="DI54" i="123"/>
  <c r="DF54" i="123"/>
  <c r="DE54" i="123"/>
  <c r="DC54" i="123"/>
  <c r="DB54" i="123"/>
  <c r="CW54" i="123"/>
  <c r="CV54" i="123"/>
  <c r="CS54" i="123"/>
  <c r="CP54" i="123"/>
  <c r="Z54" i="123"/>
  <c r="C54" i="123" s="1"/>
  <c r="DO68" i="123"/>
  <c r="CZ68" i="123"/>
  <c r="CY68" i="123"/>
  <c r="CW68" i="123"/>
  <c r="CV68" i="123"/>
  <c r="CS68" i="123"/>
  <c r="CP68" i="123"/>
  <c r="Z68" i="123"/>
  <c r="C68" i="123" s="1"/>
  <c r="DO67" i="123"/>
  <c r="CW67" i="123"/>
  <c r="CV67" i="123"/>
  <c r="CS67" i="123"/>
  <c r="CP67" i="123"/>
  <c r="Z67" i="123"/>
  <c r="C67" i="123" s="1"/>
  <c r="DO66" i="123"/>
  <c r="DJ66" i="123"/>
  <c r="DI66" i="123"/>
  <c r="DF66" i="123"/>
  <c r="DE66" i="123"/>
  <c r="DC66" i="123"/>
  <c r="DB66" i="123"/>
  <c r="CZ66" i="123"/>
  <c r="CY66" i="123"/>
  <c r="CW66" i="123"/>
  <c r="CV66" i="123"/>
  <c r="CS66" i="123"/>
  <c r="CP66" i="123"/>
  <c r="Z66" i="123"/>
  <c r="C66" i="123" s="1"/>
  <c r="DO65" i="123"/>
  <c r="DJ65" i="123"/>
  <c r="DI65" i="123"/>
  <c r="DF65" i="123"/>
  <c r="DE65" i="123"/>
  <c r="DC65" i="123"/>
  <c r="DB65" i="123"/>
  <c r="CW65" i="123"/>
  <c r="CV65" i="123"/>
  <c r="CS65" i="123"/>
  <c r="CP65" i="123"/>
  <c r="Z65" i="123"/>
  <c r="C65" i="123" s="1"/>
  <c r="DO64" i="123"/>
  <c r="DJ64" i="123"/>
  <c r="DI64" i="123"/>
  <c r="DF64" i="123"/>
  <c r="DE64" i="123"/>
  <c r="DC64" i="123"/>
  <c r="DB64" i="123"/>
  <c r="CZ64" i="123"/>
  <c r="CY64" i="123"/>
  <c r="CW64" i="123"/>
  <c r="CV64" i="123"/>
  <c r="CS64" i="123"/>
  <c r="CP64" i="123"/>
  <c r="Z64" i="123"/>
  <c r="C64" i="123" s="1"/>
  <c r="DO63" i="123"/>
  <c r="CW63" i="123"/>
  <c r="CV63" i="123"/>
  <c r="CS63" i="123"/>
  <c r="CP63" i="123"/>
  <c r="Z63" i="123"/>
  <c r="C63" i="123" s="1"/>
  <c r="DO62" i="123"/>
  <c r="DJ62" i="123"/>
  <c r="DI62" i="123"/>
  <c r="DF62" i="123"/>
  <c r="DE62" i="123"/>
  <c r="DC62" i="123"/>
  <c r="DB62" i="123"/>
  <c r="CZ62" i="123"/>
  <c r="CY62" i="123"/>
  <c r="CW62" i="123"/>
  <c r="CV62" i="123"/>
  <c r="CS62" i="123"/>
  <c r="CP62" i="123"/>
  <c r="Z62" i="123"/>
  <c r="C62" i="123" s="1"/>
  <c r="DO61" i="123"/>
  <c r="DJ61" i="123"/>
  <c r="DI61" i="123"/>
  <c r="DF61" i="123"/>
  <c r="DE61" i="123"/>
  <c r="DC61" i="123"/>
  <c r="DB61" i="123"/>
  <c r="CZ61" i="123"/>
  <c r="CY61" i="123"/>
  <c r="CW61" i="123"/>
  <c r="CV61" i="123"/>
  <c r="CS61" i="123"/>
  <c r="CP61" i="123"/>
  <c r="Z61" i="123"/>
  <c r="C61" i="123" s="1"/>
  <c r="DO60" i="123"/>
  <c r="CZ60" i="123"/>
  <c r="CY60" i="123"/>
  <c r="CW60" i="123"/>
  <c r="CV60" i="123"/>
  <c r="CS60" i="123"/>
  <c r="CP60" i="123"/>
  <c r="Z60" i="123"/>
  <c r="C60" i="123" s="1"/>
  <c r="DO58" i="123"/>
  <c r="DJ58" i="123"/>
  <c r="DI58" i="123"/>
  <c r="DF58" i="123"/>
  <c r="DE58" i="123"/>
  <c r="DC58" i="123"/>
  <c r="DB58" i="123"/>
  <c r="CZ58" i="123"/>
  <c r="CY58" i="123"/>
  <c r="CW58" i="123"/>
  <c r="CV58" i="123"/>
  <c r="CS58" i="123"/>
  <c r="CP58" i="123"/>
  <c r="Z58" i="123"/>
  <c r="C58" i="123" s="1"/>
  <c r="DO57" i="123"/>
  <c r="CW57" i="123"/>
  <c r="CV57" i="123"/>
  <c r="CS57" i="123"/>
  <c r="CP57" i="123"/>
  <c r="Z57" i="123"/>
  <c r="C57" i="123" s="1"/>
  <c r="DO56" i="123"/>
  <c r="DJ56" i="123"/>
  <c r="DI56" i="123"/>
  <c r="DF56" i="123"/>
  <c r="DE56" i="123"/>
  <c r="DC56" i="123"/>
  <c r="DB56" i="123"/>
  <c r="CZ56" i="123"/>
  <c r="CY56" i="123"/>
  <c r="CW56" i="123"/>
  <c r="CV56" i="123"/>
  <c r="CS56" i="123"/>
  <c r="CP56" i="123"/>
  <c r="Z56" i="123"/>
  <c r="C56" i="123" s="1"/>
  <c r="DO59" i="123"/>
  <c r="CZ59" i="123"/>
  <c r="CY59" i="123"/>
  <c r="CW59" i="123"/>
  <c r="CV59" i="123"/>
  <c r="CS59" i="123"/>
  <c r="CP59" i="123"/>
  <c r="Z59" i="123"/>
  <c r="CR59" i="123" s="1"/>
  <c r="DO55" i="123"/>
  <c r="CZ55" i="123"/>
  <c r="CY55" i="123"/>
  <c r="CW55" i="123"/>
  <c r="CV55" i="123"/>
  <c r="CS55" i="123"/>
  <c r="CP55" i="123"/>
  <c r="Z55" i="123"/>
  <c r="CR55" i="123" s="1"/>
  <c r="DO51" i="123"/>
  <c r="CZ51" i="123"/>
  <c r="CY51" i="123"/>
  <c r="CW51" i="123"/>
  <c r="CV51" i="123"/>
  <c r="CS51" i="123"/>
  <c r="CP51" i="123"/>
  <c r="Z51" i="123"/>
  <c r="C51" i="123" s="1"/>
  <c r="DO50" i="123"/>
  <c r="DJ50" i="123"/>
  <c r="DI50" i="123"/>
  <c r="DF50" i="123"/>
  <c r="DE50" i="123"/>
  <c r="DC50" i="123"/>
  <c r="DB50" i="123"/>
  <c r="CZ50" i="123"/>
  <c r="CY50" i="123"/>
  <c r="CW50" i="123"/>
  <c r="CV50" i="123"/>
  <c r="CS50" i="123"/>
  <c r="CP50" i="123"/>
  <c r="Z50" i="123"/>
  <c r="C50" i="123" s="1"/>
  <c r="DO48" i="123"/>
  <c r="DJ48" i="123"/>
  <c r="DI48" i="123"/>
  <c r="DF48" i="123"/>
  <c r="DE48" i="123"/>
  <c r="DC48" i="123"/>
  <c r="DB48" i="123"/>
  <c r="CZ48" i="123"/>
  <c r="CY48" i="123"/>
  <c r="CW48" i="123"/>
  <c r="CV48" i="123"/>
  <c r="CS48" i="123"/>
  <c r="CP48" i="123"/>
  <c r="Z48" i="123"/>
  <c r="C48" i="123" s="1"/>
  <c r="DO47" i="123"/>
  <c r="CW47" i="123"/>
  <c r="CV47" i="123"/>
  <c r="CS47" i="123"/>
  <c r="CP47" i="123"/>
  <c r="Z47" i="123"/>
  <c r="C47" i="123" s="1"/>
  <c r="DO53" i="123"/>
  <c r="DJ53" i="123"/>
  <c r="DI53" i="123"/>
  <c r="DF53" i="123"/>
  <c r="DE53" i="123"/>
  <c r="DC53" i="123"/>
  <c r="DB53" i="123"/>
  <c r="CZ53" i="123"/>
  <c r="CY53" i="123"/>
  <c r="CS53" i="123"/>
  <c r="CP53" i="123"/>
  <c r="Z53" i="123"/>
  <c r="CR53" i="123" s="1"/>
  <c r="DO43" i="123"/>
  <c r="DJ43" i="123"/>
  <c r="DI43" i="123"/>
  <c r="DF43" i="123"/>
  <c r="DE43" i="123"/>
  <c r="DC43" i="123"/>
  <c r="DB43" i="123"/>
  <c r="CZ43" i="123"/>
  <c r="CY43" i="123"/>
  <c r="CW43" i="123"/>
  <c r="CV43" i="123"/>
  <c r="CS43" i="123"/>
  <c r="CP43" i="123"/>
  <c r="Z43" i="123"/>
  <c r="CR43" i="123" s="1"/>
  <c r="DO44" i="123"/>
  <c r="DJ44" i="123"/>
  <c r="DI44" i="123"/>
  <c r="DF44" i="123"/>
  <c r="DE44" i="123"/>
  <c r="DC44" i="123"/>
  <c r="DB44" i="123"/>
  <c r="CZ44" i="123"/>
  <c r="CY44" i="123"/>
  <c r="CW44" i="123"/>
  <c r="CV44" i="123"/>
  <c r="CS44" i="123"/>
  <c r="CP44" i="123"/>
  <c r="Z44" i="123"/>
  <c r="CR44" i="123" s="1"/>
  <c r="DO42" i="123"/>
  <c r="DJ42" i="123"/>
  <c r="DI42" i="123"/>
  <c r="DF42" i="123"/>
  <c r="DE42" i="123"/>
  <c r="DC42" i="123"/>
  <c r="DB42" i="123"/>
  <c r="CZ42" i="123"/>
  <c r="CY42" i="123"/>
  <c r="CW42" i="123"/>
  <c r="CV42" i="123"/>
  <c r="CS42" i="123"/>
  <c r="CP42" i="123"/>
  <c r="Z42" i="123"/>
  <c r="CR42" i="123" s="1"/>
  <c r="DO39" i="123"/>
  <c r="CZ39" i="123"/>
  <c r="CY39" i="123"/>
  <c r="CW39" i="123"/>
  <c r="CV39" i="123"/>
  <c r="CS39" i="123"/>
  <c r="CP39" i="123"/>
  <c r="Z39" i="123"/>
  <c r="CR39" i="123" s="1"/>
  <c r="DO52" i="123"/>
  <c r="DJ52" i="123"/>
  <c r="DI52" i="123"/>
  <c r="DF52" i="123"/>
  <c r="DE52" i="123"/>
  <c r="DC52" i="123"/>
  <c r="DB52" i="123"/>
  <c r="CZ52" i="123"/>
  <c r="CY52" i="123"/>
  <c r="CW52" i="123"/>
  <c r="CV52" i="123"/>
  <c r="CS52" i="123"/>
  <c r="CP52" i="123"/>
  <c r="Z52" i="123"/>
  <c r="CR52" i="123" s="1"/>
  <c r="DO46" i="123"/>
  <c r="DJ46" i="123"/>
  <c r="DI46" i="123"/>
  <c r="DF46" i="123"/>
  <c r="DE46" i="123"/>
  <c r="DC46" i="123"/>
  <c r="DB46" i="123"/>
  <c r="CZ46" i="123"/>
  <c r="CY46" i="123"/>
  <c r="CW46" i="123"/>
  <c r="CV46" i="123"/>
  <c r="CS46" i="123"/>
  <c r="CP46" i="123"/>
  <c r="Z46" i="123"/>
  <c r="CR46" i="123" s="1"/>
  <c r="DO45" i="123"/>
  <c r="CW45" i="123"/>
  <c r="CV45" i="123"/>
  <c r="CS45" i="123"/>
  <c r="CP45" i="123"/>
  <c r="Z45" i="123"/>
  <c r="CR45" i="123" s="1"/>
  <c r="DO49" i="123"/>
  <c r="CW49" i="123"/>
  <c r="CV49" i="123"/>
  <c r="CS49" i="123"/>
  <c r="CP49" i="123"/>
  <c r="Z49" i="123"/>
  <c r="CR49" i="123" s="1"/>
  <c r="DO41" i="123"/>
  <c r="DJ41" i="123"/>
  <c r="DI41" i="123"/>
  <c r="DF41" i="123"/>
  <c r="DE41" i="123"/>
  <c r="DC41" i="123"/>
  <c r="DB41" i="123"/>
  <c r="CZ41" i="123"/>
  <c r="CY41" i="123"/>
  <c r="CW41" i="123"/>
  <c r="CV41" i="123"/>
  <c r="CS41" i="123"/>
  <c r="CP41" i="123"/>
  <c r="Z41" i="123"/>
  <c r="CR41" i="123" s="1"/>
  <c r="DO40" i="123"/>
  <c r="DJ40" i="123"/>
  <c r="DI40" i="123"/>
  <c r="DF40" i="123"/>
  <c r="DE40" i="123"/>
  <c r="DC40" i="123"/>
  <c r="DB40" i="123"/>
  <c r="CZ40" i="123"/>
  <c r="CY40" i="123"/>
  <c r="CW40" i="123"/>
  <c r="CV40" i="123"/>
  <c r="CS40" i="123"/>
  <c r="CP40" i="123"/>
  <c r="Z40" i="123"/>
  <c r="CR40" i="123" s="1"/>
  <c r="DO37" i="123"/>
  <c r="DJ37" i="123"/>
  <c r="DI37" i="123"/>
  <c r="DF37" i="123"/>
  <c r="DE37" i="123"/>
  <c r="DC37" i="123"/>
  <c r="DB37" i="123"/>
  <c r="CZ37" i="123"/>
  <c r="CY37" i="123"/>
  <c r="CW37" i="123"/>
  <c r="CV37" i="123"/>
  <c r="CS37" i="123"/>
  <c r="CP37" i="123"/>
  <c r="Z37" i="123"/>
  <c r="CR37" i="123" s="1"/>
  <c r="DO38" i="123"/>
  <c r="DJ38" i="123"/>
  <c r="DI38" i="123"/>
  <c r="DC38" i="123"/>
  <c r="DB38" i="123"/>
  <c r="CZ38" i="123"/>
  <c r="CY38" i="123"/>
  <c r="CW38" i="123"/>
  <c r="CV38" i="123"/>
  <c r="CS38" i="123"/>
  <c r="CP38" i="123"/>
  <c r="Z38" i="123"/>
  <c r="CR38" i="123" s="1"/>
  <c r="DO36" i="123"/>
  <c r="DJ36" i="123"/>
  <c r="DI36" i="123"/>
  <c r="DF36" i="123"/>
  <c r="DE36" i="123"/>
  <c r="DC36" i="123"/>
  <c r="DB36" i="123"/>
  <c r="CZ36" i="123"/>
  <c r="CY36" i="123"/>
  <c r="CW36" i="123"/>
  <c r="CV36" i="123"/>
  <c r="CS36" i="123"/>
  <c r="CP36" i="123"/>
  <c r="Z36" i="123"/>
  <c r="CR36" i="123" s="1"/>
  <c r="DO35" i="123"/>
  <c r="DJ35" i="123"/>
  <c r="DI35" i="123"/>
  <c r="DF35" i="123"/>
  <c r="DE35" i="123"/>
  <c r="DC35" i="123"/>
  <c r="DB35" i="123"/>
  <c r="CZ35" i="123"/>
  <c r="CY35" i="123"/>
  <c r="CW35" i="123"/>
  <c r="CV35" i="123"/>
  <c r="CS35" i="123"/>
  <c r="CP35" i="123"/>
  <c r="Z35" i="123"/>
  <c r="CR35" i="123" s="1"/>
  <c r="DO34" i="123"/>
  <c r="CS34" i="123"/>
  <c r="CP34" i="123"/>
  <c r="Z34" i="123"/>
  <c r="CR34" i="123" s="1"/>
  <c r="DO33" i="123"/>
  <c r="DJ33" i="123"/>
  <c r="DI33" i="123"/>
  <c r="DF33" i="123"/>
  <c r="DE33" i="123"/>
  <c r="DC33" i="123"/>
  <c r="DB33" i="123"/>
  <c r="CZ33" i="123"/>
  <c r="CY33" i="123"/>
  <c r="CW33" i="123"/>
  <c r="CV33" i="123"/>
  <c r="CS33" i="123"/>
  <c r="CP33" i="123"/>
  <c r="Z33" i="123"/>
  <c r="CR33" i="123" s="1"/>
  <c r="DO32" i="123"/>
  <c r="DJ32" i="123"/>
  <c r="DI32" i="123"/>
  <c r="DF32" i="123"/>
  <c r="DE32" i="123"/>
  <c r="DC32" i="123"/>
  <c r="DB32" i="123"/>
  <c r="CZ32" i="123"/>
  <c r="CY32" i="123"/>
  <c r="CW32" i="123"/>
  <c r="CV32" i="123"/>
  <c r="CS32" i="123"/>
  <c r="CP32" i="123"/>
  <c r="Z32" i="123"/>
  <c r="CR32" i="123" s="1"/>
  <c r="DO31" i="123"/>
  <c r="DJ31" i="123"/>
  <c r="DI31" i="123"/>
  <c r="DF31" i="123"/>
  <c r="DE31" i="123"/>
  <c r="DC31" i="123"/>
  <c r="DB31" i="123"/>
  <c r="CZ31" i="123"/>
  <c r="CY31" i="123"/>
  <c r="CW31" i="123"/>
  <c r="CV31" i="123"/>
  <c r="CS31" i="123"/>
  <c r="CP31" i="123"/>
  <c r="Z31" i="123"/>
  <c r="CR31" i="123" s="1"/>
  <c r="DO30" i="123"/>
  <c r="DJ30" i="123"/>
  <c r="DI30" i="123"/>
  <c r="DF30" i="123"/>
  <c r="DE30" i="123"/>
  <c r="DC30" i="123"/>
  <c r="DB30" i="123"/>
  <c r="CZ30" i="123"/>
  <c r="CY30" i="123"/>
  <c r="CW30" i="123"/>
  <c r="CV30" i="123"/>
  <c r="CS30" i="123"/>
  <c r="CP30" i="123"/>
  <c r="Z30" i="123"/>
  <c r="CR30" i="123" s="1"/>
  <c r="DO29" i="123"/>
  <c r="CW29" i="123"/>
  <c r="CV29" i="123"/>
  <c r="CS29" i="123"/>
  <c r="CP29" i="123"/>
  <c r="Z29" i="123"/>
  <c r="CR29" i="123" s="1"/>
  <c r="DO28" i="123"/>
  <c r="DJ28" i="123"/>
  <c r="DI28" i="123"/>
  <c r="DF28" i="123"/>
  <c r="DE28" i="123"/>
  <c r="DC28" i="123"/>
  <c r="DB28" i="123"/>
  <c r="CZ28" i="123"/>
  <c r="CY28" i="123"/>
  <c r="CW28" i="123"/>
  <c r="CV28" i="123"/>
  <c r="CS28" i="123"/>
  <c r="CP28" i="123"/>
  <c r="Z28" i="123"/>
  <c r="CR28" i="123" s="1"/>
  <c r="DO27" i="123"/>
  <c r="DJ27" i="123"/>
  <c r="DI27" i="123"/>
  <c r="DF27" i="123"/>
  <c r="DE27" i="123"/>
  <c r="DC27" i="123"/>
  <c r="DB27" i="123"/>
  <c r="CZ27" i="123"/>
  <c r="CY27" i="123"/>
  <c r="CW27" i="123"/>
  <c r="CV27" i="123"/>
  <c r="CS27" i="123"/>
  <c r="CP27" i="123"/>
  <c r="Z27" i="123"/>
  <c r="CR27" i="123" s="1"/>
  <c r="DO10" i="123"/>
  <c r="DJ10" i="123"/>
  <c r="DI10" i="123"/>
  <c r="DF10" i="123"/>
  <c r="DE10" i="123"/>
  <c r="DC10" i="123"/>
  <c r="DB10" i="123"/>
  <c r="CZ10" i="123"/>
  <c r="CY10" i="123"/>
  <c r="CW10" i="123"/>
  <c r="CV10" i="123"/>
  <c r="CS10" i="123"/>
  <c r="CP10" i="123"/>
  <c r="Z10" i="123"/>
  <c r="CR10" i="123" s="1"/>
  <c r="DO26" i="123"/>
  <c r="DJ26" i="123"/>
  <c r="DI26" i="123"/>
  <c r="DF26" i="123"/>
  <c r="DE26" i="123"/>
  <c r="DC26" i="123"/>
  <c r="DB26" i="123"/>
  <c r="CZ26" i="123"/>
  <c r="CY26" i="123"/>
  <c r="CW26" i="123"/>
  <c r="CV26" i="123"/>
  <c r="CS26" i="123"/>
  <c r="CP26" i="123"/>
  <c r="Z26" i="123"/>
  <c r="CR26" i="123" s="1"/>
  <c r="DO9" i="123"/>
  <c r="DJ9" i="123"/>
  <c r="DI9" i="123"/>
  <c r="DF9" i="123"/>
  <c r="DE9" i="123"/>
  <c r="DC9" i="123"/>
  <c r="DB9" i="123"/>
  <c r="CZ9" i="123"/>
  <c r="CY9" i="123"/>
  <c r="CW9" i="123"/>
  <c r="CV9" i="123"/>
  <c r="CS9" i="123"/>
  <c r="CP9" i="123"/>
  <c r="Z9" i="123"/>
  <c r="CR9" i="123" s="1"/>
  <c r="DO25" i="123"/>
  <c r="DJ25" i="123"/>
  <c r="DI25" i="123"/>
  <c r="DF25" i="123"/>
  <c r="DE25" i="123"/>
  <c r="DC25" i="123"/>
  <c r="DB25" i="123"/>
  <c r="CZ25" i="123"/>
  <c r="CY25" i="123"/>
  <c r="CW25" i="123"/>
  <c r="CV25" i="123"/>
  <c r="CS25" i="123"/>
  <c r="CP25" i="123"/>
  <c r="Z25" i="123"/>
  <c r="CR25" i="123" s="1"/>
  <c r="DO24" i="123"/>
  <c r="CS24" i="123"/>
  <c r="CP24" i="123"/>
  <c r="Z24" i="123"/>
  <c r="C24" i="123" s="1"/>
  <c r="DO23" i="123"/>
  <c r="DJ23" i="123"/>
  <c r="DI23" i="123"/>
  <c r="DF23" i="123"/>
  <c r="DE23" i="123"/>
  <c r="DC23" i="123"/>
  <c r="DB23" i="123"/>
  <c r="CZ23" i="123"/>
  <c r="CY23" i="123"/>
  <c r="CW23" i="123"/>
  <c r="CV23" i="123"/>
  <c r="CS23" i="123"/>
  <c r="CP23" i="123"/>
  <c r="Z23" i="123"/>
  <c r="C23" i="123" s="1"/>
  <c r="DO22" i="123"/>
  <c r="DJ22" i="123"/>
  <c r="DI22" i="123"/>
  <c r="DF22" i="123"/>
  <c r="DE22" i="123"/>
  <c r="DC22" i="123"/>
  <c r="DB22" i="123"/>
  <c r="CZ22" i="123"/>
  <c r="CY22" i="123"/>
  <c r="CW22" i="123"/>
  <c r="CV22" i="123"/>
  <c r="CS22" i="123"/>
  <c r="CP22" i="123"/>
  <c r="Z22" i="123"/>
  <c r="C22" i="123" s="1"/>
  <c r="DO21" i="123"/>
  <c r="DJ21" i="123"/>
  <c r="DI21" i="123"/>
  <c r="DF21" i="123"/>
  <c r="DE21" i="123"/>
  <c r="DC21" i="123"/>
  <c r="DB21" i="123"/>
  <c r="CZ21" i="123"/>
  <c r="CY21" i="123"/>
  <c r="CW21" i="123"/>
  <c r="CV21" i="123"/>
  <c r="CS21" i="123"/>
  <c r="CP21" i="123"/>
  <c r="Z21" i="123"/>
  <c r="C21" i="123" s="1"/>
  <c r="DO20" i="123"/>
  <c r="DJ20" i="123"/>
  <c r="DI20" i="123"/>
  <c r="DF20" i="123"/>
  <c r="DE20" i="123"/>
  <c r="DC20" i="123"/>
  <c r="DB20" i="123"/>
  <c r="CZ20" i="123"/>
  <c r="CY20" i="123"/>
  <c r="CW20" i="123"/>
  <c r="CV20" i="123"/>
  <c r="CS20" i="123"/>
  <c r="CP20" i="123"/>
  <c r="Z20" i="123"/>
  <c r="C20" i="123" s="1"/>
  <c r="DO19" i="123"/>
  <c r="CW19" i="123"/>
  <c r="CV19" i="123"/>
  <c r="CS19" i="123"/>
  <c r="CP19" i="123"/>
  <c r="Z19" i="123"/>
  <c r="C19" i="123" s="1"/>
  <c r="DO18" i="123"/>
  <c r="DJ18" i="123"/>
  <c r="DI18" i="123"/>
  <c r="DF18" i="123"/>
  <c r="DE18" i="123"/>
  <c r="DC18" i="123"/>
  <c r="DB18" i="123"/>
  <c r="CZ18" i="123"/>
  <c r="CY18" i="123"/>
  <c r="CW18" i="123"/>
  <c r="CV18" i="123"/>
  <c r="CS18" i="123"/>
  <c r="CP18" i="123"/>
  <c r="Z18" i="123"/>
  <c r="C18" i="123" s="1"/>
  <c r="DO17" i="123"/>
  <c r="DJ17" i="123"/>
  <c r="DI17" i="123"/>
  <c r="DF17" i="123"/>
  <c r="DE17" i="123"/>
  <c r="DC17" i="123"/>
  <c r="DB17" i="123"/>
  <c r="CZ17" i="123"/>
  <c r="CY17" i="123"/>
  <c r="CW17" i="123"/>
  <c r="CV17" i="123"/>
  <c r="CS17" i="123"/>
  <c r="CP17" i="123"/>
  <c r="Z17" i="123"/>
  <c r="C17" i="123" s="1"/>
  <c r="DO16" i="123"/>
  <c r="DJ16" i="123"/>
  <c r="DI16" i="123"/>
  <c r="DF16" i="123"/>
  <c r="DE16" i="123"/>
  <c r="DC16" i="123"/>
  <c r="DB16" i="123"/>
  <c r="CZ16" i="123"/>
  <c r="CY16" i="123"/>
  <c r="CW16" i="123"/>
  <c r="CV16" i="123"/>
  <c r="CS16" i="123"/>
  <c r="CP16" i="123"/>
  <c r="Z16" i="123"/>
  <c r="C16" i="123" s="1"/>
  <c r="DO15" i="123"/>
  <c r="DJ15" i="123"/>
  <c r="DI15" i="123"/>
  <c r="DF15" i="123"/>
  <c r="DE15" i="123"/>
  <c r="DC15" i="123"/>
  <c r="DB15" i="123"/>
  <c r="CZ15" i="123"/>
  <c r="CY15" i="123"/>
  <c r="CW15" i="123"/>
  <c r="CV15" i="123"/>
  <c r="CS15" i="123"/>
  <c r="CP15" i="123"/>
  <c r="Z15" i="123"/>
  <c r="C15" i="123" s="1"/>
  <c r="DO14" i="123"/>
  <c r="DJ14" i="123"/>
  <c r="DI14" i="123"/>
  <c r="DF14" i="123"/>
  <c r="DE14" i="123"/>
  <c r="DC14" i="123"/>
  <c r="DB14" i="123"/>
  <c r="CZ14" i="123"/>
  <c r="CY14" i="123"/>
  <c r="CW14" i="123"/>
  <c r="CV14" i="123"/>
  <c r="CS14" i="123"/>
  <c r="CP14" i="123"/>
  <c r="Z14" i="123"/>
  <c r="C14" i="123" s="1"/>
  <c r="DO13" i="123"/>
  <c r="DJ13" i="123"/>
  <c r="DI13" i="123"/>
  <c r="DF13" i="123"/>
  <c r="DE13" i="123"/>
  <c r="CS13" i="123"/>
  <c r="CP13" i="123"/>
  <c r="Z13" i="123"/>
  <c r="CR13" i="123" s="1"/>
  <c r="DO12" i="123"/>
  <c r="CS12" i="123"/>
  <c r="CP12" i="123"/>
  <c r="Z12" i="123"/>
  <c r="C12" i="123" s="1"/>
  <c r="DO8" i="123"/>
  <c r="DJ8" i="123"/>
  <c r="DI8" i="123"/>
  <c r="DF8" i="123"/>
  <c r="DE8" i="123"/>
  <c r="DC8" i="123"/>
  <c r="DB8" i="123"/>
  <c r="CZ8" i="123"/>
  <c r="CY8" i="123"/>
  <c r="CW8" i="123"/>
  <c r="CV8" i="123"/>
  <c r="CS8" i="123"/>
  <c r="CP8" i="123"/>
  <c r="Z8" i="123"/>
  <c r="C8" i="123" s="1"/>
  <c r="DO7" i="123"/>
  <c r="DJ7" i="123"/>
  <c r="DI7" i="123"/>
  <c r="DF7" i="123"/>
  <c r="DE7" i="123"/>
  <c r="DC7" i="123"/>
  <c r="DB7" i="123"/>
  <c r="CZ7" i="123"/>
  <c r="CY7" i="123"/>
  <c r="CW7" i="123"/>
  <c r="CV7" i="123"/>
  <c r="CS7" i="123"/>
  <c r="CP7" i="123"/>
  <c r="Z7" i="123"/>
  <c r="C7" i="123" s="1"/>
  <c r="DO11" i="123"/>
  <c r="DJ11" i="123"/>
  <c r="DI11" i="123"/>
  <c r="DF11" i="123"/>
  <c r="DE11" i="123"/>
  <c r="DC11" i="123"/>
  <c r="DB11" i="123"/>
  <c r="CZ11" i="123"/>
  <c r="CY11" i="123"/>
  <c r="CW11" i="123"/>
  <c r="CV11" i="123"/>
  <c r="CS11" i="123"/>
  <c r="CP11" i="123"/>
  <c r="Z11" i="123"/>
  <c r="C11" i="123" s="1"/>
  <c r="DO6" i="123"/>
  <c r="DJ6" i="123"/>
  <c r="DI6" i="123"/>
  <c r="DF6" i="123"/>
  <c r="DE6" i="123"/>
  <c r="DC6" i="123"/>
  <c r="DB6" i="123"/>
  <c r="CZ6" i="123"/>
  <c r="CY6" i="123"/>
  <c r="CW6" i="123"/>
  <c r="CV6" i="123"/>
  <c r="CS6" i="123"/>
  <c r="CP6" i="123"/>
  <c r="Z6" i="123"/>
  <c r="C6" i="123" s="1"/>
  <c r="DO5" i="123"/>
  <c r="DJ5" i="123"/>
  <c r="DI5" i="123"/>
  <c r="DF5" i="123"/>
  <c r="DE5" i="123"/>
  <c r="DC5" i="123"/>
  <c r="DB5" i="123"/>
  <c r="CZ5" i="123"/>
  <c r="CY5" i="123"/>
  <c r="CW5" i="123"/>
  <c r="CV5" i="123"/>
  <c r="CS5" i="123"/>
  <c r="CP5" i="123"/>
  <c r="Z5" i="123"/>
  <c r="C5" i="123" s="1"/>
  <c r="C74" i="123" l="1"/>
  <c r="C86" i="123"/>
  <c r="C53" i="123"/>
  <c r="C75" i="123"/>
  <c r="C97" i="123"/>
  <c r="C79" i="123"/>
  <c r="C87" i="123"/>
  <c r="C103" i="123"/>
  <c r="C80" i="123"/>
  <c r="C94" i="123"/>
  <c r="C102" i="123"/>
  <c r="C111" i="123"/>
  <c r="C122" i="123"/>
  <c r="C92" i="123"/>
  <c r="C118" i="123"/>
  <c r="C140" i="123"/>
  <c r="C59" i="123"/>
  <c r="C101" i="123"/>
  <c r="C130" i="123"/>
  <c r="C35" i="123"/>
  <c r="CR19" i="123"/>
  <c r="CR23" i="123"/>
  <c r="C37" i="123"/>
  <c r="C116" i="123"/>
  <c r="CR113" i="123"/>
  <c r="O155" i="123"/>
  <c r="C44" i="123"/>
  <c r="C112" i="123"/>
  <c r="C120" i="123"/>
  <c r="C124" i="123"/>
  <c r="C142" i="123"/>
  <c r="C42" i="123"/>
  <c r="C95" i="123"/>
  <c r="C99" i="123"/>
  <c r="C106" i="123"/>
  <c r="O156" i="123"/>
  <c r="C52" i="123"/>
  <c r="C76" i="123"/>
  <c r="C82" i="123"/>
  <c r="C88" i="123"/>
  <c r="C108" i="123"/>
  <c r="C134" i="123"/>
  <c r="CR66" i="123"/>
  <c r="C123" i="123"/>
  <c r="C49" i="123"/>
  <c r="C78" i="123"/>
  <c r="C84" i="123"/>
  <c r="C90" i="123"/>
  <c r="C104" i="123"/>
  <c r="CR110" i="123"/>
  <c r="C117" i="123"/>
  <c r="C136" i="123"/>
  <c r="CR12" i="123"/>
  <c r="CR68" i="123"/>
  <c r="C77" i="123"/>
  <c r="C85" i="123"/>
  <c r="C93" i="123"/>
  <c r="C100" i="123"/>
  <c r="C107" i="123"/>
  <c r="C115" i="123"/>
  <c r="CR67" i="123"/>
  <c r="C45" i="123"/>
  <c r="C83" i="123"/>
  <c r="C91" i="123"/>
  <c r="C98" i="123"/>
  <c r="C109" i="123"/>
  <c r="C121" i="123"/>
  <c r="C126" i="123"/>
  <c r="C131" i="123"/>
  <c r="CR15" i="123"/>
  <c r="CR20" i="123"/>
  <c r="C36" i="123"/>
  <c r="C41" i="123"/>
  <c r="C81" i="123"/>
  <c r="C89" i="123"/>
  <c r="C96" i="123"/>
  <c r="C105" i="123"/>
  <c r="C119" i="123"/>
  <c r="C129" i="123"/>
  <c r="CR18" i="123"/>
  <c r="CR56" i="123"/>
  <c r="CR57" i="123"/>
  <c r="CR58" i="123"/>
  <c r="CR60" i="123"/>
  <c r="CR7" i="123"/>
  <c r="CR17" i="123"/>
  <c r="C38" i="123"/>
  <c r="C46" i="123"/>
  <c r="C72" i="123"/>
  <c r="C69" i="123"/>
  <c r="C70" i="123"/>
  <c r="C128" i="123"/>
  <c r="C137" i="123"/>
  <c r="CR24" i="123"/>
  <c r="CR6" i="123"/>
  <c r="C55" i="123"/>
  <c r="C73" i="123"/>
  <c r="C127" i="123"/>
  <c r="C135" i="123"/>
  <c r="CR22" i="123"/>
  <c r="CR8" i="123"/>
  <c r="CR11" i="123"/>
  <c r="CR16" i="123"/>
  <c r="CR5" i="123"/>
  <c r="CR14" i="123"/>
  <c r="CR21" i="123"/>
  <c r="C40" i="123"/>
  <c r="C43" i="123"/>
  <c r="C125" i="123"/>
  <c r="C132" i="123"/>
  <c r="C133" i="123"/>
  <c r="C141" i="123"/>
  <c r="CR62" i="123"/>
  <c r="CR63" i="123"/>
  <c r="CR65" i="123"/>
  <c r="C13" i="123"/>
  <c r="C25" i="123"/>
  <c r="C9" i="123"/>
  <c r="C26" i="123"/>
  <c r="C10" i="123"/>
  <c r="C27" i="123"/>
  <c r="C28" i="123"/>
  <c r="C29" i="123"/>
  <c r="C30" i="123"/>
  <c r="C31" i="123"/>
  <c r="C32" i="123"/>
  <c r="C33" i="123"/>
  <c r="C34" i="123"/>
  <c r="CR47" i="123"/>
  <c r="CR48" i="123"/>
  <c r="CR61" i="123"/>
  <c r="CR71" i="123"/>
  <c r="CR114" i="123"/>
  <c r="CR50" i="123"/>
  <c r="CR51" i="123"/>
  <c r="CR64" i="123"/>
  <c r="CR54" i="123"/>
  <c r="CV128" i="122"/>
  <c r="CW128" i="122"/>
  <c r="DO16" i="122"/>
  <c r="DJ16" i="122"/>
  <c r="DI16" i="122"/>
  <c r="DF16" i="122"/>
  <c r="DE16" i="122"/>
  <c r="DC16" i="122"/>
  <c r="DB16" i="122"/>
  <c r="CZ16" i="122"/>
  <c r="CY16" i="122"/>
  <c r="CW16" i="122"/>
  <c r="CV16" i="122"/>
  <c r="CS16" i="122"/>
  <c r="CP16" i="122"/>
  <c r="Z16" i="122"/>
  <c r="CR16" i="122" s="1"/>
  <c r="DO54" i="122"/>
  <c r="CZ54" i="122"/>
  <c r="CY54" i="122"/>
  <c r="CW54" i="122"/>
  <c r="CV54" i="122"/>
  <c r="CS54" i="122"/>
  <c r="CP54" i="122"/>
  <c r="Z54" i="122"/>
  <c r="C54" i="122" s="1"/>
  <c r="DO128" i="122"/>
  <c r="DJ128" i="122"/>
  <c r="DI128" i="122"/>
  <c r="DF128" i="122"/>
  <c r="DE128" i="122"/>
  <c r="DC128" i="122"/>
  <c r="DB128" i="122"/>
  <c r="CZ128" i="122"/>
  <c r="CY128" i="122"/>
  <c r="CS128" i="122"/>
  <c r="CP128" i="122"/>
  <c r="Z128" i="122"/>
  <c r="CR128" i="122" s="1"/>
  <c r="C128" i="122"/>
  <c r="DO96" i="122"/>
  <c r="DJ96" i="122"/>
  <c r="DI96" i="122"/>
  <c r="DF96" i="122"/>
  <c r="DE96" i="122"/>
  <c r="DC96" i="122"/>
  <c r="DB96" i="122"/>
  <c r="CZ96" i="122"/>
  <c r="CY96" i="122"/>
  <c r="CW96" i="122"/>
  <c r="CV96" i="122"/>
  <c r="CS96" i="122"/>
  <c r="CP96" i="122"/>
  <c r="Z96" i="122"/>
  <c r="CR96" i="122" s="1"/>
  <c r="DO80" i="122"/>
  <c r="CW80" i="122"/>
  <c r="CV80" i="122"/>
  <c r="CS80" i="122"/>
  <c r="CP80" i="122"/>
  <c r="Z80" i="122"/>
  <c r="CR80" i="122" s="1"/>
  <c r="N159" i="122"/>
  <c r="M159" i="122"/>
  <c r="L159" i="122"/>
  <c r="K159" i="122"/>
  <c r="J159" i="122"/>
  <c r="I159" i="122"/>
  <c r="H159" i="122"/>
  <c r="G159" i="122"/>
  <c r="F159" i="122"/>
  <c r="E159" i="122"/>
  <c r="D159" i="122"/>
  <c r="B159" i="122"/>
  <c r="A159" i="122"/>
  <c r="N158" i="122"/>
  <c r="M158" i="122"/>
  <c r="L158" i="122"/>
  <c r="K158" i="122"/>
  <c r="J158" i="122"/>
  <c r="I158" i="122"/>
  <c r="H158" i="122"/>
  <c r="G158" i="122"/>
  <c r="F158" i="122"/>
  <c r="E158" i="122"/>
  <c r="D158" i="122"/>
  <c r="B158" i="122"/>
  <c r="A158" i="122"/>
  <c r="T157" i="122"/>
  <c r="DO156" i="122"/>
  <c r="CP156" i="122"/>
  <c r="C156" i="122"/>
  <c r="DO155" i="122"/>
  <c r="CP155" i="122"/>
  <c r="C155" i="122"/>
  <c r="DO154" i="122"/>
  <c r="CP154" i="122"/>
  <c r="C154" i="122"/>
  <c r="DO153" i="122"/>
  <c r="CP153" i="122"/>
  <c r="C153" i="122"/>
  <c r="DO152" i="122"/>
  <c r="CP152" i="122"/>
  <c r="C152" i="122"/>
  <c r="DO151" i="122"/>
  <c r="CP151" i="122"/>
  <c r="C151" i="122"/>
  <c r="DO150" i="122"/>
  <c r="CP150" i="122"/>
  <c r="C150" i="122"/>
  <c r="DO149" i="122"/>
  <c r="CP149" i="122"/>
  <c r="C149" i="122"/>
  <c r="DO148" i="122"/>
  <c r="CP148" i="122"/>
  <c r="C148" i="122"/>
  <c r="DO147" i="122"/>
  <c r="CP147" i="122"/>
  <c r="C147" i="122"/>
  <c r="CP146" i="122"/>
  <c r="C146" i="122"/>
  <c r="DO145" i="122"/>
  <c r="DJ145" i="122"/>
  <c r="DI145" i="122"/>
  <c r="DF145" i="122"/>
  <c r="DE145" i="122"/>
  <c r="DC145" i="122"/>
  <c r="DB145" i="122"/>
  <c r="CZ145" i="122"/>
  <c r="CY145" i="122"/>
  <c r="CW145" i="122"/>
  <c r="CV145" i="122"/>
  <c r="CS145" i="122"/>
  <c r="CP145" i="122"/>
  <c r="Z145" i="122"/>
  <c r="CR145" i="122" s="1"/>
  <c r="DO144" i="122"/>
  <c r="DJ144" i="122"/>
  <c r="DI144" i="122"/>
  <c r="DF144" i="122"/>
  <c r="DE144" i="122"/>
  <c r="DC144" i="122"/>
  <c r="DB144" i="122"/>
  <c r="CZ144" i="122"/>
  <c r="CY144" i="122"/>
  <c r="CW144" i="122"/>
  <c r="CV144" i="122"/>
  <c r="CS144" i="122"/>
  <c r="CP144" i="122"/>
  <c r="Z144" i="122"/>
  <c r="CR144" i="122" s="1"/>
  <c r="DO143" i="122"/>
  <c r="DJ143" i="122"/>
  <c r="DI143" i="122"/>
  <c r="DF143" i="122"/>
  <c r="DE143" i="122"/>
  <c r="DC143" i="122"/>
  <c r="DB143" i="122"/>
  <c r="CZ143" i="122"/>
  <c r="CY143" i="122"/>
  <c r="CW143" i="122"/>
  <c r="CV143" i="122"/>
  <c r="CS143" i="122"/>
  <c r="CP143" i="122"/>
  <c r="Z143" i="122"/>
  <c r="CR143" i="122" s="1"/>
  <c r="DO142" i="122"/>
  <c r="CW142" i="122"/>
  <c r="CV142" i="122"/>
  <c r="CS142" i="122"/>
  <c r="CP142" i="122"/>
  <c r="Z142" i="122"/>
  <c r="CR142" i="122" s="1"/>
  <c r="DO139" i="122"/>
  <c r="DJ139" i="122"/>
  <c r="DI139" i="122"/>
  <c r="DF139" i="122"/>
  <c r="DE139" i="122"/>
  <c r="DC139" i="122"/>
  <c r="DB139" i="122"/>
  <c r="CZ139" i="122"/>
  <c r="CY139" i="122"/>
  <c r="CW139" i="122"/>
  <c r="CV139" i="122"/>
  <c r="CS139" i="122"/>
  <c r="CP139" i="122"/>
  <c r="Z139" i="122"/>
  <c r="CR139" i="122" s="1"/>
  <c r="DO141" i="122"/>
  <c r="DJ141" i="122"/>
  <c r="DI141" i="122"/>
  <c r="DF141" i="122"/>
  <c r="DE141" i="122"/>
  <c r="DC141" i="122"/>
  <c r="DB141" i="122"/>
  <c r="CZ141" i="122"/>
  <c r="CY141" i="122"/>
  <c r="CW141" i="122"/>
  <c r="CV141" i="122"/>
  <c r="CS141" i="122"/>
  <c r="CP141" i="122"/>
  <c r="Z141" i="122"/>
  <c r="CR141" i="122" s="1"/>
  <c r="DO140" i="122"/>
  <c r="DJ140" i="122"/>
  <c r="DI140" i="122"/>
  <c r="DF140" i="122"/>
  <c r="DE140" i="122"/>
  <c r="DC140" i="122"/>
  <c r="DB140" i="122"/>
  <c r="CZ140" i="122"/>
  <c r="CY140" i="122"/>
  <c r="CW140" i="122"/>
  <c r="CV140" i="122"/>
  <c r="CS140" i="122"/>
  <c r="CP140" i="122"/>
  <c r="Z140" i="122"/>
  <c r="CR140" i="122" s="1"/>
  <c r="DO138" i="122"/>
  <c r="DJ138" i="122"/>
  <c r="DI138" i="122"/>
  <c r="DF138" i="122"/>
  <c r="DE138" i="122"/>
  <c r="DC138" i="122"/>
  <c r="DB138" i="122"/>
  <c r="CZ138" i="122"/>
  <c r="CY138" i="122"/>
  <c r="CW138" i="122"/>
  <c r="CV138" i="122"/>
  <c r="CS138" i="122"/>
  <c r="CP138" i="122"/>
  <c r="Z138" i="122"/>
  <c r="CR138" i="122" s="1"/>
  <c r="DO137" i="122"/>
  <c r="DJ137" i="122"/>
  <c r="DI137" i="122"/>
  <c r="DF137" i="122"/>
  <c r="DE137" i="122"/>
  <c r="DC137" i="122"/>
  <c r="DB137" i="122"/>
  <c r="CZ137" i="122"/>
  <c r="CY137" i="122"/>
  <c r="CW137" i="122"/>
  <c r="CV137" i="122"/>
  <c r="CS137" i="122"/>
  <c r="CP137" i="122"/>
  <c r="Z137" i="122"/>
  <c r="CR137" i="122" s="1"/>
  <c r="DO136" i="122"/>
  <c r="DJ136" i="122"/>
  <c r="DI136" i="122"/>
  <c r="DF136" i="122"/>
  <c r="DE136" i="122"/>
  <c r="DC136" i="122"/>
  <c r="DB136" i="122"/>
  <c r="CZ136" i="122"/>
  <c r="CY136" i="122"/>
  <c r="CW136" i="122"/>
  <c r="CV136" i="122"/>
  <c r="CS136" i="122"/>
  <c r="CP136" i="122"/>
  <c r="Z136" i="122"/>
  <c r="CR136" i="122" s="1"/>
  <c r="DO135" i="122"/>
  <c r="CZ135" i="122"/>
  <c r="CY135" i="122"/>
  <c r="CW135" i="122"/>
  <c r="CV135" i="122"/>
  <c r="CS135" i="122"/>
  <c r="CP135" i="122"/>
  <c r="Z135" i="122"/>
  <c r="CR135" i="122" s="1"/>
  <c r="DO134" i="122"/>
  <c r="DJ134" i="122"/>
  <c r="DI134" i="122"/>
  <c r="DF134" i="122"/>
  <c r="DE134" i="122"/>
  <c r="DC134" i="122"/>
  <c r="DB134" i="122"/>
  <c r="CZ134" i="122"/>
  <c r="CY134" i="122"/>
  <c r="CW134" i="122"/>
  <c r="CV134" i="122"/>
  <c r="CS134" i="122"/>
  <c r="CP134" i="122"/>
  <c r="Z134" i="122"/>
  <c r="CR134" i="122" s="1"/>
  <c r="DO133" i="122"/>
  <c r="DJ133" i="122"/>
  <c r="DI133" i="122"/>
  <c r="DF133" i="122"/>
  <c r="DE133" i="122"/>
  <c r="DC133" i="122"/>
  <c r="DB133" i="122"/>
  <c r="CZ133" i="122"/>
  <c r="CY133" i="122"/>
  <c r="CW133" i="122"/>
  <c r="CV133" i="122"/>
  <c r="CS133" i="122"/>
  <c r="CP133" i="122"/>
  <c r="Z133" i="122"/>
  <c r="CR133" i="122" s="1"/>
  <c r="DO132" i="122"/>
  <c r="DJ132" i="122"/>
  <c r="DI132" i="122"/>
  <c r="DF132" i="122"/>
  <c r="DE132" i="122"/>
  <c r="DC132" i="122"/>
  <c r="DB132" i="122"/>
  <c r="CZ132" i="122"/>
  <c r="CY132" i="122"/>
  <c r="CW132" i="122"/>
  <c r="CV132" i="122"/>
  <c r="CS132" i="122"/>
  <c r="CP132" i="122"/>
  <c r="Z132" i="122"/>
  <c r="CR132" i="122" s="1"/>
  <c r="DO131" i="122"/>
  <c r="DJ131" i="122"/>
  <c r="DI131" i="122"/>
  <c r="DF131" i="122"/>
  <c r="DE131" i="122"/>
  <c r="DC131" i="122"/>
  <c r="DB131" i="122"/>
  <c r="CZ131" i="122"/>
  <c r="CY131" i="122"/>
  <c r="CW131" i="122"/>
  <c r="CV131" i="122"/>
  <c r="CS131" i="122"/>
  <c r="CP131" i="122"/>
  <c r="Z131" i="122"/>
  <c r="CR131" i="122" s="1"/>
  <c r="DO130" i="122"/>
  <c r="DJ130" i="122"/>
  <c r="DI130" i="122"/>
  <c r="DF130" i="122"/>
  <c r="DE130" i="122"/>
  <c r="DC130" i="122"/>
  <c r="DB130" i="122"/>
  <c r="CZ130" i="122"/>
  <c r="CY130" i="122"/>
  <c r="CW130" i="122"/>
  <c r="CV130" i="122"/>
  <c r="CS130" i="122"/>
  <c r="CP130" i="122"/>
  <c r="Z130" i="122"/>
  <c r="CR130" i="122" s="1"/>
  <c r="DO129" i="122"/>
  <c r="DJ129" i="122"/>
  <c r="DI129" i="122"/>
  <c r="DF129" i="122"/>
  <c r="DE129" i="122"/>
  <c r="DC129" i="122"/>
  <c r="DB129" i="122"/>
  <c r="CZ129" i="122"/>
  <c r="CY129" i="122"/>
  <c r="CW129" i="122"/>
  <c r="CV129" i="122"/>
  <c r="CS129" i="122"/>
  <c r="CP129" i="122"/>
  <c r="Z129" i="122"/>
  <c r="CR129" i="122" s="1"/>
  <c r="DO127" i="122"/>
  <c r="DJ127" i="122"/>
  <c r="DI127" i="122"/>
  <c r="DF127" i="122"/>
  <c r="DE127" i="122"/>
  <c r="DC127" i="122"/>
  <c r="DB127" i="122"/>
  <c r="CZ127" i="122"/>
  <c r="CY127" i="122"/>
  <c r="CW127" i="122"/>
  <c r="CV127" i="122"/>
  <c r="CS127" i="122"/>
  <c r="CP127" i="122"/>
  <c r="Z127" i="122"/>
  <c r="CR127" i="122" s="1"/>
  <c r="DO126" i="122"/>
  <c r="DJ126" i="122"/>
  <c r="DI126" i="122"/>
  <c r="DF126" i="122"/>
  <c r="DE126" i="122"/>
  <c r="DC126" i="122"/>
  <c r="DB126" i="122"/>
  <c r="CZ126" i="122"/>
  <c r="CY126" i="122"/>
  <c r="CW126" i="122"/>
  <c r="CV126" i="122"/>
  <c r="CS126" i="122"/>
  <c r="CP126" i="122"/>
  <c r="Z126" i="122"/>
  <c r="CR126" i="122" s="1"/>
  <c r="DO125" i="122"/>
  <c r="DJ125" i="122"/>
  <c r="DI125" i="122"/>
  <c r="DF125" i="122"/>
  <c r="DE125" i="122"/>
  <c r="DC125" i="122"/>
  <c r="DB125" i="122"/>
  <c r="CZ125" i="122"/>
  <c r="CY125" i="122"/>
  <c r="CW125" i="122"/>
  <c r="CV125" i="122"/>
  <c r="CS125" i="122"/>
  <c r="CP125" i="122"/>
  <c r="Z125" i="122"/>
  <c r="CR125" i="122" s="1"/>
  <c r="DO124" i="122"/>
  <c r="DJ124" i="122"/>
  <c r="DI124" i="122"/>
  <c r="DF124" i="122"/>
  <c r="DE124" i="122"/>
  <c r="DC124" i="122"/>
  <c r="DB124" i="122"/>
  <c r="CZ124" i="122"/>
  <c r="CY124" i="122"/>
  <c r="CW124" i="122"/>
  <c r="CV124" i="122"/>
  <c r="CS124" i="122"/>
  <c r="CP124" i="122"/>
  <c r="Z124" i="122"/>
  <c r="CR124" i="122" s="1"/>
  <c r="DO123" i="122"/>
  <c r="DJ123" i="122"/>
  <c r="DI123" i="122"/>
  <c r="DF123" i="122"/>
  <c r="DE123" i="122"/>
  <c r="DC123" i="122"/>
  <c r="DB123" i="122"/>
  <c r="CZ123" i="122"/>
  <c r="CY123" i="122"/>
  <c r="CW123" i="122"/>
  <c r="CV123" i="122"/>
  <c r="CS123" i="122"/>
  <c r="CP123" i="122"/>
  <c r="Z123" i="122"/>
  <c r="CR123" i="122" s="1"/>
  <c r="DO122" i="122"/>
  <c r="DJ122" i="122"/>
  <c r="DI122" i="122"/>
  <c r="DF122" i="122"/>
  <c r="DE122" i="122"/>
  <c r="DC122" i="122"/>
  <c r="DB122" i="122"/>
  <c r="CW122" i="122"/>
  <c r="CV122" i="122"/>
  <c r="CS122" i="122"/>
  <c r="CP122" i="122"/>
  <c r="Z122" i="122"/>
  <c r="CR122" i="122" s="1"/>
  <c r="DO121" i="122"/>
  <c r="DJ121" i="122"/>
  <c r="DI121" i="122"/>
  <c r="DF121" i="122"/>
  <c r="DE121" i="122"/>
  <c r="DC121" i="122"/>
  <c r="DB121" i="122"/>
  <c r="CZ121" i="122"/>
  <c r="CY121" i="122"/>
  <c r="CW121" i="122"/>
  <c r="CV121" i="122"/>
  <c r="CS121" i="122"/>
  <c r="CP121" i="122"/>
  <c r="Z121" i="122"/>
  <c r="CR121" i="122" s="1"/>
  <c r="DO120" i="122"/>
  <c r="DJ120" i="122"/>
  <c r="DI120" i="122"/>
  <c r="DF120" i="122"/>
  <c r="DE120" i="122"/>
  <c r="DC120" i="122"/>
  <c r="DB120" i="122"/>
  <c r="CZ120" i="122"/>
  <c r="CY120" i="122"/>
  <c r="CW120" i="122"/>
  <c r="CV120" i="122"/>
  <c r="CS120" i="122"/>
  <c r="CP120" i="122"/>
  <c r="Z120" i="122"/>
  <c r="CR120" i="122" s="1"/>
  <c r="DO119" i="122"/>
  <c r="DJ119" i="122"/>
  <c r="DI119" i="122"/>
  <c r="DF119" i="122"/>
  <c r="DE119" i="122"/>
  <c r="DC119" i="122"/>
  <c r="DB119" i="122"/>
  <c r="CZ119" i="122"/>
  <c r="CY119" i="122"/>
  <c r="CW119" i="122"/>
  <c r="CV119" i="122"/>
  <c r="CS119" i="122"/>
  <c r="CP119" i="122"/>
  <c r="Z119" i="122"/>
  <c r="CR119" i="122" s="1"/>
  <c r="DO118" i="122"/>
  <c r="DJ118" i="122"/>
  <c r="DI118" i="122"/>
  <c r="DF118" i="122"/>
  <c r="DE118" i="122"/>
  <c r="DC118" i="122"/>
  <c r="DB118" i="122"/>
  <c r="CZ118" i="122"/>
  <c r="CY118" i="122"/>
  <c r="CW118" i="122"/>
  <c r="CV118" i="122"/>
  <c r="CS118" i="122"/>
  <c r="CP118" i="122"/>
  <c r="Z118" i="122"/>
  <c r="CR118" i="122" s="1"/>
  <c r="DO117" i="122"/>
  <c r="CW117" i="122"/>
  <c r="CV117" i="122"/>
  <c r="CS117" i="122"/>
  <c r="CP117" i="122"/>
  <c r="Z117" i="122"/>
  <c r="CR117" i="122" s="1"/>
  <c r="DO116" i="122"/>
  <c r="CW116" i="122"/>
  <c r="CV116" i="122"/>
  <c r="CS116" i="122"/>
  <c r="CP116" i="122"/>
  <c r="Z116" i="122"/>
  <c r="CR116" i="122" s="1"/>
  <c r="DO115" i="122"/>
  <c r="DJ115" i="122"/>
  <c r="DI115" i="122"/>
  <c r="CZ115" i="122"/>
  <c r="CY115" i="122"/>
  <c r="CW115" i="122"/>
  <c r="CV115" i="122"/>
  <c r="CS115" i="122"/>
  <c r="CP115" i="122"/>
  <c r="Z115" i="122"/>
  <c r="CR115" i="122" s="1"/>
  <c r="DO114" i="122"/>
  <c r="DJ114" i="122"/>
  <c r="DI114" i="122"/>
  <c r="CZ114" i="122"/>
  <c r="CY114" i="122"/>
  <c r="CW114" i="122"/>
  <c r="CV114" i="122"/>
  <c r="CS114" i="122"/>
  <c r="CP114" i="122"/>
  <c r="Z114" i="122"/>
  <c r="CR114" i="122" s="1"/>
  <c r="DO113" i="122"/>
  <c r="DJ113" i="122"/>
  <c r="DI113" i="122"/>
  <c r="DF113" i="122"/>
  <c r="DE113" i="122"/>
  <c r="DC113" i="122"/>
  <c r="DB113" i="122"/>
  <c r="CZ113" i="122"/>
  <c r="CY113" i="122"/>
  <c r="CW113" i="122"/>
  <c r="CV113" i="122"/>
  <c r="CS113" i="122"/>
  <c r="CP113" i="122"/>
  <c r="Z113" i="122"/>
  <c r="CR113" i="122" s="1"/>
  <c r="DO112" i="122"/>
  <c r="DJ112" i="122"/>
  <c r="DI112" i="122"/>
  <c r="DF112" i="122"/>
  <c r="DE112" i="122"/>
  <c r="DC112" i="122"/>
  <c r="DB112" i="122"/>
  <c r="CW112" i="122"/>
  <c r="CV112" i="122"/>
  <c r="CS112" i="122"/>
  <c r="CP112" i="122"/>
  <c r="Z112" i="122"/>
  <c r="CR112" i="122" s="1"/>
  <c r="DO111" i="122"/>
  <c r="DJ111" i="122"/>
  <c r="DI111" i="122"/>
  <c r="DF111" i="122"/>
  <c r="DE111" i="122"/>
  <c r="DC111" i="122"/>
  <c r="DB111" i="122"/>
  <c r="CZ111" i="122"/>
  <c r="CY111" i="122"/>
  <c r="CW111" i="122"/>
  <c r="CV111" i="122"/>
  <c r="CS111" i="122"/>
  <c r="CP111" i="122"/>
  <c r="Z111" i="122"/>
  <c r="CR111" i="122" s="1"/>
  <c r="DO110" i="122"/>
  <c r="DJ110" i="122"/>
  <c r="DI110" i="122"/>
  <c r="DF110" i="122"/>
  <c r="DE110" i="122"/>
  <c r="DC110" i="122"/>
  <c r="DB110" i="122"/>
  <c r="CZ110" i="122"/>
  <c r="CY110" i="122"/>
  <c r="CW110" i="122"/>
  <c r="CV110" i="122"/>
  <c r="CS110" i="122"/>
  <c r="CP110" i="122"/>
  <c r="Z110" i="122"/>
  <c r="CR110" i="122" s="1"/>
  <c r="DO109" i="122"/>
  <c r="CW109" i="122"/>
  <c r="CV109" i="122"/>
  <c r="CS109" i="122"/>
  <c r="CP109" i="122"/>
  <c r="Z109" i="122"/>
  <c r="C109" i="122" s="1"/>
  <c r="DO108" i="122"/>
  <c r="DJ108" i="122"/>
  <c r="DI108" i="122"/>
  <c r="DF108" i="122"/>
  <c r="DE108" i="122"/>
  <c r="DC108" i="122"/>
  <c r="DB108" i="122"/>
  <c r="CZ108" i="122"/>
  <c r="CY108" i="122"/>
  <c r="CW108" i="122"/>
  <c r="CV108" i="122"/>
  <c r="CS108" i="122"/>
  <c r="CP108" i="122"/>
  <c r="Z108" i="122"/>
  <c r="CR108" i="122" s="1"/>
  <c r="DO107" i="122"/>
  <c r="CW107" i="122"/>
  <c r="CV107" i="122"/>
  <c r="CS107" i="122"/>
  <c r="CP107" i="122"/>
  <c r="Z107" i="122"/>
  <c r="CR107" i="122" s="1"/>
  <c r="C107" i="122"/>
  <c r="DO106" i="122"/>
  <c r="CW106" i="122"/>
  <c r="CV106" i="122"/>
  <c r="CS106" i="122"/>
  <c r="CP106" i="122"/>
  <c r="Z106" i="122"/>
  <c r="CR106" i="122" s="1"/>
  <c r="DO105" i="122"/>
  <c r="DJ105" i="122"/>
  <c r="DI105" i="122"/>
  <c r="DF105" i="122"/>
  <c r="DE105" i="122"/>
  <c r="DC105" i="122"/>
  <c r="DB105" i="122"/>
  <c r="CZ105" i="122"/>
  <c r="CY105" i="122"/>
  <c r="CW105" i="122"/>
  <c r="CV105" i="122"/>
  <c r="CS105" i="122"/>
  <c r="CP105" i="122"/>
  <c r="Z105" i="122"/>
  <c r="CR105" i="122" s="1"/>
  <c r="DO104" i="122"/>
  <c r="DJ104" i="122"/>
  <c r="DI104" i="122"/>
  <c r="DF104" i="122"/>
  <c r="DE104" i="122"/>
  <c r="DC104" i="122"/>
  <c r="DB104" i="122"/>
  <c r="CZ104" i="122"/>
  <c r="CY104" i="122"/>
  <c r="CW104" i="122"/>
  <c r="CV104" i="122"/>
  <c r="CS104" i="122"/>
  <c r="CP104" i="122"/>
  <c r="Z104" i="122"/>
  <c r="CR104" i="122" s="1"/>
  <c r="DO103" i="122"/>
  <c r="DJ103" i="122"/>
  <c r="DI103" i="122"/>
  <c r="DF103" i="122"/>
  <c r="DE103" i="122"/>
  <c r="DC103" i="122"/>
  <c r="DB103" i="122"/>
  <c r="CZ103" i="122"/>
  <c r="CY103" i="122"/>
  <c r="CW103" i="122"/>
  <c r="CV103" i="122"/>
  <c r="CS103" i="122"/>
  <c r="CP103" i="122"/>
  <c r="Z103" i="122"/>
  <c r="CR103" i="122" s="1"/>
  <c r="DO102" i="122"/>
  <c r="DJ102" i="122"/>
  <c r="DI102" i="122"/>
  <c r="DF102" i="122"/>
  <c r="DE102" i="122"/>
  <c r="DC102" i="122"/>
  <c r="DB102" i="122"/>
  <c r="CZ102" i="122"/>
  <c r="CY102" i="122"/>
  <c r="CW102" i="122"/>
  <c r="CV102" i="122"/>
  <c r="CS102" i="122"/>
  <c r="CP102" i="122"/>
  <c r="Z102" i="122"/>
  <c r="CR102" i="122" s="1"/>
  <c r="DO101" i="122"/>
  <c r="DJ101" i="122"/>
  <c r="DI101" i="122"/>
  <c r="DF101" i="122"/>
  <c r="DE101" i="122"/>
  <c r="DC101" i="122"/>
  <c r="DB101" i="122"/>
  <c r="CZ101" i="122"/>
  <c r="CY101" i="122"/>
  <c r="CW101" i="122"/>
  <c r="CV101" i="122"/>
  <c r="CS101" i="122"/>
  <c r="CP101" i="122"/>
  <c r="Z101" i="122"/>
  <c r="CR101" i="122" s="1"/>
  <c r="DO100" i="122"/>
  <c r="DJ100" i="122"/>
  <c r="DI100" i="122"/>
  <c r="DF100" i="122"/>
  <c r="DE100" i="122"/>
  <c r="DC100" i="122"/>
  <c r="DB100" i="122"/>
  <c r="CZ100" i="122"/>
  <c r="CY100" i="122"/>
  <c r="CW100" i="122"/>
  <c r="CV100" i="122"/>
  <c r="CS100" i="122"/>
  <c r="CP100" i="122"/>
  <c r="Z100" i="122"/>
  <c r="CR100" i="122" s="1"/>
  <c r="DO99" i="122"/>
  <c r="DJ99" i="122"/>
  <c r="DI99" i="122"/>
  <c r="DF99" i="122"/>
  <c r="DE99" i="122"/>
  <c r="DC99" i="122"/>
  <c r="DB99" i="122"/>
  <c r="CZ99" i="122"/>
  <c r="CY99" i="122"/>
  <c r="CW99" i="122"/>
  <c r="CV99" i="122"/>
  <c r="CS99" i="122"/>
  <c r="CP99" i="122"/>
  <c r="Z99" i="122"/>
  <c r="CR99" i="122" s="1"/>
  <c r="DO98" i="122"/>
  <c r="DJ98" i="122"/>
  <c r="DI98" i="122"/>
  <c r="DF98" i="122"/>
  <c r="DE98" i="122"/>
  <c r="DC98" i="122"/>
  <c r="DB98" i="122"/>
  <c r="CZ98" i="122"/>
  <c r="CY98" i="122"/>
  <c r="CW98" i="122"/>
  <c r="CV98" i="122"/>
  <c r="CS98" i="122"/>
  <c r="CP98" i="122"/>
  <c r="Z98" i="122"/>
  <c r="CR98" i="122" s="1"/>
  <c r="DO97" i="122"/>
  <c r="DJ97" i="122"/>
  <c r="DI97" i="122"/>
  <c r="DF97" i="122"/>
  <c r="DE97" i="122"/>
  <c r="DC97" i="122"/>
  <c r="DB97" i="122"/>
  <c r="CZ97" i="122"/>
  <c r="CY97" i="122"/>
  <c r="CW97" i="122"/>
  <c r="CV97" i="122"/>
  <c r="CS97" i="122"/>
  <c r="CP97" i="122"/>
  <c r="Z97" i="122"/>
  <c r="CR97" i="122" s="1"/>
  <c r="DO95" i="122"/>
  <c r="DJ95" i="122"/>
  <c r="DI95" i="122"/>
  <c r="DF95" i="122"/>
  <c r="DE95" i="122"/>
  <c r="DC95" i="122"/>
  <c r="DB95" i="122"/>
  <c r="CZ95" i="122"/>
  <c r="CY95" i="122"/>
  <c r="CW95" i="122"/>
  <c r="CV95" i="122"/>
  <c r="CS95" i="122"/>
  <c r="CP95" i="122"/>
  <c r="Z95" i="122"/>
  <c r="CR95" i="122" s="1"/>
  <c r="DO94" i="122"/>
  <c r="DJ94" i="122"/>
  <c r="DI94" i="122"/>
  <c r="DF94" i="122"/>
  <c r="DE94" i="122"/>
  <c r="DC94" i="122"/>
  <c r="DB94" i="122"/>
  <c r="CZ94" i="122"/>
  <c r="CY94" i="122"/>
  <c r="CW94" i="122"/>
  <c r="CV94" i="122"/>
  <c r="CS94" i="122"/>
  <c r="CP94" i="122"/>
  <c r="Z94" i="122"/>
  <c r="CR94" i="122" s="1"/>
  <c r="DO93" i="122"/>
  <c r="DJ93" i="122"/>
  <c r="DI93" i="122"/>
  <c r="DF93" i="122"/>
  <c r="DE93" i="122"/>
  <c r="DC93" i="122"/>
  <c r="DB93" i="122"/>
  <c r="CZ93" i="122"/>
  <c r="CY93" i="122"/>
  <c r="CW93" i="122"/>
  <c r="CV93" i="122"/>
  <c r="CS93" i="122"/>
  <c r="CP93" i="122"/>
  <c r="Z93" i="122"/>
  <c r="CR93" i="122" s="1"/>
  <c r="DO92" i="122"/>
  <c r="DJ92" i="122"/>
  <c r="DI92" i="122"/>
  <c r="DF92" i="122"/>
  <c r="DE92" i="122"/>
  <c r="DC92" i="122"/>
  <c r="DB92" i="122"/>
  <c r="CZ92" i="122"/>
  <c r="CY92" i="122"/>
  <c r="CW92" i="122"/>
  <c r="CV92" i="122"/>
  <c r="CS92" i="122"/>
  <c r="CP92" i="122"/>
  <c r="Z92" i="122"/>
  <c r="CR92" i="122" s="1"/>
  <c r="DO91" i="122"/>
  <c r="DJ91" i="122"/>
  <c r="DI91" i="122"/>
  <c r="DF91" i="122"/>
  <c r="DE91" i="122"/>
  <c r="DC91" i="122"/>
  <c r="DB91" i="122"/>
  <c r="CZ91" i="122"/>
  <c r="CY91" i="122"/>
  <c r="CW91" i="122"/>
  <c r="CV91" i="122"/>
  <c r="CS91" i="122"/>
  <c r="CP91" i="122"/>
  <c r="Z91" i="122"/>
  <c r="CR91" i="122" s="1"/>
  <c r="DO90" i="122"/>
  <c r="DJ90" i="122"/>
  <c r="DI90" i="122"/>
  <c r="DF90" i="122"/>
  <c r="DE90" i="122"/>
  <c r="DC90" i="122"/>
  <c r="DB90" i="122"/>
  <c r="CZ90" i="122"/>
  <c r="CY90" i="122"/>
  <c r="CW90" i="122"/>
  <c r="CV90" i="122"/>
  <c r="CS90" i="122"/>
  <c r="CP90" i="122"/>
  <c r="Z90" i="122"/>
  <c r="CR90" i="122" s="1"/>
  <c r="DO89" i="122"/>
  <c r="DJ89" i="122"/>
  <c r="DI89" i="122"/>
  <c r="DF89" i="122"/>
  <c r="DE89" i="122"/>
  <c r="DC89" i="122"/>
  <c r="DB89" i="122"/>
  <c r="CZ89" i="122"/>
  <c r="CY89" i="122"/>
  <c r="CW89" i="122"/>
  <c r="CV89" i="122"/>
  <c r="CS89" i="122"/>
  <c r="CP89" i="122"/>
  <c r="Z89" i="122"/>
  <c r="C89" i="122" s="1"/>
  <c r="DO88" i="122"/>
  <c r="DJ88" i="122"/>
  <c r="DI88" i="122"/>
  <c r="DF88" i="122"/>
  <c r="DE88" i="122"/>
  <c r="DC88" i="122"/>
  <c r="DB88" i="122"/>
  <c r="CZ88" i="122"/>
  <c r="CY88" i="122"/>
  <c r="CW88" i="122"/>
  <c r="CV88" i="122"/>
  <c r="CS88" i="122"/>
  <c r="CP88" i="122"/>
  <c r="Z88" i="122"/>
  <c r="CR88" i="122" s="1"/>
  <c r="DO87" i="122"/>
  <c r="DJ87" i="122"/>
  <c r="DI87" i="122"/>
  <c r="DF87" i="122"/>
  <c r="DE87" i="122"/>
  <c r="DC87" i="122"/>
  <c r="DB87" i="122"/>
  <c r="CZ87" i="122"/>
  <c r="CY87" i="122"/>
  <c r="CW87" i="122"/>
  <c r="CV87" i="122"/>
  <c r="CS87" i="122"/>
  <c r="CP87" i="122"/>
  <c r="Z87" i="122"/>
  <c r="CR87" i="122" s="1"/>
  <c r="DO86" i="122"/>
  <c r="DJ86" i="122"/>
  <c r="DI86" i="122"/>
  <c r="DF86" i="122"/>
  <c r="DE86" i="122"/>
  <c r="DC86" i="122"/>
  <c r="DB86" i="122"/>
  <c r="CZ86" i="122"/>
  <c r="CY86" i="122"/>
  <c r="CW86" i="122"/>
  <c r="CV86" i="122"/>
  <c r="CS86" i="122"/>
  <c r="CP86" i="122"/>
  <c r="Z86" i="122"/>
  <c r="C86" i="122" s="1"/>
  <c r="DO85" i="122"/>
  <c r="DJ85" i="122"/>
  <c r="DI85" i="122"/>
  <c r="DF85" i="122"/>
  <c r="DE85" i="122"/>
  <c r="DC85" i="122"/>
  <c r="DB85" i="122"/>
  <c r="CZ85" i="122"/>
  <c r="CY85" i="122"/>
  <c r="CW85" i="122"/>
  <c r="CV85" i="122"/>
  <c r="CS85" i="122"/>
  <c r="CP85" i="122"/>
  <c r="Z85" i="122"/>
  <c r="C85" i="122" s="1"/>
  <c r="DO84" i="122"/>
  <c r="DJ84" i="122"/>
  <c r="DI84" i="122"/>
  <c r="DF84" i="122"/>
  <c r="DE84" i="122"/>
  <c r="DC84" i="122"/>
  <c r="DB84" i="122"/>
  <c r="CZ84" i="122"/>
  <c r="CY84" i="122"/>
  <c r="CW84" i="122"/>
  <c r="CV84" i="122"/>
  <c r="CS84" i="122"/>
  <c r="CP84" i="122"/>
  <c r="Z84" i="122"/>
  <c r="CR84" i="122" s="1"/>
  <c r="DO83" i="122"/>
  <c r="DJ83" i="122"/>
  <c r="DI83" i="122"/>
  <c r="DF83" i="122"/>
  <c r="DE83" i="122"/>
  <c r="DC83" i="122"/>
  <c r="DB83" i="122"/>
  <c r="CZ83" i="122"/>
  <c r="CY83" i="122"/>
  <c r="CW83" i="122"/>
  <c r="CV83" i="122"/>
  <c r="CS83" i="122"/>
  <c r="CP83" i="122"/>
  <c r="Z83" i="122"/>
  <c r="CR83" i="122" s="1"/>
  <c r="DO82" i="122"/>
  <c r="CW82" i="122"/>
  <c r="CV82" i="122"/>
  <c r="CS82" i="122"/>
  <c r="CP82" i="122"/>
  <c r="Z82" i="122"/>
  <c r="CR82" i="122" s="1"/>
  <c r="DO81" i="122"/>
  <c r="CW81" i="122"/>
  <c r="CV81" i="122"/>
  <c r="CS81" i="122"/>
  <c r="CP81" i="122"/>
  <c r="Z81" i="122"/>
  <c r="CR81" i="122" s="1"/>
  <c r="DO79" i="122"/>
  <c r="CW79" i="122"/>
  <c r="CV79" i="122"/>
  <c r="CS79" i="122"/>
  <c r="CP79" i="122"/>
  <c r="Z79" i="122"/>
  <c r="CR79" i="122" s="1"/>
  <c r="DO78" i="122"/>
  <c r="CW78" i="122"/>
  <c r="CV78" i="122"/>
  <c r="CS78" i="122"/>
  <c r="CP78" i="122"/>
  <c r="Z78" i="122"/>
  <c r="CR78" i="122" s="1"/>
  <c r="DO77" i="122"/>
  <c r="CW77" i="122"/>
  <c r="CV77" i="122"/>
  <c r="CS77" i="122"/>
  <c r="CP77" i="122"/>
  <c r="Z77" i="122"/>
  <c r="CR77" i="122" s="1"/>
  <c r="DO76" i="122"/>
  <c r="CW76" i="122"/>
  <c r="CV76" i="122"/>
  <c r="CS76" i="122"/>
  <c r="CP76" i="122"/>
  <c r="Z76" i="122"/>
  <c r="CR76" i="122" s="1"/>
  <c r="DO75" i="122"/>
  <c r="CZ75" i="122"/>
  <c r="CY75" i="122"/>
  <c r="CW75" i="122"/>
  <c r="CV75" i="122"/>
  <c r="CS75" i="122"/>
  <c r="CP75" i="122"/>
  <c r="Z75" i="122"/>
  <c r="CR75" i="122" s="1"/>
  <c r="DO74" i="122"/>
  <c r="CW74" i="122"/>
  <c r="CV74" i="122"/>
  <c r="CS74" i="122"/>
  <c r="CP74" i="122"/>
  <c r="Z74" i="122"/>
  <c r="CR74" i="122" s="1"/>
  <c r="DO73" i="122"/>
  <c r="CZ73" i="122"/>
  <c r="CY73" i="122"/>
  <c r="CW73" i="122"/>
  <c r="CV73" i="122"/>
  <c r="CS73" i="122"/>
  <c r="CP73" i="122"/>
  <c r="Z73" i="122"/>
  <c r="CR73" i="122" s="1"/>
  <c r="DO72" i="122"/>
  <c r="CZ72" i="122"/>
  <c r="CY72" i="122"/>
  <c r="CW72" i="122"/>
  <c r="CV72" i="122"/>
  <c r="CS72" i="122"/>
  <c r="CP72" i="122"/>
  <c r="Z72" i="122"/>
  <c r="C72" i="122" s="1"/>
  <c r="DO71" i="122"/>
  <c r="CZ71" i="122"/>
  <c r="CY71" i="122"/>
  <c r="CW71" i="122"/>
  <c r="CV71" i="122"/>
  <c r="CS71" i="122"/>
  <c r="CP71" i="122"/>
  <c r="Z71" i="122"/>
  <c r="CR71" i="122" s="1"/>
  <c r="DO70" i="122"/>
  <c r="CW70" i="122"/>
  <c r="CV70" i="122"/>
  <c r="CS70" i="122"/>
  <c r="CP70" i="122"/>
  <c r="Z70" i="122"/>
  <c r="CR70" i="122" s="1"/>
  <c r="DO69" i="122"/>
  <c r="CW69" i="122"/>
  <c r="CV69" i="122"/>
  <c r="CS69" i="122"/>
  <c r="CP69" i="122"/>
  <c r="Z69" i="122"/>
  <c r="CR69" i="122" s="1"/>
  <c r="DO68" i="122"/>
  <c r="DJ68" i="122"/>
  <c r="DI68" i="122"/>
  <c r="DF68" i="122"/>
  <c r="DE68" i="122"/>
  <c r="DC68" i="122"/>
  <c r="DB68" i="122"/>
  <c r="CW68" i="122"/>
  <c r="CV68" i="122"/>
  <c r="CS68" i="122"/>
  <c r="CP68" i="122"/>
  <c r="Z68" i="122"/>
  <c r="C68" i="122" s="1"/>
  <c r="DO67" i="122"/>
  <c r="CZ67" i="122"/>
  <c r="CY67" i="122"/>
  <c r="CW67" i="122"/>
  <c r="CV67" i="122"/>
  <c r="CS67" i="122"/>
  <c r="CP67" i="122"/>
  <c r="Z67" i="122"/>
  <c r="CR67" i="122" s="1"/>
  <c r="DO66" i="122"/>
  <c r="CW66" i="122"/>
  <c r="CV66" i="122"/>
  <c r="CS66" i="122"/>
  <c r="CP66" i="122"/>
  <c r="Z66" i="122"/>
  <c r="CR66" i="122" s="1"/>
  <c r="DO65" i="122"/>
  <c r="DJ65" i="122"/>
  <c r="DI65" i="122"/>
  <c r="DF65" i="122"/>
  <c r="DE65" i="122"/>
  <c r="DC65" i="122"/>
  <c r="DB65" i="122"/>
  <c r="CZ65" i="122"/>
  <c r="CY65" i="122"/>
  <c r="CW65" i="122"/>
  <c r="CV65" i="122"/>
  <c r="CS65" i="122"/>
  <c r="CP65" i="122"/>
  <c r="Z65" i="122"/>
  <c r="CR65" i="122" s="1"/>
  <c r="DO64" i="122"/>
  <c r="DJ64" i="122"/>
  <c r="DI64" i="122"/>
  <c r="DF64" i="122"/>
  <c r="DE64" i="122"/>
  <c r="DC64" i="122"/>
  <c r="DB64" i="122"/>
  <c r="CW64" i="122"/>
  <c r="CV64" i="122"/>
  <c r="CS64" i="122"/>
  <c r="CP64" i="122"/>
  <c r="Z64" i="122"/>
  <c r="C64" i="122" s="1"/>
  <c r="DO63" i="122"/>
  <c r="DJ63" i="122"/>
  <c r="DI63" i="122"/>
  <c r="DF63" i="122"/>
  <c r="DE63" i="122"/>
  <c r="DC63" i="122"/>
  <c r="DB63" i="122"/>
  <c r="CZ63" i="122"/>
  <c r="CY63" i="122"/>
  <c r="CW63" i="122"/>
  <c r="CV63" i="122"/>
  <c r="CS63" i="122"/>
  <c r="CP63" i="122"/>
  <c r="Z63" i="122"/>
  <c r="C63" i="122" s="1"/>
  <c r="DO62" i="122"/>
  <c r="CW62" i="122"/>
  <c r="CV62" i="122"/>
  <c r="CS62" i="122"/>
  <c r="CP62" i="122"/>
  <c r="Z62" i="122"/>
  <c r="C62" i="122" s="1"/>
  <c r="DO61" i="122"/>
  <c r="DJ61" i="122"/>
  <c r="DI61" i="122"/>
  <c r="DF61" i="122"/>
  <c r="DE61" i="122"/>
  <c r="DC61" i="122"/>
  <c r="DB61" i="122"/>
  <c r="CZ61" i="122"/>
  <c r="CY61" i="122"/>
  <c r="CW61" i="122"/>
  <c r="CV61" i="122"/>
  <c r="CS61" i="122"/>
  <c r="CP61" i="122"/>
  <c r="Z61" i="122"/>
  <c r="C61" i="122" s="1"/>
  <c r="DO60" i="122"/>
  <c r="DJ60" i="122"/>
  <c r="DI60" i="122"/>
  <c r="DF60" i="122"/>
  <c r="DE60" i="122"/>
  <c r="DC60" i="122"/>
  <c r="DB60" i="122"/>
  <c r="CZ60" i="122"/>
  <c r="CY60" i="122"/>
  <c r="CW60" i="122"/>
  <c r="CV60" i="122"/>
  <c r="CS60" i="122"/>
  <c r="CP60" i="122"/>
  <c r="Z60" i="122"/>
  <c r="C60" i="122" s="1"/>
  <c r="DO59" i="122"/>
  <c r="CZ59" i="122"/>
  <c r="CY59" i="122"/>
  <c r="CW59" i="122"/>
  <c r="CV59" i="122"/>
  <c r="CS59" i="122"/>
  <c r="CP59" i="122"/>
  <c r="Z59" i="122"/>
  <c r="CR59" i="122" s="1"/>
  <c r="DO58" i="122"/>
  <c r="DJ58" i="122"/>
  <c r="DI58" i="122"/>
  <c r="DF58" i="122"/>
  <c r="DE58" i="122"/>
  <c r="DC58" i="122"/>
  <c r="DB58" i="122"/>
  <c r="CZ58" i="122"/>
  <c r="CY58" i="122"/>
  <c r="CW58" i="122"/>
  <c r="CV58" i="122"/>
  <c r="CS58" i="122"/>
  <c r="CP58" i="122"/>
  <c r="Z58" i="122"/>
  <c r="CR58" i="122" s="1"/>
  <c r="DO57" i="122"/>
  <c r="CW57" i="122"/>
  <c r="CV57" i="122"/>
  <c r="CS57" i="122"/>
  <c r="CP57" i="122"/>
  <c r="Z57" i="122"/>
  <c r="CR57" i="122" s="1"/>
  <c r="DO56" i="122"/>
  <c r="DJ56" i="122"/>
  <c r="DI56" i="122"/>
  <c r="DF56" i="122"/>
  <c r="DE56" i="122"/>
  <c r="DC56" i="122"/>
  <c r="DB56" i="122"/>
  <c r="CZ56" i="122"/>
  <c r="CY56" i="122"/>
  <c r="CW56" i="122"/>
  <c r="CV56" i="122"/>
  <c r="CS56" i="122"/>
  <c r="CP56" i="122"/>
  <c r="Z56" i="122"/>
  <c r="CR56" i="122" s="1"/>
  <c r="DO55" i="122"/>
  <c r="CZ55" i="122"/>
  <c r="CY55" i="122"/>
  <c r="CW55" i="122"/>
  <c r="CV55" i="122"/>
  <c r="CS55" i="122"/>
  <c r="CP55" i="122"/>
  <c r="Z55" i="122"/>
  <c r="CR55" i="122" s="1"/>
  <c r="DO53" i="122"/>
  <c r="CZ53" i="122"/>
  <c r="CY53" i="122"/>
  <c r="CW53" i="122"/>
  <c r="CV53" i="122"/>
  <c r="CS53" i="122"/>
  <c r="CP53" i="122"/>
  <c r="Z53" i="122"/>
  <c r="CR53" i="122" s="1"/>
  <c r="DO52" i="122"/>
  <c r="DJ52" i="122"/>
  <c r="DI52" i="122"/>
  <c r="DF52" i="122"/>
  <c r="DE52" i="122"/>
  <c r="DC52" i="122"/>
  <c r="DB52" i="122"/>
  <c r="CZ52" i="122"/>
  <c r="CY52" i="122"/>
  <c r="CW52" i="122"/>
  <c r="CV52" i="122"/>
  <c r="CS52" i="122"/>
  <c r="CP52" i="122"/>
  <c r="Z52" i="122"/>
  <c r="CR52" i="122" s="1"/>
  <c r="DO51" i="122"/>
  <c r="DJ51" i="122"/>
  <c r="DI51" i="122"/>
  <c r="DF51" i="122"/>
  <c r="DE51" i="122"/>
  <c r="DC51" i="122"/>
  <c r="DB51" i="122"/>
  <c r="CZ51" i="122"/>
  <c r="CY51" i="122"/>
  <c r="CW51" i="122"/>
  <c r="CV51" i="122"/>
  <c r="CS51" i="122"/>
  <c r="CP51" i="122"/>
  <c r="Z51" i="122"/>
  <c r="CR51" i="122" s="1"/>
  <c r="DO50" i="122"/>
  <c r="CW50" i="122"/>
  <c r="CV50" i="122"/>
  <c r="CS50" i="122"/>
  <c r="CP50" i="122"/>
  <c r="Z50" i="122"/>
  <c r="CR50" i="122" s="1"/>
  <c r="DO49" i="122"/>
  <c r="DJ49" i="122"/>
  <c r="DI49" i="122"/>
  <c r="DF49" i="122"/>
  <c r="DE49" i="122"/>
  <c r="DC49" i="122"/>
  <c r="DB49" i="122"/>
  <c r="CZ49" i="122"/>
  <c r="CY49" i="122"/>
  <c r="CS49" i="122"/>
  <c r="CP49" i="122"/>
  <c r="Z49" i="122"/>
  <c r="CR49" i="122" s="1"/>
  <c r="DO47" i="122"/>
  <c r="DJ47" i="122"/>
  <c r="DI47" i="122"/>
  <c r="DF47" i="122"/>
  <c r="DE47" i="122"/>
  <c r="DC47" i="122"/>
  <c r="DB47" i="122"/>
  <c r="CZ47" i="122"/>
  <c r="CY47" i="122"/>
  <c r="CW47" i="122"/>
  <c r="CV47" i="122"/>
  <c r="CS47" i="122"/>
  <c r="CP47" i="122"/>
  <c r="Z47" i="122"/>
  <c r="CR47" i="122" s="1"/>
  <c r="DO48" i="122"/>
  <c r="DJ48" i="122"/>
  <c r="DI48" i="122"/>
  <c r="DF48" i="122"/>
  <c r="DE48" i="122"/>
  <c r="DC48" i="122"/>
  <c r="DB48" i="122"/>
  <c r="CZ48" i="122"/>
  <c r="CY48" i="122"/>
  <c r="CW48" i="122"/>
  <c r="CV48" i="122"/>
  <c r="CS48" i="122"/>
  <c r="CP48" i="122"/>
  <c r="Z48" i="122"/>
  <c r="CR48" i="122" s="1"/>
  <c r="DO46" i="122"/>
  <c r="DJ46" i="122"/>
  <c r="DI46" i="122"/>
  <c r="DF46" i="122"/>
  <c r="DE46" i="122"/>
  <c r="DC46" i="122"/>
  <c r="DB46" i="122"/>
  <c r="CZ46" i="122"/>
  <c r="CY46" i="122"/>
  <c r="CW46" i="122"/>
  <c r="CV46" i="122"/>
  <c r="CS46" i="122"/>
  <c r="CP46" i="122"/>
  <c r="Z46" i="122"/>
  <c r="CR46" i="122" s="1"/>
  <c r="DO45" i="122"/>
  <c r="CZ45" i="122"/>
  <c r="CY45" i="122"/>
  <c r="CW45" i="122"/>
  <c r="CV45" i="122"/>
  <c r="CS45" i="122"/>
  <c r="CP45" i="122"/>
  <c r="Z45" i="122"/>
  <c r="CR45" i="122" s="1"/>
  <c r="DO44" i="122"/>
  <c r="DJ44" i="122"/>
  <c r="DI44" i="122"/>
  <c r="DF44" i="122"/>
  <c r="DE44" i="122"/>
  <c r="DC44" i="122"/>
  <c r="DB44" i="122"/>
  <c r="CZ44" i="122"/>
  <c r="CY44" i="122"/>
  <c r="CW44" i="122"/>
  <c r="CV44" i="122"/>
  <c r="CS44" i="122"/>
  <c r="CP44" i="122"/>
  <c r="Z44" i="122"/>
  <c r="CR44" i="122" s="1"/>
  <c r="DO43" i="122"/>
  <c r="DJ43" i="122"/>
  <c r="DI43" i="122"/>
  <c r="DF43" i="122"/>
  <c r="DE43" i="122"/>
  <c r="DC43" i="122"/>
  <c r="DB43" i="122"/>
  <c r="CZ43" i="122"/>
  <c r="CY43" i="122"/>
  <c r="CW43" i="122"/>
  <c r="CV43" i="122"/>
  <c r="CS43" i="122"/>
  <c r="CP43" i="122"/>
  <c r="Z43" i="122"/>
  <c r="CR43" i="122" s="1"/>
  <c r="DO42" i="122"/>
  <c r="CW42" i="122"/>
  <c r="CV42" i="122"/>
  <c r="CS42" i="122"/>
  <c r="CP42" i="122"/>
  <c r="Z42" i="122"/>
  <c r="CR42" i="122" s="1"/>
  <c r="DO41" i="122"/>
  <c r="CW41" i="122"/>
  <c r="CV41" i="122"/>
  <c r="CS41" i="122"/>
  <c r="CP41" i="122"/>
  <c r="Z41" i="122"/>
  <c r="CR41" i="122" s="1"/>
  <c r="DO40" i="122"/>
  <c r="DJ40" i="122"/>
  <c r="DI40" i="122"/>
  <c r="DF40" i="122"/>
  <c r="DE40" i="122"/>
  <c r="DC40" i="122"/>
  <c r="DB40" i="122"/>
  <c r="CZ40" i="122"/>
  <c r="CY40" i="122"/>
  <c r="CW40" i="122"/>
  <c r="CV40" i="122"/>
  <c r="CS40" i="122"/>
  <c r="CP40" i="122"/>
  <c r="Z40" i="122"/>
  <c r="CR40" i="122" s="1"/>
  <c r="DO39" i="122"/>
  <c r="DJ39" i="122"/>
  <c r="DI39" i="122"/>
  <c r="DF39" i="122"/>
  <c r="DE39" i="122"/>
  <c r="DC39" i="122"/>
  <c r="DB39" i="122"/>
  <c r="CZ39" i="122"/>
  <c r="CY39" i="122"/>
  <c r="CW39" i="122"/>
  <c r="CV39" i="122"/>
  <c r="CS39" i="122"/>
  <c r="CP39" i="122"/>
  <c r="Z39" i="122"/>
  <c r="CR39" i="122" s="1"/>
  <c r="DO38" i="122"/>
  <c r="DJ38" i="122"/>
  <c r="DI38" i="122"/>
  <c r="DF38" i="122"/>
  <c r="DE38" i="122"/>
  <c r="DC38" i="122"/>
  <c r="DB38" i="122"/>
  <c r="CZ38" i="122"/>
  <c r="CY38" i="122"/>
  <c r="CW38" i="122"/>
  <c r="CV38" i="122"/>
  <c r="CS38" i="122"/>
  <c r="CP38" i="122"/>
  <c r="Z38" i="122"/>
  <c r="CR38" i="122" s="1"/>
  <c r="DO37" i="122"/>
  <c r="DJ37" i="122"/>
  <c r="DI37" i="122"/>
  <c r="DC37" i="122"/>
  <c r="DB37" i="122"/>
  <c r="CZ37" i="122"/>
  <c r="CY37" i="122"/>
  <c r="CW37" i="122"/>
  <c r="CV37" i="122"/>
  <c r="CS37" i="122"/>
  <c r="CP37" i="122"/>
  <c r="Z37" i="122"/>
  <c r="CR37" i="122" s="1"/>
  <c r="DO36" i="122"/>
  <c r="DJ36" i="122"/>
  <c r="DI36" i="122"/>
  <c r="DF36" i="122"/>
  <c r="DE36" i="122"/>
  <c r="DC36" i="122"/>
  <c r="DB36" i="122"/>
  <c r="CZ36" i="122"/>
  <c r="CY36" i="122"/>
  <c r="CW36" i="122"/>
  <c r="CV36" i="122"/>
  <c r="CS36" i="122"/>
  <c r="CP36" i="122"/>
  <c r="Z36" i="122"/>
  <c r="CR36" i="122" s="1"/>
  <c r="DO35" i="122"/>
  <c r="DJ35" i="122"/>
  <c r="DI35" i="122"/>
  <c r="DF35" i="122"/>
  <c r="DE35" i="122"/>
  <c r="DC35" i="122"/>
  <c r="DB35" i="122"/>
  <c r="CZ35" i="122"/>
  <c r="CY35" i="122"/>
  <c r="CW35" i="122"/>
  <c r="CV35" i="122"/>
  <c r="CS35" i="122"/>
  <c r="CP35" i="122"/>
  <c r="Z35" i="122"/>
  <c r="CR35" i="122" s="1"/>
  <c r="DO34" i="122"/>
  <c r="CS34" i="122"/>
  <c r="CP34" i="122"/>
  <c r="Z34" i="122"/>
  <c r="C34" i="122" s="1"/>
  <c r="DO33" i="122"/>
  <c r="DJ33" i="122"/>
  <c r="DI33" i="122"/>
  <c r="DF33" i="122"/>
  <c r="DE33" i="122"/>
  <c r="DC33" i="122"/>
  <c r="DB33" i="122"/>
  <c r="CZ33" i="122"/>
  <c r="CY33" i="122"/>
  <c r="CW33" i="122"/>
  <c r="CV33" i="122"/>
  <c r="CS33" i="122"/>
  <c r="CP33" i="122"/>
  <c r="Z33" i="122"/>
  <c r="C33" i="122" s="1"/>
  <c r="DO32" i="122"/>
  <c r="DJ32" i="122"/>
  <c r="DI32" i="122"/>
  <c r="DF32" i="122"/>
  <c r="DE32" i="122"/>
  <c r="DC32" i="122"/>
  <c r="DB32" i="122"/>
  <c r="CZ32" i="122"/>
  <c r="CY32" i="122"/>
  <c r="CW32" i="122"/>
  <c r="CV32" i="122"/>
  <c r="CS32" i="122"/>
  <c r="CP32" i="122"/>
  <c r="Z32" i="122"/>
  <c r="C32" i="122" s="1"/>
  <c r="DO31" i="122"/>
  <c r="DJ31" i="122"/>
  <c r="DI31" i="122"/>
  <c r="DF31" i="122"/>
  <c r="DE31" i="122"/>
  <c r="DC31" i="122"/>
  <c r="DB31" i="122"/>
  <c r="CZ31" i="122"/>
  <c r="CY31" i="122"/>
  <c r="CW31" i="122"/>
  <c r="CV31" i="122"/>
  <c r="CS31" i="122"/>
  <c r="CP31" i="122"/>
  <c r="Z31" i="122"/>
  <c r="C31" i="122" s="1"/>
  <c r="DO30" i="122"/>
  <c r="DJ30" i="122"/>
  <c r="DI30" i="122"/>
  <c r="DF30" i="122"/>
  <c r="DE30" i="122"/>
  <c r="DC30" i="122"/>
  <c r="DB30" i="122"/>
  <c r="CZ30" i="122"/>
  <c r="CY30" i="122"/>
  <c r="CW30" i="122"/>
  <c r="CV30" i="122"/>
  <c r="CS30" i="122"/>
  <c r="CP30" i="122"/>
  <c r="Z30" i="122"/>
  <c r="C30" i="122" s="1"/>
  <c r="DO29" i="122"/>
  <c r="CW29" i="122"/>
  <c r="CV29" i="122"/>
  <c r="CS29" i="122"/>
  <c r="CP29" i="122"/>
  <c r="Z29" i="122"/>
  <c r="C29" i="122" s="1"/>
  <c r="DO28" i="122"/>
  <c r="DJ28" i="122"/>
  <c r="DI28" i="122"/>
  <c r="DF28" i="122"/>
  <c r="DE28" i="122"/>
  <c r="DC28" i="122"/>
  <c r="DB28" i="122"/>
  <c r="CZ28" i="122"/>
  <c r="CY28" i="122"/>
  <c r="CW28" i="122"/>
  <c r="CV28" i="122"/>
  <c r="CS28" i="122"/>
  <c r="CP28" i="122"/>
  <c r="Z28" i="122"/>
  <c r="C28" i="122" s="1"/>
  <c r="DO27" i="122"/>
  <c r="DJ27" i="122"/>
  <c r="DI27" i="122"/>
  <c r="DF27" i="122"/>
  <c r="DE27" i="122"/>
  <c r="DC27" i="122"/>
  <c r="DB27" i="122"/>
  <c r="CZ27" i="122"/>
  <c r="CY27" i="122"/>
  <c r="CW27" i="122"/>
  <c r="CV27" i="122"/>
  <c r="CS27" i="122"/>
  <c r="CP27" i="122"/>
  <c r="Z27" i="122"/>
  <c r="C27" i="122" s="1"/>
  <c r="DO26" i="122"/>
  <c r="DJ26" i="122"/>
  <c r="DI26" i="122"/>
  <c r="DF26" i="122"/>
  <c r="DE26" i="122"/>
  <c r="DC26" i="122"/>
  <c r="DB26" i="122"/>
  <c r="CZ26" i="122"/>
  <c r="CY26" i="122"/>
  <c r="CW26" i="122"/>
  <c r="CV26" i="122"/>
  <c r="CS26" i="122"/>
  <c r="CP26" i="122"/>
  <c r="Z26" i="122"/>
  <c r="C26" i="122" s="1"/>
  <c r="DO25" i="122"/>
  <c r="DJ25" i="122"/>
  <c r="DI25" i="122"/>
  <c r="DF25" i="122"/>
  <c r="DE25" i="122"/>
  <c r="DC25" i="122"/>
  <c r="DB25" i="122"/>
  <c r="CZ25" i="122"/>
  <c r="CY25" i="122"/>
  <c r="CW25" i="122"/>
  <c r="CV25" i="122"/>
  <c r="CS25" i="122"/>
  <c r="CP25" i="122"/>
  <c r="Z25" i="122"/>
  <c r="C25" i="122" s="1"/>
  <c r="DO24" i="122"/>
  <c r="DJ24" i="122"/>
  <c r="DI24" i="122"/>
  <c r="DF24" i="122"/>
  <c r="DE24" i="122"/>
  <c r="DC24" i="122"/>
  <c r="DB24" i="122"/>
  <c r="CZ24" i="122"/>
  <c r="CY24" i="122"/>
  <c r="CW24" i="122"/>
  <c r="CV24" i="122"/>
  <c r="CS24" i="122"/>
  <c r="CP24" i="122"/>
  <c r="Z24" i="122"/>
  <c r="C24" i="122" s="1"/>
  <c r="DO23" i="122"/>
  <c r="DJ23" i="122"/>
  <c r="DI23" i="122"/>
  <c r="DF23" i="122"/>
  <c r="DE23" i="122"/>
  <c r="DC23" i="122"/>
  <c r="DB23" i="122"/>
  <c r="CZ23" i="122"/>
  <c r="CY23" i="122"/>
  <c r="CW23" i="122"/>
  <c r="CV23" i="122"/>
  <c r="CS23" i="122"/>
  <c r="CP23" i="122"/>
  <c r="Z23" i="122"/>
  <c r="C23" i="122" s="1"/>
  <c r="DO22" i="122"/>
  <c r="CS22" i="122"/>
  <c r="CP22" i="122"/>
  <c r="Z22" i="122"/>
  <c r="C22" i="122" s="1"/>
  <c r="DO21" i="122"/>
  <c r="DJ21" i="122"/>
  <c r="DI21" i="122"/>
  <c r="DF21" i="122"/>
  <c r="DE21" i="122"/>
  <c r="DC21" i="122"/>
  <c r="DB21" i="122"/>
  <c r="CZ21" i="122"/>
  <c r="CY21" i="122"/>
  <c r="CW21" i="122"/>
  <c r="CV21" i="122"/>
  <c r="CS21" i="122"/>
  <c r="CP21" i="122"/>
  <c r="Z21" i="122"/>
  <c r="C21" i="122" s="1"/>
  <c r="DO20" i="122"/>
  <c r="DJ20" i="122"/>
  <c r="DI20" i="122"/>
  <c r="DF20" i="122"/>
  <c r="DE20" i="122"/>
  <c r="DC20" i="122"/>
  <c r="DB20" i="122"/>
  <c r="CZ20" i="122"/>
  <c r="CY20" i="122"/>
  <c r="CW20" i="122"/>
  <c r="CV20" i="122"/>
  <c r="CS20" i="122"/>
  <c r="CP20" i="122"/>
  <c r="Z20" i="122"/>
  <c r="C20" i="122" s="1"/>
  <c r="DO19" i="122"/>
  <c r="DJ19" i="122"/>
  <c r="DI19" i="122"/>
  <c r="DF19" i="122"/>
  <c r="DE19" i="122"/>
  <c r="DC19" i="122"/>
  <c r="DB19" i="122"/>
  <c r="CZ19" i="122"/>
  <c r="CY19" i="122"/>
  <c r="CW19" i="122"/>
  <c r="CV19" i="122"/>
  <c r="CS19" i="122"/>
  <c r="CP19" i="122"/>
  <c r="Z19" i="122"/>
  <c r="C19" i="122" s="1"/>
  <c r="DO18" i="122"/>
  <c r="DJ18" i="122"/>
  <c r="DI18" i="122"/>
  <c r="DF18" i="122"/>
  <c r="DE18" i="122"/>
  <c r="DC18" i="122"/>
  <c r="DB18" i="122"/>
  <c r="CZ18" i="122"/>
  <c r="CY18" i="122"/>
  <c r="CW18" i="122"/>
  <c r="CV18" i="122"/>
  <c r="CS18" i="122"/>
  <c r="CP18" i="122"/>
  <c r="Z18" i="122"/>
  <c r="C18" i="122" s="1"/>
  <c r="DO17" i="122"/>
  <c r="CW17" i="122"/>
  <c r="CV17" i="122"/>
  <c r="CS17" i="122"/>
  <c r="CP17" i="122"/>
  <c r="Z17" i="122"/>
  <c r="C17" i="122" s="1"/>
  <c r="DO15" i="122"/>
  <c r="DJ15" i="122"/>
  <c r="DI15" i="122"/>
  <c r="DF15" i="122"/>
  <c r="DE15" i="122"/>
  <c r="DC15" i="122"/>
  <c r="DB15" i="122"/>
  <c r="CZ15" i="122"/>
  <c r="CY15" i="122"/>
  <c r="CW15" i="122"/>
  <c r="CV15" i="122"/>
  <c r="CS15" i="122"/>
  <c r="CP15" i="122"/>
  <c r="Z15" i="122"/>
  <c r="C15" i="122" s="1"/>
  <c r="DO14" i="122"/>
  <c r="DJ14" i="122"/>
  <c r="DI14" i="122"/>
  <c r="DF14" i="122"/>
  <c r="DE14" i="122"/>
  <c r="DC14" i="122"/>
  <c r="DB14" i="122"/>
  <c r="CZ14" i="122"/>
  <c r="CY14" i="122"/>
  <c r="CW14" i="122"/>
  <c r="CV14" i="122"/>
  <c r="CS14" i="122"/>
  <c r="CP14" i="122"/>
  <c r="Z14" i="122"/>
  <c r="C14" i="122" s="1"/>
  <c r="DO13" i="122"/>
  <c r="DJ13" i="122"/>
  <c r="DI13" i="122"/>
  <c r="DF13" i="122"/>
  <c r="DE13" i="122"/>
  <c r="DC13" i="122"/>
  <c r="DB13" i="122"/>
  <c r="CZ13" i="122"/>
  <c r="CY13" i="122"/>
  <c r="CW13" i="122"/>
  <c r="CV13" i="122"/>
  <c r="CS13" i="122"/>
  <c r="CP13" i="122"/>
  <c r="Z13" i="122"/>
  <c r="C13" i="122" s="1"/>
  <c r="DO12" i="122"/>
  <c r="DJ12" i="122"/>
  <c r="DI12" i="122"/>
  <c r="DF12" i="122"/>
  <c r="DE12" i="122"/>
  <c r="DC12" i="122"/>
  <c r="DB12" i="122"/>
  <c r="CZ12" i="122"/>
  <c r="CY12" i="122"/>
  <c r="CW12" i="122"/>
  <c r="CV12" i="122"/>
  <c r="CS12" i="122"/>
  <c r="CP12" i="122"/>
  <c r="Z12" i="122"/>
  <c r="C12" i="122" s="1"/>
  <c r="DO11" i="122"/>
  <c r="DJ11" i="122"/>
  <c r="DI11" i="122"/>
  <c r="DF11" i="122"/>
  <c r="DE11" i="122"/>
  <c r="CS11" i="122"/>
  <c r="CP11" i="122"/>
  <c r="Z11" i="122"/>
  <c r="C11" i="122" s="1"/>
  <c r="DO10" i="122"/>
  <c r="CS10" i="122"/>
  <c r="CP10" i="122"/>
  <c r="Z10" i="122"/>
  <c r="C10" i="122" s="1"/>
  <c r="DO9" i="122"/>
  <c r="DJ9" i="122"/>
  <c r="DI9" i="122"/>
  <c r="DF9" i="122"/>
  <c r="DE9" i="122"/>
  <c r="DC9" i="122"/>
  <c r="DB9" i="122"/>
  <c r="CZ9" i="122"/>
  <c r="CY9" i="122"/>
  <c r="CW9" i="122"/>
  <c r="CV9" i="122"/>
  <c r="CS9" i="122"/>
  <c r="CP9" i="122"/>
  <c r="Z9" i="122"/>
  <c r="C9" i="122" s="1"/>
  <c r="DO8" i="122"/>
  <c r="DJ8" i="122"/>
  <c r="DI8" i="122"/>
  <c r="DF8" i="122"/>
  <c r="DE8" i="122"/>
  <c r="DC8" i="122"/>
  <c r="DB8" i="122"/>
  <c r="CZ8" i="122"/>
  <c r="CY8" i="122"/>
  <c r="CW8" i="122"/>
  <c r="CV8" i="122"/>
  <c r="CS8" i="122"/>
  <c r="CP8" i="122"/>
  <c r="Z8" i="122"/>
  <c r="C8" i="122" s="1"/>
  <c r="DO7" i="122"/>
  <c r="DJ7" i="122"/>
  <c r="DI7" i="122"/>
  <c r="DF7" i="122"/>
  <c r="DE7" i="122"/>
  <c r="DC7" i="122"/>
  <c r="DB7" i="122"/>
  <c r="CZ7" i="122"/>
  <c r="CY7" i="122"/>
  <c r="CW7" i="122"/>
  <c r="CV7" i="122"/>
  <c r="CS7" i="122"/>
  <c r="CP7" i="122"/>
  <c r="Z7" i="122"/>
  <c r="C7" i="122" s="1"/>
  <c r="DO6" i="122"/>
  <c r="DJ6" i="122"/>
  <c r="DI6" i="122"/>
  <c r="DF6" i="122"/>
  <c r="DE6" i="122"/>
  <c r="DC6" i="122"/>
  <c r="DB6" i="122"/>
  <c r="CZ6" i="122"/>
  <c r="CY6" i="122"/>
  <c r="CW6" i="122"/>
  <c r="CV6" i="122"/>
  <c r="CS6" i="122"/>
  <c r="CP6" i="122"/>
  <c r="Z6" i="122"/>
  <c r="C6" i="122" s="1"/>
  <c r="DO5" i="122"/>
  <c r="DJ5" i="122"/>
  <c r="DI5" i="122"/>
  <c r="DF5" i="122"/>
  <c r="DE5" i="122"/>
  <c r="DC5" i="122"/>
  <c r="DB5" i="122"/>
  <c r="CZ5" i="122"/>
  <c r="CY5" i="122"/>
  <c r="CW5" i="122"/>
  <c r="CV5" i="122"/>
  <c r="CS5" i="122"/>
  <c r="CP5" i="122"/>
  <c r="Z5" i="122"/>
  <c r="C5" i="122" s="1"/>
  <c r="C155" i="123" l="1"/>
  <c r="C156" i="123"/>
  <c r="CR89" i="122"/>
  <c r="C16" i="122"/>
  <c r="CR54" i="122"/>
  <c r="CR109" i="122"/>
  <c r="C37" i="122"/>
  <c r="C106" i="122"/>
  <c r="C36" i="122"/>
  <c r="C131" i="122"/>
  <c r="C92" i="122"/>
  <c r="C74" i="122"/>
  <c r="C100" i="122"/>
  <c r="C99" i="122"/>
  <c r="C138" i="122"/>
  <c r="C143" i="122"/>
  <c r="C83" i="122"/>
  <c r="C137" i="122"/>
  <c r="C142" i="122"/>
  <c r="C69" i="122"/>
  <c r="C96" i="122"/>
  <c r="C53" i="122"/>
  <c r="C144" i="122"/>
  <c r="C80" i="122"/>
  <c r="CR33" i="122"/>
  <c r="C82" i="122"/>
  <c r="C93" i="122"/>
  <c r="C117" i="122"/>
  <c r="C136" i="122"/>
  <c r="CR24" i="122"/>
  <c r="C71" i="122"/>
  <c r="C103" i="122"/>
  <c r="C124" i="122"/>
  <c r="C73" i="122"/>
  <c r="C91" i="122"/>
  <c r="C129" i="122"/>
  <c r="O158" i="122"/>
  <c r="CR30" i="122"/>
  <c r="C111" i="122"/>
  <c r="CR85" i="122"/>
  <c r="CR31" i="122"/>
  <c r="CR29" i="122"/>
  <c r="C47" i="122"/>
  <c r="C59" i="122"/>
  <c r="C79" i="122"/>
  <c r="C88" i="122"/>
  <c r="C102" i="122"/>
  <c r="C114" i="122"/>
  <c r="C133" i="122"/>
  <c r="C48" i="122"/>
  <c r="C67" i="122"/>
  <c r="C78" i="122"/>
  <c r="CR32" i="122"/>
  <c r="CR86" i="122"/>
  <c r="CR23" i="122"/>
  <c r="C118" i="122"/>
  <c r="C140" i="122"/>
  <c r="C145" i="122"/>
  <c r="C58" i="122"/>
  <c r="C98" i="122"/>
  <c r="C113" i="122"/>
  <c r="C134" i="122"/>
  <c r="C56" i="122"/>
  <c r="C87" i="122"/>
  <c r="C95" i="122"/>
  <c r="C104" i="122"/>
  <c r="C112" i="122"/>
  <c r="C125" i="122"/>
  <c r="C141" i="122"/>
  <c r="C65" i="122"/>
  <c r="C76" i="122"/>
  <c r="C130" i="122"/>
  <c r="C49" i="122"/>
  <c r="C70" i="122"/>
  <c r="C77" i="122"/>
  <c r="C90" i="122"/>
  <c r="C101" i="122"/>
  <c r="C115" i="122"/>
  <c r="C119" i="122"/>
  <c r="C123" i="122"/>
  <c r="C132" i="122"/>
  <c r="CR34" i="122"/>
  <c r="CR26" i="122"/>
  <c r="C46" i="122"/>
  <c r="C52" i="122"/>
  <c r="C55" i="122"/>
  <c r="C57" i="122"/>
  <c r="C84" i="122"/>
  <c r="C97" i="122"/>
  <c r="C110" i="122"/>
  <c r="C116" i="122"/>
  <c r="CR11" i="122"/>
  <c r="C35" i="122"/>
  <c r="C51" i="122"/>
  <c r="C108" i="122"/>
  <c r="C127" i="122"/>
  <c r="C50" i="122"/>
  <c r="C66" i="122"/>
  <c r="C81" i="122"/>
  <c r="C94" i="122"/>
  <c r="C105" i="122"/>
  <c r="C121" i="122"/>
  <c r="C126" i="122"/>
  <c r="C135" i="122"/>
  <c r="O159" i="122"/>
  <c r="CR27" i="122"/>
  <c r="C122" i="122"/>
  <c r="CR25" i="122"/>
  <c r="CR60" i="122"/>
  <c r="CR61" i="122"/>
  <c r="CR62" i="122"/>
  <c r="CR63" i="122"/>
  <c r="CR64" i="122"/>
  <c r="CR68" i="122"/>
  <c r="CR72" i="122"/>
  <c r="C75" i="122"/>
  <c r="C120" i="122"/>
  <c r="C139" i="122"/>
  <c r="CR28" i="122"/>
  <c r="C38" i="122"/>
  <c r="C39" i="122"/>
  <c r="C40" i="122"/>
  <c r="C41" i="122"/>
  <c r="C42" i="122"/>
  <c r="C43" i="122"/>
  <c r="C44" i="122"/>
  <c r="CR5" i="122"/>
  <c r="CR7" i="122"/>
  <c r="CR9" i="122"/>
  <c r="CR12" i="122"/>
  <c r="CR14" i="122"/>
  <c r="CR17" i="122"/>
  <c r="CR18" i="122"/>
  <c r="CR20" i="122"/>
  <c r="CR22" i="122"/>
  <c r="CR6" i="122"/>
  <c r="CR8" i="122"/>
  <c r="CR10" i="122"/>
  <c r="CR13" i="122"/>
  <c r="CR15" i="122"/>
  <c r="CR19" i="122"/>
  <c r="CR21" i="122"/>
  <c r="C158" i="122" l="1"/>
  <c r="C159" i="122"/>
  <c r="Z68" i="118" l="1"/>
  <c r="DO5" i="118" l="1"/>
  <c r="DJ5" i="118"/>
  <c r="DI5" i="118"/>
  <c r="DF5" i="118"/>
  <c r="DE5" i="118"/>
  <c r="DC5" i="118"/>
  <c r="DB5" i="118"/>
  <c r="CZ5" i="118"/>
  <c r="CY5" i="118"/>
  <c r="CW5" i="118"/>
  <c r="CV5" i="118"/>
  <c r="CS5" i="118"/>
  <c r="CP5" i="118"/>
  <c r="Z5" i="118"/>
  <c r="CR5" i="118" s="1"/>
  <c r="C5" i="118" l="1"/>
  <c r="Z72" i="118"/>
  <c r="Z53" i="118"/>
  <c r="Z102" i="118" l="1"/>
  <c r="C102" i="118" s="1"/>
  <c r="CP102" i="118"/>
  <c r="CS102" i="118"/>
  <c r="CV102" i="118"/>
  <c r="CW102" i="118"/>
  <c r="DB102" i="118"/>
  <c r="DC102" i="118"/>
  <c r="DE102" i="118"/>
  <c r="DF102" i="118"/>
  <c r="DI102" i="118"/>
  <c r="DJ102" i="118"/>
  <c r="DO102" i="118"/>
  <c r="CR102" i="118" l="1"/>
  <c r="D149" i="118"/>
  <c r="E149" i="118"/>
  <c r="F149" i="118"/>
  <c r="I149" i="118"/>
  <c r="K149" i="118"/>
  <c r="L149" i="118"/>
  <c r="M149" i="118"/>
  <c r="N149" i="118"/>
  <c r="J149" i="118"/>
  <c r="H149" i="118"/>
  <c r="G149" i="118"/>
  <c r="Z6" i="118"/>
  <c r="C6" i="118" s="1"/>
  <c r="Z7" i="118"/>
  <c r="C7" i="118" s="1"/>
  <c r="Z8" i="118"/>
  <c r="C8" i="118" s="1"/>
  <c r="Z9" i="118"/>
  <c r="CR9" i="118" s="1"/>
  <c r="Z10" i="118"/>
  <c r="CR10" i="118" s="1"/>
  <c r="Z11" i="118"/>
  <c r="C11" i="118" s="1"/>
  <c r="Z12" i="118"/>
  <c r="C12" i="118" s="1"/>
  <c r="Z13" i="118"/>
  <c r="C13" i="118" s="1"/>
  <c r="Z14" i="118"/>
  <c r="CR14" i="118" s="1"/>
  <c r="Z15" i="118"/>
  <c r="CR15" i="118" s="1"/>
  <c r="Z16" i="118"/>
  <c r="C16" i="118" s="1"/>
  <c r="Z17" i="118"/>
  <c r="C17" i="118" s="1"/>
  <c r="Z18" i="118"/>
  <c r="CR18" i="118" s="1"/>
  <c r="Z19" i="118"/>
  <c r="C19" i="118" s="1"/>
  <c r="Z20" i="118"/>
  <c r="C20" i="118" s="1"/>
  <c r="Z21" i="118"/>
  <c r="C21" i="118" s="1"/>
  <c r="Z22" i="118"/>
  <c r="CR22" i="118" s="1"/>
  <c r="Z23" i="118"/>
  <c r="C23" i="118" s="1"/>
  <c r="Z24" i="118"/>
  <c r="C24" i="118" s="1"/>
  <c r="Z25" i="118"/>
  <c r="C25" i="118" s="1"/>
  <c r="Z26" i="118"/>
  <c r="CR26" i="118" s="1"/>
  <c r="Z31" i="118"/>
  <c r="C31" i="118" s="1"/>
  <c r="Z32" i="118"/>
  <c r="C32" i="118" s="1"/>
  <c r="Z33" i="118"/>
  <c r="C33" i="118" s="1"/>
  <c r="Z36" i="118"/>
  <c r="CR36" i="118" s="1"/>
  <c r="Z37" i="118"/>
  <c r="CR37" i="118" s="1"/>
  <c r="Z38" i="118"/>
  <c r="C38" i="118" s="1"/>
  <c r="Z27" i="118"/>
  <c r="CR27" i="118" s="1"/>
  <c r="Z29" i="118"/>
  <c r="C29" i="118" s="1"/>
  <c r="Z30" i="118"/>
  <c r="CR30" i="118" s="1"/>
  <c r="Z43" i="118"/>
  <c r="C43" i="118" s="1"/>
  <c r="Z34" i="118"/>
  <c r="CR34" i="118" s="1"/>
  <c r="Z35" i="118"/>
  <c r="C35" i="118" s="1"/>
  <c r="Z45" i="118"/>
  <c r="CR45" i="118" s="1"/>
  <c r="Z46" i="118"/>
  <c r="C46" i="118" s="1"/>
  <c r="Z47" i="118"/>
  <c r="C47" i="118" s="1"/>
  <c r="Z40" i="118"/>
  <c r="C40" i="118" s="1"/>
  <c r="Z41" i="118"/>
  <c r="C41" i="118" s="1"/>
  <c r="Z28" i="118"/>
  <c r="C28" i="118" s="1"/>
  <c r="Z48" i="118"/>
  <c r="CR48" i="118" s="1"/>
  <c r="Z42" i="118"/>
  <c r="CR42" i="118" s="1"/>
  <c r="Z49" i="118"/>
  <c r="C49" i="118" s="1"/>
  <c r="Z39" i="118"/>
  <c r="C39" i="118" s="1"/>
  <c r="Z50" i="118"/>
  <c r="C50" i="118" s="1"/>
  <c r="Z51" i="118"/>
  <c r="CR51" i="118" s="1"/>
  <c r="Z52" i="118"/>
  <c r="CR52" i="118" s="1"/>
  <c r="Z56" i="118"/>
  <c r="C56" i="118" s="1"/>
  <c r="Z54" i="118"/>
  <c r="CR54" i="118" s="1"/>
  <c r="Z57" i="118"/>
  <c r="C57" i="118" s="1"/>
  <c r="Z58" i="118"/>
  <c r="C58" i="118" s="1"/>
  <c r="Z59" i="118"/>
  <c r="C59" i="118" s="1"/>
  <c r="C53" i="118"/>
  <c r="Z60" i="118"/>
  <c r="C60" i="118" s="1"/>
  <c r="Z61" i="118"/>
  <c r="C61" i="118" s="1"/>
  <c r="Z63" i="118"/>
  <c r="C63" i="118" s="1"/>
  <c r="Z62" i="118"/>
  <c r="C62" i="118" s="1"/>
  <c r="Z64" i="118"/>
  <c r="CR64" i="118" s="1"/>
  <c r="Z65" i="118"/>
  <c r="C65" i="118" s="1"/>
  <c r="Z66" i="118"/>
  <c r="C66" i="118" s="1"/>
  <c r="Z67" i="118"/>
  <c r="C67" i="118" s="1"/>
  <c r="C68" i="118"/>
  <c r="Z55" i="118"/>
  <c r="C55" i="118" s="1"/>
  <c r="Z69" i="118"/>
  <c r="C69" i="118" s="1"/>
  <c r="Z70" i="118"/>
  <c r="CR70" i="118" s="1"/>
  <c r="Z71" i="118"/>
  <c r="C71" i="118" s="1"/>
  <c r="C72" i="118"/>
  <c r="Z73" i="118"/>
  <c r="C73" i="118" s="1"/>
  <c r="Z74" i="118"/>
  <c r="CR74" i="118" s="1"/>
  <c r="Z75" i="118"/>
  <c r="CR75" i="118" s="1"/>
  <c r="Z76" i="118"/>
  <c r="C76" i="118" s="1"/>
  <c r="Z77" i="118"/>
  <c r="CR77" i="118" s="1"/>
  <c r="Z78" i="118"/>
  <c r="CR78" i="118" s="1"/>
  <c r="Z79" i="118"/>
  <c r="CR79" i="118" s="1"/>
  <c r="Z80" i="118"/>
  <c r="CR80" i="118" s="1"/>
  <c r="Z81" i="118"/>
  <c r="C81" i="118" s="1"/>
  <c r="Z83" i="118"/>
  <c r="C83" i="118" s="1"/>
  <c r="Z84" i="118"/>
  <c r="C84" i="118" s="1"/>
  <c r="Z85" i="118"/>
  <c r="C85" i="118" s="1"/>
  <c r="Z86" i="118"/>
  <c r="CR86" i="118" s="1"/>
  <c r="Z87" i="118"/>
  <c r="CR87" i="118" s="1"/>
  <c r="Z88" i="118"/>
  <c r="CR88" i="118" s="1"/>
  <c r="Z90" i="118"/>
  <c r="C90" i="118" s="1"/>
  <c r="Z91" i="118"/>
  <c r="C91" i="118" s="1"/>
  <c r="Z92" i="118"/>
  <c r="CR92" i="118" s="1"/>
  <c r="Z94" i="118"/>
  <c r="CR94" i="118" s="1"/>
  <c r="Z95" i="118"/>
  <c r="C95" i="118" s="1"/>
  <c r="Z82" i="118"/>
  <c r="C82" i="118" s="1"/>
  <c r="Z89" i="118"/>
  <c r="C89" i="118" s="1"/>
  <c r="Z98" i="118"/>
  <c r="CR98" i="118" s="1"/>
  <c r="Z93" i="118"/>
  <c r="C93" i="118" s="1"/>
  <c r="Z96" i="118"/>
  <c r="C96" i="118" s="1"/>
  <c r="Z99" i="118"/>
  <c r="C99" i="118" s="1"/>
  <c r="Z100" i="118"/>
  <c r="C100" i="118" s="1"/>
  <c r="Z101" i="118"/>
  <c r="C101" i="118" s="1"/>
  <c r="Z97" i="118"/>
  <c r="C97" i="118" s="1"/>
  <c r="Z103" i="118"/>
  <c r="C103" i="118" s="1"/>
  <c r="Z104" i="118"/>
  <c r="C104" i="118" s="1"/>
  <c r="Z105" i="118"/>
  <c r="C105" i="118" s="1"/>
  <c r="Z106" i="118"/>
  <c r="C106" i="118" s="1"/>
  <c r="Z107" i="118"/>
  <c r="CR107" i="118" s="1"/>
  <c r="Z108" i="118"/>
  <c r="C108" i="118" s="1"/>
  <c r="Z109" i="118"/>
  <c r="CR109" i="118" s="1"/>
  <c r="Z110" i="118"/>
  <c r="CR110" i="118" s="1"/>
  <c r="Z111" i="118"/>
  <c r="C111" i="118" s="1"/>
  <c r="Z112" i="118"/>
  <c r="C112" i="118" s="1"/>
  <c r="Z113" i="118"/>
  <c r="CR113" i="118" s="1"/>
  <c r="Z114" i="118"/>
  <c r="C114" i="118" s="1"/>
  <c r="Z115" i="118"/>
  <c r="C115" i="118" s="1"/>
  <c r="Z116" i="118"/>
  <c r="C116" i="118" s="1"/>
  <c r="Z117" i="118"/>
  <c r="CR117" i="118" s="1"/>
  <c r="Z118" i="118"/>
  <c r="C118" i="118" s="1"/>
  <c r="Z119" i="118"/>
  <c r="CR119" i="118" s="1"/>
  <c r="Z120" i="118"/>
  <c r="C120" i="118" s="1"/>
  <c r="Z121" i="118"/>
  <c r="C121" i="118" s="1"/>
  <c r="Z122" i="118"/>
  <c r="CR122" i="118" s="1"/>
  <c r="Z123" i="118"/>
  <c r="CR123" i="118" s="1"/>
  <c r="Z124" i="118"/>
  <c r="C124" i="118" s="1"/>
  <c r="Z125" i="118"/>
  <c r="C125" i="118" s="1"/>
  <c r="Z126" i="118"/>
  <c r="C126" i="118" s="1"/>
  <c r="Z127" i="118"/>
  <c r="C127" i="118" s="1"/>
  <c r="Z128" i="118"/>
  <c r="C128" i="118" s="1"/>
  <c r="Z129" i="118"/>
  <c r="C129" i="118" s="1"/>
  <c r="Z130" i="118"/>
  <c r="C130" i="118" s="1"/>
  <c r="Z131" i="118"/>
  <c r="CR131" i="118" s="1"/>
  <c r="Z132" i="118"/>
  <c r="CR132" i="118" s="1"/>
  <c r="Z133" i="118"/>
  <c r="C133" i="118" s="1"/>
  <c r="Z134" i="118"/>
  <c r="C134" i="118" s="1"/>
  <c r="C135" i="118"/>
  <c r="C136" i="118"/>
  <c r="C137" i="118"/>
  <c r="C138" i="118"/>
  <c r="C139" i="118"/>
  <c r="C140" i="118"/>
  <c r="C141" i="118"/>
  <c r="C142" i="118"/>
  <c r="C143" i="118"/>
  <c r="C144" i="118"/>
  <c r="C145" i="118"/>
  <c r="C146" i="118"/>
  <c r="B149" i="118"/>
  <c r="A149" i="118"/>
  <c r="D148" i="118"/>
  <c r="E148" i="118"/>
  <c r="F148" i="118"/>
  <c r="I148" i="118"/>
  <c r="K148" i="118"/>
  <c r="L148" i="118"/>
  <c r="M148" i="118"/>
  <c r="N148" i="118"/>
  <c r="J148" i="118"/>
  <c r="H148" i="118"/>
  <c r="G148" i="118"/>
  <c r="B148" i="118"/>
  <c r="A148" i="118"/>
  <c r="T147" i="118"/>
  <c r="DO146" i="118"/>
  <c r="CP146" i="118"/>
  <c r="DO145" i="118"/>
  <c r="CP145" i="118"/>
  <c r="DO144" i="118"/>
  <c r="CP144" i="118"/>
  <c r="DO143" i="118"/>
  <c r="CP143" i="118"/>
  <c r="DO142" i="118"/>
  <c r="CP142" i="118"/>
  <c r="DO141" i="118"/>
  <c r="CP141" i="118"/>
  <c r="DO140" i="118"/>
  <c r="CP140" i="118"/>
  <c r="DO139" i="118"/>
  <c r="CP139" i="118"/>
  <c r="CP138" i="118"/>
  <c r="DO137" i="118"/>
  <c r="CP137" i="118"/>
  <c r="DO136" i="118"/>
  <c r="CP136" i="118"/>
  <c r="DO135" i="118"/>
  <c r="CP135" i="118"/>
  <c r="DO134" i="118"/>
  <c r="DJ134" i="118"/>
  <c r="DI134" i="118"/>
  <c r="DF134" i="118"/>
  <c r="DE134" i="118"/>
  <c r="DC134" i="118"/>
  <c r="DB134" i="118"/>
  <c r="CZ134" i="118"/>
  <c r="CY134" i="118"/>
  <c r="CW134" i="118"/>
  <c r="CV134" i="118"/>
  <c r="CS134" i="118"/>
  <c r="CP134" i="118"/>
  <c r="DO133" i="118"/>
  <c r="DJ133" i="118"/>
  <c r="DI133" i="118"/>
  <c r="DF133" i="118"/>
  <c r="DE133" i="118"/>
  <c r="DC133" i="118"/>
  <c r="DB133" i="118"/>
  <c r="CZ133" i="118"/>
  <c r="CY133" i="118"/>
  <c r="CW133" i="118"/>
  <c r="CV133" i="118"/>
  <c r="CS133" i="118"/>
  <c r="CP133" i="118"/>
  <c r="DO132" i="118"/>
  <c r="DJ132" i="118"/>
  <c r="DI132" i="118"/>
  <c r="DF132" i="118"/>
  <c r="DE132" i="118"/>
  <c r="DC132" i="118"/>
  <c r="DB132" i="118"/>
  <c r="CZ132" i="118"/>
  <c r="CY132" i="118"/>
  <c r="CW132" i="118"/>
  <c r="CV132" i="118"/>
  <c r="CS132" i="118"/>
  <c r="CP132" i="118"/>
  <c r="DO131" i="118"/>
  <c r="DJ131" i="118"/>
  <c r="DI131" i="118"/>
  <c r="DF131" i="118"/>
  <c r="DE131" i="118"/>
  <c r="DC131" i="118"/>
  <c r="DB131" i="118"/>
  <c r="CZ131" i="118"/>
  <c r="CY131" i="118"/>
  <c r="CW131" i="118"/>
  <c r="CV131" i="118"/>
  <c r="CS131" i="118"/>
  <c r="CP131" i="118"/>
  <c r="DO130" i="118"/>
  <c r="DJ130" i="118"/>
  <c r="DI130" i="118"/>
  <c r="DF130" i="118"/>
  <c r="DE130" i="118"/>
  <c r="DC130" i="118"/>
  <c r="DB130" i="118"/>
  <c r="CZ130" i="118"/>
  <c r="CY130" i="118"/>
  <c r="CW130" i="118"/>
  <c r="CV130" i="118"/>
  <c r="CS130" i="118"/>
  <c r="CP130" i="118"/>
  <c r="DO129" i="118"/>
  <c r="DJ129" i="118"/>
  <c r="DI129" i="118"/>
  <c r="DF129" i="118"/>
  <c r="DE129" i="118"/>
  <c r="DC129" i="118"/>
  <c r="DB129" i="118"/>
  <c r="CZ129" i="118"/>
  <c r="CY129" i="118"/>
  <c r="CW129" i="118"/>
  <c r="CV129" i="118"/>
  <c r="CS129" i="118"/>
  <c r="CP129" i="118"/>
  <c r="DO128" i="118"/>
  <c r="DJ128" i="118"/>
  <c r="DI128" i="118"/>
  <c r="DF128" i="118"/>
  <c r="DE128" i="118"/>
  <c r="DC128" i="118"/>
  <c r="DB128" i="118"/>
  <c r="CZ128" i="118"/>
  <c r="CY128" i="118"/>
  <c r="CW128" i="118"/>
  <c r="CV128" i="118"/>
  <c r="CS128" i="118"/>
  <c r="CP128" i="118"/>
  <c r="DO127" i="118"/>
  <c r="DJ127" i="118"/>
  <c r="DI127" i="118"/>
  <c r="DF127" i="118"/>
  <c r="DE127" i="118"/>
  <c r="DC127" i="118"/>
  <c r="DB127" i="118"/>
  <c r="CZ127" i="118"/>
  <c r="CY127" i="118"/>
  <c r="CW127" i="118"/>
  <c r="CV127" i="118"/>
  <c r="CS127" i="118"/>
  <c r="CP127" i="118"/>
  <c r="DO126" i="118"/>
  <c r="DJ126" i="118"/>
  <c r="DI126" i="118"/>
  <c r="DF126" i="118"/>
  <c r="DE126" i="118"/>
  <c r="DC126" i="118"/>
  <c r="DB126" i="118"/>
  <c r="CZ126" i="118"/>
  <c r="CY126" i="118"/>
  <c r="CW126" i="118"/>
  <c r="CV126" i="118"/>
  <c r="CS126" i="118"/>
  <c r="CP126" i="118"/>
  <c r="DO125" i="118"/>
  <c r="DJ125" i="118"/>
  <c r="DI125" i="118"/>
  <c r="DF125" i="118"/>
  <c r="DE125" i="118"/>
  <c r="DC125" i="118"/>
  <c r="DB125" i="118"/>
  <c r="CZ125" i="118"/>
  <c r="CY125" i="118"/>
  <c r="CW125" i="118"/>
  <c r="CV125" i="118"/>
  <c r="CS125" i="118"/>
  <c r="CP125" i="118"/>
  <c r="DO124" i="118"/>
  <c r="CZ124" i="118"/>
  <c r="CY124" i="118"/>
  <c r="CW124" i="118"/>
  <c r="CV124" i="118"/>
  <c r="CS124" i="118"/>
  <c r="CP124" i="118"/>
  <c r="DO123" i="118"/>
  <c r="DJ123" i="118"/>
  <c r="DI123" i="118"/>
  <c r="DF123" i="118"/>
  <c r="DE123" i="118"/>
  <c r="DC123" i="118"/>
  <c r="DB123" i="118"/>
  <c r="CZ123" i="118"/>
  <c r="CY123" i="118"/>
  <c r="CW123" i="118"/>
  <c r="CV123" i="118"/>
  <c r="CS123" i="118"/>
  <c r="CP123" i="118"/>
  <c r="DO122" i="118"/>
  <c r="DJ122" i="118"/>
  <c r="DI122" i="118"/>
  <c r="DF122" i="118"/>
  <c r="DE122" i="118"/>
  <c r="DC122" i="118"/>
  <c r="DB122" i="118"/>
  <c r="CZ122" i="118"/>
  <c r="CY122" i="118"/>
  <c r="CW122" i="118"/>
  <c r="CV122" i="118"/>
  <c r="CS122" i="118"/>
  <c r="CP122" i="118"/>
  <c r="DO121" i="118"/>
  <c r="DJ121" i="118"/>
  <c r="DI121" i="118"/>
  <c r="DF121" i="118"/>
  <c r="DE121" i="118"/>
  <c r="DC121" i="118"/>
  <c r="DB121" i="118"/>
  <c r="CZ121" i="118"/>
  <c r="CY121" i="118"/>
  <c r="CW121" i="118"/>
  <c r="CV121" i="118"/>
  <c r="CS121" i="118"/>
  <c r="CP121" i="118"/>
  <c r="DO120" i="118"/>
  <c r="DJ120" i="118"/>
  <c r="DI120" i="118"/>
  <c r="DF120" i="118"/>
  <c r="DE120" i="118"/>
  <c r="DC120" i="118"/>
  <c r="DB120" i="118"/>
  <c r="CZ120" i="118"/>
  <c r="CY120" i="118"/>
  <c r="CW120" i="118"/>
  <c r="CV120" i="118"/>
  <c r="CS120" i="118"/>
  <c r="CP120" i="118"/>
  <c r="DO119" i="118"/>
  <c r="DJ119" i="118"/>
  <c r="DI119" i="118"/>
  <c r="DF119" i="118"/>
  <c r="DE119" i="118"/>
  <c r="DC119" i="118"/>
  <c r="DB119" i="118"/>
  <c r="CZ119" i="118"/>
  <c r="CY119" i="118"/>
  <c r="CW119" i="118"/>
  <c r="CV119" i="118"/>
  <c r="CS119" i="118"/>
  <c r="CP119" i="118"/>
  <c r="DO118" i="118"/>
  <c r="DJ118" i="118"/>
  <c r="DI118" i="118"/>
  <c r="DF118" i="118"/>
  <c r="DE118" i="118"/>
  <c r="DC118" i="118"/>
  <c r="DB118" i="118"/>
  <c r="CZ118" i="118"/>
  <c r="CY118" i="118"/>
  <c r="CW118" i="118"/>
  <c r="CV118" i="118"/>
  <c r="CS118" i="118"/>
  <c r="CP118" i="118"/>
  <c r="DO117" i="118"/>
  <c r="DJ117" i="118"/>
  <c r="DI117" i="118"/>
  <c r="DF117" i="118"/>
  <c r="DE117" i="118"/>
  <c r="DC117" i="118"/>
  <c r="DB117" i="118"/>
  <c r="CZ117" i="118"/>
  <c r="CY117" i="118"/>
  <c r="CW117" i="118"/>
  <c r="CV117" i="118"/>
  <c r="CS117" i="118"/>
  <c r="CP117" i="118"/>
  <c r="DO116" i="118"/>
  <c r="DJ116" i="118"/>
  <c r="DI116" i="118"/>
  <c r="DF116" i="118"/>
  <c r="DE116" i="118"/>
  <c r="DC116" i="118"/>
  <c r="DB116" i="118"/>
  <c r="CZ116" i="118"/>
  <c r="CY116" i="118"/>
  <c r="CW116" i="118"/>
  <c r="CV116" i="118"/>
  <c r="CS116" i="118"/>
  <c r="CP116" i="118"/>
  <c r="DO115" i="118"/>
  <c r="DJ115" i="118"/>
  <c r="DI115" i="118"/>
  <c r="DF115" i="118"/>
  <c r="DE115" i="118"/>
  <c r="DC115" i="118"/>
  <c r="DB115" i="118"/>
  <c r="CZ115" i="118"/>
  <c r="CY115" i="118"/>
  <c r="CW115" i="118"/>
  <c r="CV115" i="118"/>
  <c r="CS115" i="118"/>
  <c r="CP115" i="118"/>
  <c r="DO114" i="118"/>
  <c r="DJ114" i="118"/>
  <c r="DI114" i="118"/>
  <c r="DF114" i="118"/>
  <c r="DE114" i="118"/>
  <c r="DC114" i="118"/>
  <c r="DB114" i="118"/>
  <c r="CZ114" i="118"/>
  <c r="CY114" i="118"/>
  <c r="CW114" i="118"/>
  <c r="CV114" i="118"/>
  <c r="CS114" i="118"/>
  <c r="CP114" i="118"/>
  <c r="DO113" i="118"/>
  <c r="DJ113" i="118"/>
  <c r="DI113" i="118"/>
  <c r="DF113" i="118"/>
  <c r="DE113" i="118"/>
  <c r="DC113" i="118"/>
  <c r="DB113" i="118"/>
  <c r="CZ113" i="118"/>
  <c r="CY113" i="118"/>
  <c r="CW113" i="118"/>
  <c r="CV113" i="118"/>
  <c r="CS113" i="118"/>
  <c r="CP113" i="118"/>
  <c r="DO112" i="118"/>
  <c r="DJ112" i="118"/>
  <c r="DI112" i="118"/>
  <c r="DF112" i="118"/>
  <c r="DE112" i="118"/>
  <c r="DC112" i="118"/>
  <c r="DB112" i="118"/>
  <c r="CW112" i="118"/>
  <c r="CV112" i="118"/>
  <c r="CS112" i="118"/>
  <c r="CP112" i="118"/>
  <c r="DO111" i="118"/>
  <c r="DJ111" i="118"/>
  <c r="DI111" i="118"/>
  <c r="DF111" i="118"/>
  <c r="DE111" i="118"/>
  <c r="DC111" i="118"/>
  <c r="DB111" i="118"/>
  <c r="CZ111" i="118"/>
  <c r="CY111" i="118"/>
  <c r="CW111" i="118"/>
  <c r="CV111" i="118"/>
  <c r="CS111" i="118"/>
  <c r="CP111" i="118"/>
  <c r="DO110" i="118"/>
  <c r="DJ110" i="118"/>
  <c r="DI110" i="118"/>
  <c r="DF110" i="118"/>
  <c r="DE110" i="118"/>
  <c r="DC110" i="118"/>
  <c r="DB110" i="118"/>
  <c r="CZ110" i="118"/>
  <c r="CY110" i="118"/>
  <c r="CW110" i="118"/>
  <c r="CV110" i="118"/>
  <c r="CS110" i="118"/>
  <c r="CP110" i="118"/>
  <c r="DO109" i="118"/>
  <c r="DJ109" i="118"/>
  <c r="DI109" i="118"/>
  <c r="DF109" i="118"/>
  <c r="DE109" i="118"/>
  <c r="DC109" i="118"/>
  <c r="DB109" i="118"/>
  <c r="CZ109" i="118"/>
  <c r="CY109" i="118"/>
  <c r="CW109" i="118"/>
  <c r="CV109" i="118"/>
  <c r="CS109" i="118"/>
  <c r="CP109" i="118"/>
  <c r="DO108" i="118"/>
  <c r="DJ108" i="118"/>
  <c r="DI108" i="118"/>
  <c r="DF108" i="118"/>
  <c r="DE108" i="118"/>
  <c r="DC108" i="118"/>
  <c r="DB108" i="118"/>
  <c r="CZ108" i="118"/>
  <c r="CY108" i="118"/>
  <c r="CW108" i="118"/>
  <c r="CV108" i="118"/>
  <c r="CS108" i="118"/>
  <c r="CP108" i="118"/>
  <c r="DO107" i="118"/>
  <c r="CW107" i="118"/>
  <c r="CV107" i="118"/>
  <c r="CS107" i="118"/>
  <c r="CP107" i="118"/>
  <c r="DO106" i="118"/>
  <c r="CW106" i="118"/>
  <c r="CV106" i="118"/>
  <c r="CS106" i="118"/>
  <c r="CP106" i="118"/>
  <c r="DO105" i="118"/>
  <c r="DJ105" i="118"/>
  <c r="DI105" i="118"/>
  <c r="CZ105" i="118"/>
  <c r="CY105" i="118"/>
  <c r="CW105" i="118"/>
  <c r="CV105" i="118"/>
  <c r="CS105" i="118"/>
  <c r="CP105" i="118"/>
  <c r="DO104" i="118"/>
  <c r="DJ104" i="118"/>
  <c r="DI104" i="118"/>
  <c r="CZ104" i="118"/>
  <c r="CY104" i="118"/>
  <c r="CW104" i="118"/>
  <c r="CV104" i="118"/>
  <c r="CS104" i="118"/>
  <c r="CP104" i="118"/>
  <c r="DO103" i="118"/>
  <c r="DJ103" i="118"/>
  <c r="DI103" i="118"/>
  <c r="DF103" i="118"/>
  <c r="DE103" i="118"/>
  <c r="DC103" i="118"/>
  <c r="DB103" i="118"/>
  <c r="CZ103" i="118"/>
  <c r="CY103" i="118"/>
  <c r="CW103" i="118"/>
  <c r="CV103" i="118"/>
  <c r="CS103" i="118"/>
  <c r="CP103" i="118"/>
  <c r="DO97" i="118"/>
  <c r="CW97" i="118"/>
  <c r="CV97" i="118"/>
  <c r="CS97" i="118"/>
  <c r="CP97" i="118"/>
  <c r="DO101" i="118"/>
  <c r="DJ101" i="118"/>
  <c r="DI101" i="118"/>
  <c r="DF101" i="118"/>
  <c r="DE101" i="118"/>
  <c r="DC101" i="118"/>
  <c r="DB101" i="118"/>
  <c r="CZ101" i="118"/>
  <c r="CY101" i="118"/>
  <c r="CW101" i="118"/>
  <c r="CV101" i="118"/>
  <c r="CS101" i="118"/>
  <c r="CP101" i="118"/>
  <c r="DO100" i="118"/>
  <c r="DJ100" i="118"/>
  <c r="DI100" i="118"/>
  <c r="DF100" i="118"/>
  <c r="DE100" i="118"/>
  <c r="DC100" i="118"/>
  <c r="DB100" i="118"/>
  <c r="CZ100" i="118"/>
  <c r="CY100" i="118"/>
  <c r="CW100" i="118"/>
  <c r="CV100" i="118"/>
  <c r="CS100" i="118"/>
  <c r="CP100" i="118"/>
  <c r="DO99" i="118"/>
  <c r="CW99" i="118"/>
  <c r="CV99" i="118"/>
  <c r="CS99" i="118"/>
  <c r="CP99" i="118"/>
  <c r="DO96" i="118"/>
  <c r="CW96" i="118"/>
  <c r="CV96" i="118"/>
  <c r="CS96" i="118"/>
  <c r="CP96" i="118"/>
  <c r="DO93" i="118"/>
  <c r="DJ93" i="118"/>
  <c r="DI93" i="118"/>
  <c r="DF93" i="118"/>
  <c r="DE93" i="118"/>
  <c r="DC93" i="118"/>
  <c r="DB93" i="118"/>
  <c r="CZ93" i="118"/>
  <c r="CY93" i="118"/>
  <c r="CW93" i="118"/>
  <c r="CV93" i="118"/>
  <c r="CS93" i="118"/>
  <c r="CP93" i="118"/>
  <c r="DO98" i="118"/>
  <c r="DJ98" i="118"/>
  <c r="DI98" i="118"/>
  <c r="DF98" i="118"/>
  <c r="DE98" i="118"/>
  <c r="DC98" i="118"/>
  <c r="DB98" i="118"/>
  <c r="CZ98" i="118"/>
  <c r="CY98" i="118"/>
  <c r="CW98" i="118"/>
  <c r="CV98" i="118"/>
  <c r="CS98" i="118"/>
  <c r="CP98" i="118"/>
  <c r="DO89" i="118"/>
  <c r="DJ89" i="118"/>
  <c r="DI89" i="118"/>
  <c r="DF89" i="118"/>
  <c r="DE89" i="118"/>
  <c r="DC89" i="118"/>
  <c r="DB89" i="118"/>
  <c r="CZ89" i="118"/>
  <c r="CY89" i="118"/>
  <c r="CW89" i="118"/>
  <c r="CV89" i="118"/>
  <c r="CS89" i="118"/>
  <c r="CP89" i="118"/>
  <c r="DO82" i="118"/>
  <c r="DJ82" i="118"/>
  <c r="DI82" i="118"/>
  <c r="DF82" i="118"/>
  <c r="DE82" i="118"/>
  <c r="DC82" i="118"/>
  <c r="DB82" i="118"/>
  <c r="CZ82" i="118"/>
  <c r="CY82" i="118"/>
  <c r="CW82" i="118"/>
  <c r="CV82" i="118"/>
  <c r="CS82" i="118"/>
  <c r="CP82" i="118"/>
  <c r="DO95" i="118"/>
  <c r="DJ95" i="118"/>
  <c r="DI95" i="118"/>
  <c r="DF95" i="118"/>
  <c r="DE95" i="118"/>
  <c r="DC95" i="118"/>
  <c r="DB95" i="118"/>
  <c r="CZ95" i="118"/>
  <c r="CY95" i="118"/>
  <c r="CW95" i="118"/>
  <c r="CV95" i="118"/>
  <c r="CS95" i="118"/>
  <c r="CP95" i="118"/>
  <c r="DO94" i="118"/>
  <c r="DJ94" i="118"/>
  <c r="DI94" i="118"/>
  <c r="DF94" i="118"/>
  <c r="DE94" i="118"/>
  <c r="DC94" i="118"/>
  <c r="DB94" i="118"/>
  <c r="CZ94" i="118"/>
  <c r="CY94" i="118"/>
  <c r="CW94" i="118"/>
  <c r="CV94" i="118"/>
  <c r="CS94" i="118"/>
  <c r="CP94" i="118"/>
  <c r="DO92" i="118"/>
  <c r="DJ92" i="118"/>
  <c r="DI92" i="118"/>
  <c r="DF92" i="118"/>
  <c r="DE92" i="118"/>
  <c r="DC92" i="118"/>
  <c r="DB92" i="118"/>
  <c r="CZ92" i="118"/>
  <c r="CY92" i="118"/>
  <c r="CW92" i="118"/>
  <c r="CV92" i="118"/>
  <c r="CS92" i="118"/>
  <c r="CP92" i="118"/>
  <c r="DO91" i="118"/>
  <c r="DJ91" i="118"/>
  <c r="DI91" i="118"/>
  <c r="DF91" i="118"/>
  <c r="DE91" i="118"/>
  <c r="DC91" i="118"/>
  <c r="DB91" i="118"/>
  <c r="CZ91" i="118"/>
  <c r="CY91" i="118"/>
  <c r="CW91" i="118"/>
  <c r="CV91" i="118"/>
  <c r="CS91" i="118"/>
  <c r="CP91" i="118"/>
  <c r="DO90" i="118"/>
  <c r="DJ90" i="118"/>
  <c r="DI90" i="118"/>
  <c r="DF90" i="118"/>
  <c r="DE90" i="118"/>
  <c r="DC90" i="118"/>
  <c r="DB90" i="118"/>
  <c r="CZ90" i="118"/>
  <c r="CY90" i="118"/>
  <c r="CW90" i="118"/>
  <c r="CV90" i="118"/>
  <c r="CS90" i="118"/>
  <c r="CP90" i="118"/>
  <c r="DO88" i="118"/>
  <c r="DJ88" i="118"/>
  <c r="DI88" i="118"/>
  <c r="DF88" i="118"/>
  <c r="DE88" i="118"/>
  <c r="DC88" i="118"/>
  <c r="DB88" i="118"/>
  <c r="CZ88" i="118"/>
  <c r="CY88" i="118"/>
  <c r="CW88" i="118"/>
  <c r="CV88" i="118"/>
  <c r="CS88" i="118"/>
  <c r="CP88" i="118"/>
  <c r="DO87" i="118"/>
  <c r="DJ87" i="118"/>
  <c r="DI87" i="118"/>
  <c r="DF87" i="118"/>
  <c r="DE87" i="118"/>
  <c r="DC87" i="118"/>
  <c r="DB87" i="118"/>
  <c r="CZ87" i="118"/>
  <c r="CY87" i="118"/>
  <c r="CW87" i="118"/>
  <c r="CV87" i="118"/>
  <c r="CS87" i="118"/>
  <c r="CP87" i="118"/>
  <c r="DO86" i="118"/>
  <c r="DJ86" i="118"/>
  <c r="DI86" i="118"/>
  <c r="DF86" i="118"/>
  <c r="DE86" i="118"/>
  <c r="DC86" i="118"/>
  <c r="DB86" i="118"/>
  <c r="CZ86" i="118"/>
  <c r="CY86" i="118"/>
  <c r="CW86" i="118"/>
  <c r="CV86" i="118"/>
  <c r="CS86" i="118"/>
  <c r="CP86" i="118"/>
  <c r="DO85" i="118"/>
  <c r="DJ85" i="118"/>
  <c r="DI85" i="118"/>
  <c r="DF85" i="118"/>
  <c r="DE85" i="118"/>
  <c r="DC85" i="118"/>
  <c r="DB85" i="118"/>
  <c r="CZ85" i="118"/>
  <c r="CY85" i="118"/>
  <c r="CW85" i="118"/>
  <c r="CV85" i="118"/>
  <c r="CS85" i="118"/>
  <c r="CP85" i="118"/>
  <c r="DO84" i="118"/>
  <c r="DJ84" i="118"/>
  <c r="DI84" i="118"/>
  <c r="DF84" i="118"/>
  <c r="DE84" i="118"/>
  <c r="DC84" i="118"/>
  <c r="DB84" i="118"/>
  <c r="CZ84" i="118"/>
  <c r="CY84" i="118"/>
  <c r="CW84" i="118"/>
  <c r="CV84" i="118"/>
  <c r="CS84" i="118"/>
  <c r="CP84" i="118"/>
  <c r="DO83" i="118"/>
  <c r="DJ83" i="118"/>
  <c r="DI83" i="118"/>
  <c r="DF83" i="118"/>
  <c r="DE83" i="118"/>
  <c r="DC83" i="118"/>
  <c r="DB83" i="118"/>
  <c r="CZ83" i="118"/>
  <c r="CY83" i="118"/>
  <c r="CW83" i="118"/>
  <c r="CV83" i="118"/>
  <c r="CS83" i="118"/>
  <c r="CP83" i="118"/>
  <c r="DO81" i="118"/>
  <c r="DJ81" i="118"/>
  <c r="DI81" i="118"/>
  <c r="DF81" i="118"/>
  <c r="DE81" i="118"/>
  <c r="DC81" i="118"/>
  <c r="DB81" i="118"/>
  <c r="CZ81" i="118"/>
  <c r="CY81" i="118"/>
  <c r="CW81" i="118"/>
  <c r="CV81" i="118"/>
  <c r="CS81" i="118"/>
  <c r="CP81" i="118"/>
  <c r="DO80" i="118"/>
  <c r="DJ80" i="118"/>
  <c r="DI80" i="118"/>
  <c r="DF80" i="118"/>
  <c r="DE80" i="118"/>
  <c r="DC80" i="118"/>
  <c r="DB80" i="118"/>
  <c r="CZ80" i="118"/>
  <c r="CY80" i="118"/>
  <c r="CW80" i="118"/>
  <c r="CV80" i="118"/>
  <c r="CS80" i="118"/>
  <c r="CP80" i="118"/>
  <c r="DO79" i="118"/>
  <c r="DJ79" i="118"/>
  <c r="DI79" i="118"/>
  <c r="DF79" i="118"/>
  <c r="DE79" i="118"/>
  <c r="DC79" i="118"/>
  <c r="DB79" i="118"/>
  <c r="CZ79" i="118"/>
  <c r="CY79" i="118"/>
  <c r="CW79" i="118"/>
  <c r="CV79" i="118"/>
  <c r="CS79" i="118"/>
  <c r="CP79" i="118"/>
  <c r="DO78" i="118"/>
  <c r="DJ78" i="118"/>
  <c r="DI78" i="118"/>
  <c r="DF78" i="118"/>
  <c r="DE78" i="118"/>
  <c r="DC78" i="118"/>
  <c r="DB78" i="118"/>
  <c r="CZ78" i="118"/>
  <c r="CY78" i="118"/>
  <c r="CW78" i="118"/>
  <c r="CV78" i="118"/>
  <c r="CS78" i="118"/>
  <c r="CP78" i="118"/>
  <c r="DO77" i="118"/>
  <c r="DJ77" i="118"/>
  <c r="DI77" i="118"/>
  <c r="DF77" i="118"/>
  <c r="DE77" i="118"/>
  <c r="DC77" i="118"/>
  <c r="DB77" i="118"/>
  <c r="CZ77" i="118"/>
  <c r="CY77" i="118"/>
  <c r="CW77" i="118"/>
  <c r="CV77" i="118"/>
  <c r="CS77" i="118"/>
  <c r="CP77" i="118"/>
  <c r="DO76" i="118"/>
  <c r="DJ76" i="118"/>
  <c r="DI76" i="118"/>
  <c r="DF76" i="118"/>
  <c r="DE76" i="118"/>
  <c r="DC76" i="118"/>
  <c r="DB76" i="118"/>
  <c r="CZ76" i="118"/>
  <c r="CY76" i="118"/>
  <c r="CW76" i="118"/>
  <c r="CV76" i="118"/>
  <c r="CS76" i="118"/>
  <c r="CP76" i="118"/>
  <c r="DO75" i="118"/>
  <c r="DJ75" i="118"/>
  <c r="DI75" i="118"/>
  <c r="DF75" i="118"/>
  <c r="DE75" i="118"/>
  <c r="DC75" i="118"/>
  <c r="DB75" i="118"/>
  <c r="CZ75" i="118"/>
  <c r="CY75" i="118"/>
  <c r="CW75" i="118"/>
  <c r="CV75" i="118"/>
  <c r="CS75" i="118"/>
  <c r="CP75" i="118"/>
  <c r="DO74" i="118"/>
  <c r="CW74" i="118"/>
  <c r="CV74" i="118"/>
  <c r="CS74" i="118"/>
  <c r="CP74" i="118"/>
  <c r="DO73" i="118"/>
  <c r="CW73" i="118"/>
  <c r="CV73" i="118"/>
  <c r="CS73" i="118"/>
  <c r="CP73" i="118"/>
  <c r="DO72" i="118"/>
  <c r="CW72" i="118"/>
  <c r="CV72" i="118"/>
  <c r="CS72" i="118"/>
  <c r="CP72" i="118"/>
  <c r="DO71" i="118"/>
  <c r="CW71" i="118"/>
  <c r="CV71" i="118"/>
  <c r="CS71" i="118"/>
  <c r="CP71" i="118"/>
  <c r="DO70" i="118"/>
  <c r="CZ70" i="118"/>
  <c r="CY70" i="118"/>
  <c r="CW70" i="118"/>
  <c r="CV70" i="118"/>
  <c r="CS70" i="118"/>
  <c r="CP70" i="118"/>
  <c r="DO69" i="118"/>
  <c r="CW69" i="118"/>
  <c r="CV69" i="118"/>
  <c r="CS69" i="118"/>
  <c r="CP69" i="118"/>
  <c r="DO55" i="118"/>
  <c r="CW55" i="118"/>
  <c r="CV55" i="118"/>
  <c r="CS55" i="118"/>
  <c r="CP55" i="118"/>
  <c r="DO68" i="118"/>
  <c r="CZ68" i="118"/>
  <c r="CY68" i="118"/>
  <c r="CW68" i="118"/>
  <c r="CV68" i="118"/>
  <c r="CS68" i="118"/>
  <c r="CP68" i="118"/>
  <c r="DO67" i="118"/>
  <c r="CZ67" i="118"/>
  <c r="CY67" i="118"/>
  <c r="CW67" i="118"/>
  <c r="CV67" i="118"/>
  <c r="CS67" i="118"/>
  <c r="CP67" i="118"/>
  <c r="DO66" i="118"/>
  <c r="CZ66" i="118"/>
  <c r="CY66" i="118"/>
  <c r="CW66" i="118"/>
  <c r="CV66" i="118"/>
  <c r="CS66" i="118"/>
  <c r="CP66" i="118"/>
  <c r="DO65" i="118"/>
  <c r="CZ65" i="118"/>
  <c r="CY65" i="118"/>
  <c r="CW65" i="118"/>
  <c r="CV65" i="118"/>
  <c r="CS65" i="118"/>
  <c r="CP65" i="118"/>
  <c r="DO64" i="118"/>
  <c r="CW64" i="118"/>
  <c r="CV64" i="118"/>
  <c r="CS64" i="118"/>
  <c r="CP64" i="118"/>
  <c r="DO62" i="118"/>
  <c r="DJ62" i="118"/>
  <c r="DI62" i="118"/>
  <c r="DF62" i="118"/>
  <c r="DE62" i="118"/>
  <c r="DC62" i="118"/>
  <c r="DB62" i="118"/>
  <c r="CW62" i="118"/>
  <c r="CV62" i="118"/>
  <c r="CS62" i="118"/>
  <c r="CP62" i="118"/>
  <c r="DO63" i="118"/>
  <c r="DJ63" i="118"/>
  <c r="DI63" i="118"/>
  <c r="DF63" i="118"/>
  <c r="DE63" i="118"/>
  <c r="DC63" i="118"/>
  <c r="DB63" i="118"/>
  <c r="CZ63" i="118"/>
  <c r="CY63" i="118"/>
  <c r="CW63" i="118"/>
  <c r="CV63" i="118"/>
  <c r="CS63" i="118"/>
  <c r="CP63" i="118"/>
  <c r="DO61" i="118"/>
  <c r="DJ61" i="118"/>
  <c r="DI61" i="118"/>
  <c r="DF61" i="118"/>
  <c r="DE61" i="118"/>
  <c r="DC61" i="118"/>
  <c r="DB61" i="118"/>
  <c r="CZ61" i="118"/>
  <c r="CY61" i="118"/>
  <c r="CW61" i="118"/>
  <c r="CV61" i="118"/>
  <c r="CS61" i="118"/>
  <c r="CP61" i="118"/>
  <c r="DO60" i="118"/>
  <c r="CW60" i="118"/>
  <c r="CV60" i="118"/>
  <c r="CS60" i="118"/>
  <c r="CP60" i="118"/>
  <c r="DO53" i="118"/>
  <c r="CZ53" i="118"/>
  <c r="CY53" i="118"/>
  <c r="CW53" i="118"/>
  <c r="CV53" i="118"/>
  <c r="CS53" i="118"/>
  <c r="CP53" i="118"/>
  <c r="DO59" i="118"/>
  <c r="DJ59" i="118"/>
  <c r="DI59" i="118"/>
  <c r="DF59" i="118"/>
  <c r="DE59" i="118"/>
  <c r="DC59" i="118"/>
  <c r="DB59" i="118"/>
  <c r="CZ59" i="118"/>
  <c r="CY59" i="118"/>
  <c r="CW59" i="118"/>
  <c r="CV59" i="118"/>
  <c r="CS59" i="118"/>
  <c r="CP59" i="118"/>
  <c r="DO58" i="118"/>
  <c r="DJ58" i="118"/>
  <c r="DI58" i="118"/>
  <c r="DF58" i="118"/>
  <c r="DE58" i="118"/>
  <c r="DC58" i="118"/>
  <c r="DB58" i="118"/>
  <c r="CZ58" i="118"/>
  <c r="CY58" i="118"/>
  <c r="CW58" i="118"/>
  <c r="CV58" i="118"/>
  <c r="CS58" i="118"/>
  <c r="CP58" i="118"/>
  <c r="DO57" i="118"/>
  <c r="CZ57" i="118"/>
  <c r="CY57" i="118"/>
  <c r="CW57" i="118"/>
  <c r="CV57" i="118"/>
  <c r="CS57" i="118"/>
  <c r="CP57" i="118"/>
  <c r="DO54" i="118"/>
  <c r="DJ54" i="118"/>
  <c r="DI54" i="118"/>
  <c r="DF54" i="118"/>
  <c r="DE54" i="118"/>
  <c r="DC54" i="118"/>
  <c r="DB54" i="118"/>
  <c r="CZ54" i="118"/>
  <c r="CY54" i="118"/>
  <c r="CW54" i="118"/>
  <c r="CV54" i="118"/>
  <c r="CS54" i="118"/>
  <c r="CP54" i="118"/>
  <c r="DO56" i="118"/>
  <c r="DJ56" i="118"/>
  <c r="DI56" i="118"/>
  <c r="DF56" i="118"/>
  <c r="DE56" i="118"/>
  <c r="DC56" i="118"/>
  <c r="DB56" i="118"/>
  <c r="CZ56" i="118"/>
  <c r="CY56" i="118"/>
  <c r="CW56" i="118"/>
  <c r="CV56" i="118"/>
  <c r="CS56" i="118"/>
  <c r="CP56" i="118"/>
  <c r="DO52" i="118"/>
  <c r="CZ52" i="118"/>
  <c r="CY52" i="118"/>
  <c r="CW52" i="118"/>
  <c r="CV52" i="118"/>
  <c r="CS52" i="118"/>
  <c r="CP52" i="118"/>
  <c r="DO51" i="118"/>
  <c r="DJ51" i="118"/>
  <c r="DI51" i="118"/>
  <c r="DF51" i="118"/>
  <c r="DE51" i="118"/>
  <c r="DC51" i="118"/>
  <c r="DB51" i="118"/>
  <c r="CZ51" i="118"/>
  <c r="CY51" i="118"/>
  <c r="CW51" i="118"/>
  <c r="CV51" i="118"/>
  <c r="CS51" i="118"/>
  <c r="CP51" i="118"/>
  <c r="DO50" i="118"/>
  <c r="DJ50" i="118"/>
  <c r="DI50" i="118"/>
  <c r="DF50" i="118"/>
  <c r="DE50" i="118"/>
  <c r="DC50" i="118"/>
  <c r="DB50" i="118"/>
  <c r="CZ50" i="118"/>
  <c r="CY50" i="118"/>
  <c r="CW50" i="118"/>
  <c r="CV50" i="118"/>
  <c r="CS50" i="118"/>
  <c r="CP50" i="118"/>
  <c r="DO39" i="118"/>
  <c r="CW39" i="118"/>
  <c r="CV39" i="118"/>
  <c r="CS39" i="118"/>
  <c r="CP39" i="118"/>
  <c r="DO49" i="118"/>
  <c r="CW49" i="118"/>
  <c r="CV49" i="118"/>
  <c r="CS49" i="118"/>
  <c r="CP49" i="118"/>
  <c r="DO42" i="118"/>
  <c r="DJ42" i="118"/>
  <c r="DI42" i="118"/>
  <c r="DF42" i="118"/>
  <c r="DE42" i="118"/>
  <c r="DC42" i="118"/>
  <c r="DB42" i="118"/>
  <c r="CZ42" i="118"/>
  <c r="CY42" i="118"/>
  <c r="CW42" i="118"/>
  <c r="CV42" i="118"/>
  <c r="CS42" i="118"/>
  <c r="CP42" i="118"/>
  <c r="DO48" i="118"/>
  <c r="DJ48" i="118"/>
  <c r="DI48" i="118"/>
  <c r="DF48" i="118"/>
  <c r="DE48" i="118"/>
  <c r="DC48" i="118"/>
  <c r="DB48" i="118"/>
  <c r="CZ48" i="118"/>
  <c r="CY48" i="118"/>
  <c r="CS48" i="118"/>
  <c r="CP48" i="118"/>
  <c r="DO28" i="118"/>
  <c r="DJ28" i="118"/>
  <c r="DI28" i="118"/>
  <c r="DF28" i="118"/>
  <c r="DE28" i="118"/>
  <c r="DC28" i="118"/>
  <c r="DB28" i="118"/>
  <c r="CZ28" i="118"/>
  <c r="CY28" i="118"/>
  <c r="CW28" i="118"/>
  <c r="CV28" i="118"/>
  <c r="CS28" i="118"/>
  <c r="CP28" i="118"/>
  <c r="DO41" i="118"/>
  <c r="CW41" i="118"/>
  <c r="CV41" i="118"/>
  <c r="CS41" i="118"/>
  <c r="CP41" i="118"/>
  <c r="DO40" i="118"/>
  <c r="DJ40" i="118"/>
  <c r="DI40" i="118"/>
  <c r="DF40" i="118"/>
  <c r="DE40" i="118"/>
  <c r="DC40" i="118"/>
  <c r="DB40" i="118"/>
  <c r="CZ40" i="118"/>
  <c r="CY40" i="118"/>
  <c r="CW40" i="118"/>
  <c r="CV40" i="118"/>
  <c r="CS40" i="118"/>
  <c r="CP40" i="118"/>
  <c r="DO47" i="118"/>
  <c r="DJ47" i="118"/>
  <c r="DI47" i="118"/>
  <c r="DF47" i="118"/>
  <c r="DE47" i="118"/>
  <c r="DC47" i="118"/>
  <c r="DB47" i="118"/>
  <c r="CZ47" i="118"/>
  <c r="CY47" i="118"/>
  <c r="CW47" i="118"/>
  <c r="CV47" i="118"/>
  <c r="CS47" i="118"/>
  <c r="CP47" i="118"/>
  <c r="DO46" i="118"/>
  <c r="DJ46" i="118"/>
  <c r="DI46" i="118"/>
  <c r="DF46" i="118"/>
  <c r="DE46" i="118"/>
  <c r="DC46" i="118"/>
  <c r="DB46" i="118"/>
  <c r="CZ46" i="118"/>
  <c r="CY46" i="118"/>
  <c r="CW46" i="118"/>
  <c r="CV46" i="118"/>
  <c r="CS46" i="118"/>
  <c r="CP46" i="118"/>
  <c r="DO45" i="118"/>
  <c r="DJ45" i="118"/>
  <c r="DI45" i="118"/>
  <c r="DF45" i="118"/>
  <c r="DE45" i="118"/>
  <c r="DC45" i="118"/>
  <c r="DB45" i="118"/>
  <c r="CZ45" i="118"/>
  <c r="CY45" i="118"/>
  <c r="CW45" i="118"/>
  <c r="CV45" i="118"/>
  <c r="CS45" i="118"/>
  <c r="CP45" i="118"/>
  <c r="DO44" i="118"/>
  <c r="CZ44" i="118"/>
  <c r="CY44" i="118"/>
  <c r="CW44" i="118"/>
  <c r="CV44" i="118"/>
  <c r="CS44" i="118"/>
  <c r="Z44" i="118"/>
  <c r="CR44" i="118" s="1"/>
  <c r="CP44" i="118"/>
  <c r="DO35" i="118"/>
  <c r="DJ35" i="118"/>
  <c r="DI35" i="118"/>
  <c r="DC35" i="118"/>
  <c r="DB35" i="118"/>
  <c r="CZ35" i="118"/>
  <c r="CY35" i="118"/>
  <c r="CW35" i="118"/>
  <c r="CV35" i="118"/>
  <c r="CS35" i="118"/>
  <c r="CP35" i="118"/>
  <c r="DO34" i="118"/>
  <c r="DJ34" i="118"/>
  <c r="DI34" i="118"/>
  <c r="DF34" i="118"/>
  <c r="DE34" i="118"/>
  <c r="DC34" i="118"/>
  <c r="DB34" i="118"/>
  <c r="CZ34" i="118"/>
  <c r="CY34" i="118"/>
  <c r="CW34" i="118"/>
  <c r="CV34" i="118"/>
  <c r="CS34" i="118"/>
  <c r="CP34" i="118"/>
  <c r="DO43" i="118"/>
  <c r="DJ43" i="118"/>
  <c r="DI43" i="118"/>
  <c r="DF43" i="118"/>
  <c r="DE43" i="118"/>
  <c r="DC43" i="118"/>
  <c r="DB43" i="118"/>
  <c r="CZ43" i="118"/>
  <c r="CY43" i="118"/>
  <c r="CW43" i="118"/>
  <c r="CV43" i="118"/>
  <c r="CS43" i="118"/>
  <c r="CP43" i="118"/>
  <c r="DO30" i="118"/>
  <c r="DJ30" i="118"/>
  <c r="DI30" i="118"/>
  <c r="DF30" i="118"/>
  <c r="DE30" i="118"/>
  <c r="DC30" i="118"/>
  <c r="DB30" i="118"/>
  <c r="CZ30" i="118"/>
  <c r="CY30" i="118"/>
  <c r="CW30" i="118"/>
  <c r="CV30" i="118"/>
  <c r="CS30" i="118"/>
  <c r="CP30" i="118"/>
  <c r="DO29" i="118"/>
  <c r="DJ29" i="118"/>
  <c r="DI29" i="118"/>
  <c r="DF29" i="118"/>
  <c r="DE29" i="118"/>
  <c r="DC29" i="118"/>
  <c r="DB29" i="118"/>
  <c r="CZ29" i="118"/>
  <c r="CY29" i="118"/>
  <c r="CW29" i="118"/>
  <c r="CV29" i="118"/>
  <c r="CS29" i="118"/>
  <c r="CR29" i="118"/>
  <c r="CP29" i="118"/>
  <c r="DO27" i="118"/>
  <c r="CW27" i="118"/>
  <c r="CV27" i="118"/>
  <c r="CS27" i="118"/>
  <c r="CP27" i="118"/>
  <c r="DO38" i="118"/>
  <c r="DJ38" i="118"/>
  <c r="DI38" i="118"/>
  <c r="DF38" i="118"/>
  <c r="DE38" i="118"/>
  <c r="DC38" i="118"/>
  <c r="DB38" i="118"/>
  <c r="CZ38" i="118"/>
  <c r="CY38" i="118"/>
  <c r="CW38" i="118"/>
  <c r="CV38" i="118"/>
  <c r="CS38" i="118"/>
  <c r="CP38" i="118"/>
  <c r="DO37" i="118"/>
  <c r="DJ37" i="118"/>
  <c r="DI37" i="118"/>
  <c r="DF37" i="118"/>
  <c r="DE37" i="118"/>
  <c r="DC37" i="118"/>
  <c r="DB37" i="118"/>
  <c r="CZ37" i="118"/>
  <c r="CY37" i="118"/>
  <c r="CW37" i="118"/>
  <c r="CV37" i="118"/>
  <c r="CS37" i="118"/>
  <c r="CP37" i="118"/>
  <c r="DO36" i="118"/>
  <c r="DJ36" i="118"/>
  <c r="DI36" i="118"/>
  <c r="DF36" i="118"/>
  <c r="DE36" i="118"/>
  <c r="DC36" i="118"/>
  <c r="DB36" i="118"/>
  <c r="CZ36" i="118"/>
  <c r="CY36" i="118"/>
  <c r="CW36" i="118"/>
  <c r="CV36" i="118"/>
  <c r="CS36" i="118"/>
  <c r="CP36" i="118"/>
  <c r="DO33" i="118"/>
  <c r="DJ33" i="118"/>
  <c r="DI33" i="118"/>
  <c r="DF33" i="118"/>
  <c r="DE33" i="118"/>
  <c r="DC33" i="118"/>
  <c r="DB33" i="118"/>
  <c r="CZ33" i="118"/>
  <c r="CY33" i="118"/>
  <c r="CW33" i="118"/>
  <c r="CV33" i="118"/>
  <c r="CS33" i="118"/>
  <c r="CP33" i="118"/>
  <c r="DO32" i="118"/>
  <c r="CS32" i="118"/>
  <c r="CP32" i="118"/>
  <c r="DO31" i="118"/>
  <c r="DJ31" i="118"/>
  <c r="DI31" i="118"/>
  <c r="DF31" i="118"/>
  <c r="DE31" i="118"/>
  <c r="DC31" i="118"/>
  <c r="DB31" i="118"/>
  <c r="CZ31" i="118"/>
  <c r="CY31" i="118"/>
  <c r="CW31" i="118"/>
  <c r="CV31" i="118"/>
  <c r="CS31" i="118"/>
  <c r="CP31" i="118"/>
  <c r="DO26" i="118"/>
  <c r="DJ26" i="118"/>
  <c r="DI26" i="118"/>
  <c r="DF26" i="118"/>
  <c r="DE26" i="118"/>
  <c r="DC26" i="118"/>
  <c r="DB26" i="118"/>
  <c r="CZ26" i="118"/>
  <c r="CY26" i="118"/>
  <c r="CW26" i="118"/>
  <c r="CV26" i="118"/>
  <c r="CS26" i="118"/>
  <c r="CP26" i="118"/>
  <c r="DO25" i="118"/>
  <c r="DJ25" i="118"/>
  <c r="DI25" i="118"/>
  <c r="DF25" i="118"/>
  <c r="DE25" i="118"/>
  <c r="DC25" i="118"/>
  <c r="DB25" i="118"/>
  <c r="CZ25" i="118"/>
  <c r="CY25" i="118"/>
  <c r="CW25" i="118"/>
  <c r="CV25" i="118"/>
  <c r="CS25" i="118"/>
  <c r="CP25" i="118"/>
  <c r="DO24" i="118"/>
  <c r="DJ24" i="118"/>
  <c r="DI24" i="118"/>
  <c r="DF24" i="118"/>
  <c r="DE24" i="118"/>
  <c r="DC24" i="118"/>
  <c r="DB24" i="118"/>
  <c r="CZ24" i="118"/>
  <c r="CY24" i="118"/>
  <c r="CW24" i="118"/>
  <c r="CV24" i="118"/>
  <c r="CS24" i="118"/>
  <c r="CP24" i="118"/>
  <c r="DO23" i="118"/>
  <c r="DJ23" i="118"/>
  <c r="DI23" i="118"/>
  <c r="DF23" i="118"/>
  <c r="DE23" i="118"/>
  <c r="DC23" i="118"/>
  <c r="DB23" i="118"/>
  <c r="CZ23" i="118"/>
  <c r="CY23" i="118"/>
  <c r="CW23" i="118"/>
  <c r="CV23" i="118"/>
  <c r="CS23" i="118"/>
  <c r="CP23" i="118"/>
  <c r="DO22" i="118"/>
  <c r="DJ22" i="118"/>
  <c r="DI22" i="118"/>
  <c r="DF22" i="118"/>
  <c r="DE22" i="118"/>
  <c r="DC22" i="118"/>
  <c r="DB22" i="118"/>
  <c r="CZ22" i="118"/>
  <c r="CY22" i="118"/>
  <c r="CW22" i="118"/>
  <c r="CV22" i="118"/>
  <c r="CS22" i="118"/>
  <c r="CP22" i="118"/>
  <c r="DO21" i="118"/>
  <c r="DJ21" i="118"/>
  <c r="DI21" i="118"/>
  <c r="DF21" i="118"/>
  <c r="DE21" i="118"/>
  <c r="DC21" i="118"/>
  <c r="DB21" i="118"/>
  <c r="CZ21" i="118"/>
  <c r="CY21" i="118"/>
  <c r="CW21" i="118"/>
  <c r="CV21" i="118"/>
  <c r="CS21" i="118"/>
  <c r="CP21" i="118"/>
  <c r="DO20" i="118"/>
  <c r="DJ20" i="118"/>
  <c r="DI20" i="118"/>
  <c r="DF20" i="118"/>
  <c r="DE20" i="118"/>
  <c r="DC20" i="118"/>
  <c r="DB20" i="118"/>
  <c r="CZ20" i="118"/>
  <c r="CY20" i="118"/>
  <c r="CW20" i="118"/>
  <c r="CV20" i="118"/>
  <c r="CS20" i="118"/>
  <c r="CP20" i="118"/>
  <c r="DO19" i="118"/>
  <c r="DJ19" i="118"/>
  <c r="DI19" i="118"/>
  <c r="DF19" i="118"/>
  <c r="DE19" i="118"/>
  <c r="DC19" i="118"/>
  <c r="DB19" i="118"/>
  <c r="CZ19" i="118"/>
  <c r="CY19" i="118"/>
  <c r="CW19" i="118"/>
  <c r="CV19" i="118"/>
  <c r="CS19" i="118"/>
  <c r="CP19" i="118"/>
  <c r="DO18" i="118"/>
  <c r="DJ18" i="118"/>
  <c r="DI18" i="118"/>
  <c r="DF18" i="118"/>
  <c r="DE18" i="118"/>
  <c r="DC18" i="118"/>
  <c r="DB18" i="118"/>
  <c r="CZ18" i="118"/>
  <c r="CY18" i="118"/>
  <c r="CW18" i="118"/>
  <c r="CV18" i="118"/>
  <c r="CS18" i="118"/>
  <c r="CP18" i="118"/>
  <c r="DO17" i="118"/>
  <c r="DJ17" i="118"/>
  <c r="DI17" i="118"/>
  <c r="DF17" i="118"/>
  <c r="DE17" i="118"/>
  <c r="DC17" i="118"/>
  <c r="DB17" i="118"/>
  <c r="CZ17" i="118"/>
  <c r="CY17" i="118"/>
  <c r="CW17" i="118"/>
  <c r="CV17" i="118"/>
  <c r="CS17" i="118"/>
  <c r="CP17" i="118"/>
  <c r="DO16" i="118"/>
  <c r="CW16" i="118"/>
  <c r="CV16" i="118"/>
  <c r="CS16" i="118"/>
  <c r="CP16" i="118"/>
  <c r="DO15" i="118"/>
  <c r="DJ15" i="118"/>
  <c r="DI15" i="118"/>
  <c r="DF15" i="118"/>
  <c r="DE15" i="118"/>
  <c r="DC15" i="118"/>
  <c r="DB15" i="118"/>
  <c r="CZ15" i="118"/>
  <c r="CY15" i="118"/>
  <c r="CW15" i="118"/>
  <c r="CV15" i="118"/>
  <c r="CS15" i="118"/>
  <c r="CP15" i="118"/>
  <c r="DO14" i="118"/>
  <c r="DJ14" i="118"/>
  <c r="DI14" i="118"/>
  <c r="DF14" i="118"/>
  <c r="DE14" i="118"/>
  <c r="DC14" i="118"/>
  <c r="DB14" i="118"/>
  <c r="CZ14" i="118"/>
  <c r="CY14" i="118"/>
  <c r="CW14" i="118"/>
  <c r="CV14" i="118"/>
  <c r="CS14" i="118"/>
  <c r="CP14" i="118"/>
  <c r="DO13" i="118"/>
  <c r="DJ13" i="118"/>
  <c r="DI13" i="118"/>
  <c r="DF13" i="118"/>
  <c r="DE13" i="118"/>
  <c r="DC13" i="118"/>
  <c r="DB13" i="118"/>
  <c r="CZ13" i="118"/>
  <c r="CY13" i="118"/>
  <c r="CW13" i="118"/>
  <c r="CV13" i="118"/>
  <c r="CS13" i="118"/>
  <c r="CP13" i="118"/>
  <c r="DO12" i="118"/>
  <c r="DJ12" i="118"/>
  <c r="DI12" i="118"/>
  <c r="DF12" i="118"/>
  <c r="DE12" i="118"/>
  <c r="DC12" i="118"/>
  <c r="DB12" i="118"/>
  <c r="CZ12" i="118"/>
  <c r="CY12" i="118"/>
  <c r="CW12" i="118"/>
  <c r="CV12" i="118"/>
  <c r="CS12" i="118"/>
  <c r="CP12" i="118"/>
  <c r="DO11" i="118"/>
  <c r="DJ11" i="118"/>
  <c r="DI11" i="118"/>
  <c r="DF11" i="118"/>
  <c r="DE11" i="118"/>
  <c r="CS11" i="118"/>
  <c r="CP11" i="118"/>
  <c r="DO10" i="118"/>
  <c r="CS10" i="118"/>
  <c r="CP10" i="118"/>
  <c r="DO9" i="118"/>
  <c r="DJ9" i="118"/>
  <c r="DI9" i="118"/>
  <c r="DF9" i="118"/>
  <c r="DE9" i="118"/>
  <c r="DC9" i="118"/>
  <c r="DB9" i="118"/>
  <c r="CZ9" i="118"/>
  <c r="CY9" i="118"/>
  <c r="CW9" i="118"/>
  <c r="CV9" i="118"/>
  <c r="CS9" i="118"/>
  <c r="CP9" i="118"/>
  <c r="DO8" i="118"/>
  <c r="DJ8" i="118"/>
  <c r="DI8" i="118"/>
  <c r="DF8" i="118"/>
  <c r="DE8" i="118"/>
  <c r="DC8" i="118"/>
  <c r="DB8" i="118"/>
  <c r="CZ8" i="118"/>
  <c r="CY8" i="118"/>
  <c r="CW8" i="118"/>
  <c r="CV8" i="118"/>
  <c r="CS8" i="118"/>
  <c r="CP8" i="118"/>
  <c r="DO7" i="118"/>
  <c r="DJ7" i="118"/>
  <c r="DI7" i="118"/>
  <c r="DF7" i="118"/>
  <c r="DE7" i="118"/>
  <c r="DC7" i="118"/>
  <c r="DB7" i="118"/>
  <c r="CZ7" i="118"/>
  <c r="CY7" i="118"/>
  <c r="CW7" i="118"/>
  <c r="CV7" i="118"/>
  <c r="CS7" i="118"/>
  <c r="CP7" i="118"/>
  <c r="DO6" i="118"/>
  <c r="DJ6" i="118"/>
  <c r="DI6" i="118"/>
  <c r="DF6" i="118"/>
  <c r="DE6" i="118"/>
  <c r="DC6" i="118"/>
  <c r="DB6" i="118"/>
  <c r="CZ6" i="118"/>
  <c r="CY6" i="118"/>
  <c r="CW6" i="118"/>
  <c r="CV6" i="118"/>
  <c r="CS6" i="118"/>
  <c r="CP6" i="118"/>
  <c r="DO45" i="117"/>
  <c r="CW45" i="117"/>
  <c r="CV45" i="117"/>
  <c r="CS45" i="117"/>
  <c r="CP45" i="117"/>
  <c r="Z45" i="117"/>
  <c r="CR45" i="117"/>
  <c r="C45" i="117"/>
  <c r="N150" i="117"/>
  <c r="M150" i="117"/>
  <c r="L150" i="117"/>
  <c r="K150" i="117"/>
  <c r="J150" i="117"/>
  <c r="I150" i="117"/>
  <c r="H150" i="117"/>
  <c r="G150" i="117"/>
  <c r="F150" i="117"/>
  <c r="E150" i="117"/>
  <c r="D150" i="117"/>
  <c r="B150" i="117"/>
  <c r="A150" i="117"/>
  <c r="N149" i="117"/>
  <c r="M149" i="117"/>
  <c r="L149" i="117"/>
  <c r="K149" i="117"/>
  <c r="J149" i="117"/>
  <c r="I149" i="117"/>
  <c r="H149" i="117"/>
  <c r="G149" i="117"/>
  <c r="F149" i="117"/>
  <c r="E149" i="117"/>
  <c r="D149" i="117"/>
  <c r="B149" i="117"/>
  <c r="A149" i="117"/>
  <c r="T148" i="117"/>
  <c r="DO147" i="117"/>
  <c r="CP147" i="117"/>
  <c r="C147" i="117"/>
  <c r="DO146" i="117"/>
  <c r="CP146" i="117"/>
  <c r="C146" i="117"/>
  <c r="DO145" i="117"/>
  <c r="CP145" i="117"/>
  <c r="C145" i="117"/>
  <c r="DO144" i="117"/>
  <c r="CP144" i="117"/>
  <c r="C144" i="117"/>
  <c r="DO143" i="117"/>
  <c r="CP143" i="117"/>
  <c r="C143" i="117"/>
  <c r="DO142" i="117"/>
  <c r="CP142" i="117"/>
  <c r="C142" i="117"/>
  <c r="DO141" i="117"/>
  <c r="CP141" i="117"/>
  <c r="C141" i="117"/>
  <c r="DO140" i="117"/>
  <c r="CP140" i="117"/>
  <c r="C140" i="117"/>
  <c r="CP139" i="117"/>
  <c r="C139" i="117"/>
  <c r="DO138" i="117"/>
  <c r="CP138" i="117"/>
  <c r="C138" i="117"/>
  <c r="DO137" i="117"/>
  <c r="CP137" i="117"/>
  <c r="C137" i="117"/>
  <c r="DO136" i="117"/>
  <c r="CP136" i="117"/>
  <c r="C136" i="117"/>
  <c r="DO135" i="117"/>
  <c r="DJ135" i="117"/>
  <c r="DI135" i="117"/>
  <c r="DF135" i="117"/>
  <c r="DE135" i="117"/>
  <c r="DC135" i="117"/>
  <c r="DB135" i="117"/>
  <c r="CZ135" i="117"/>
  <c r="CY135" i="117"/>
  <c r="CW135" i="117"/>
  <c r="CV135" i="117"/>
  <c r="CS135" i="117"/>
  <c r="CP135" i="117"/>
  <c r="Z135" i="117"/>
  <c r="CR135" i="117"/>
  <c r="DO134" i="117"/>
  <c r="DJ134" i="117"/>
  <c r="DI134" i="117"/>
  <c r="DF134" i="117"/>
  <c r="DE134" i="117"/>
  <c r="DC134" i="117"/>
  <c r="DB134" i="117"/>
  <c r="CZ134" i="117"/>
  <c r="CY134" i="117"/>
  <c r="CW134" i="117"/>
  <c r="CV134" i="117"/>
  <c r="CS134" i="117"/>
  <c r="CP134" i="117"/>
  <c r="Z134" i="117"/>
  <c r="CR134" i="117"/>
  <c r="C134" i="117"/>
  <c r="DO133" i="117"/>
  <c r="DJ133" i="117"/>
  <c r="DI133" i="117"/>
  <c r="DF133" i="117"/>
  <c r="DE133" i="117"/>
  <c r="DC133" i="117"/>
  <c r="DB133" i="117"/>
  <c r="CZ133" i="117"/>
  <c r="CY133" i="117"/>
  <c r="CW133" i="117"/>
  <c r="CV133" i="117"/>
  <c r="CS133" i="117"/>
  <c r="CP133" i="117"/>
  <c r="Z133" i="117"/>
  <c r="CR133" i="117"/>
  <c r="C133" i="117"/>
  <c r="DO132" i="117"/>
  <c r="DJ132" i="117"/>
  <c r="DI132" i="117"/>
  <c r="DF132" i="117"/>
  <c r="DE132" i="117"/>
  <c r="DC132" i="117"/>
  <c r="DB132" i="117"/>
  <c r="CZ132" i="117"/>
  <c r="CY132" i="117"/>
  <c r="CW132" i="117"/>
  <c r="CV132" i="117"/>
  <c r="CS132" i="117"/>
  <c r="CP132" i="117"/>
  <c r="Z132" i="117"/>
  <c r="CR132" i="117"/>
  <c r="DO131" i="117"/>
  <c r="DJ131" i="117"/>
  <c r="DI131" i="117"/>
  <c r="DF131" i="117"/>
  <c r="DE131" i="117"/>
  <c r="DC131" i="117"/>
  <c r="DB131" i="117"/>
  <c r="CZ131" i="117"/>
  <c r="CY131" i="117"/>
  <c r="CW131" i="117"/>
  <c r="CV131" i="117"/>
  <c r="CS131" i="117"/>
  <c r="CP131" i="117"/>
  <c r="Z131" i="117"/>
  <c r="CR131" i="117"/>
  <c r="DO130" i="117"/>
  <c r="DJ130" i="117"/>
  <c r="DI130" i="117"/>
  <c r="DF130" i="117"/>
  <c r="DE130" i="117"/>
  <c r="DC130" i="117"/>
  <c r="DB130" i="117"/>
  <c r="CZ130" i="117"/>
  <c r="CY130" i="117"/>
  <c r="CW130" i="117"/>
  <c r="CV130" i="117"/>
  <c r="CS130" i="117"/>
  <c r="CP130" i="117"/>
  <c r="Z130" i="117"/>
  <c r="CR130" i="117"/>
  <c r="DO129" i="117"/>
  <c r="DJ129" i="117"/>
  <c r="DI129" i="117"/>
  <c r="DF129" i="117"/>
  <c r="DE129" i="117"/>
  <c r="DC129" i="117"/>
  <c r="DB129" i="117"/>
  <c r="CZ129" i="117"/>
  <c r="CY129" i="117"/>
  <c r="CW129" i="117"/>
  <c r="CV129" i="117"/>
  <c r="CS129" i="117"/>
  <c r="CP129" i="117"/>
  <c r="Z129" i="117"/>
  <c r="CR129" i="117"/>
  <c r="DO128" i="117"/>
  <c r="DJ128" i="117"/>
  <c r="DI128" i="117"/>
  <c r="DF128" i="117"/>
  <c r="DE128" i="117"/>
  <c r="DC128" i="117"/>
  <c r="DB128" i="117"/>
  <c r="CZ128" i="117"/>
  <c r="CY128" i="117"/>
  <c r="CW128" i="117"/>
  <c r="CV128" i="117"/>
  <c r="CS128" i="117"/>
  <c r="CP128" i="117"/>
  <c r="Z128" i="117"/>
  <c r="CR128" i="117"/>
  <c r="C128" i="117"/>
  <c r="DO127" i="117"/>
  <c r="DJ127" i="117"/>
  <c r="DI127" i="117"/>
  <c r="DF127" i="117"/>
  <c r="DE127" i="117"/>
  <c r="DC127" i="117"/>
  <c r="DB127" i="117"/>
  <c r="CZ127" i="117"/>
  <c r="CY127" i="117"/>
  <c r="CW127" i="117"/>
  <c r="CV127" i="117"/>
  <c r="CS127" i="117"/>
  <c r="CP127" i="117"/>
  <c r="Z127" i="117"/>
  <c r="CR127" i="117"/>
  <c r="DO126" i="117"/>
  <c r="DJ126" i="117"/>
  <c r="DI126" i="117"/>
  <c r="DF126" i="117"/>
  <c r="DE126" i="117"/>
  <c r="DC126" i="117"/>
  <c r="DB126" i="117"/>
  <c r="CZ126" i="117"/>
  <c r="CY126" i="117"/>
  <c r="CW126" i="117"/>
  <c r="CV126" i="117"/>
  <c r="CS126" i="117"/>
  <c r="CP126" i="117"/>
  <c r="Z126" i="117"/>
  <c r="CR126" i="117"/>
  <c r="C126" i="117"/>
  <c r="DO125" i="117"/>
  <c r="CZ125" i="117"/>
  <c r="CY125" i="117"/>
  <c r="CW125" i="117"/>
  <c r="CV125" i="117"/>
  <c r="CS125" i="117"/>
  <c r="CP125" i="117"/>
  <c r="Z125" i="117"/>
  <c r="CR125" i="117"/>
  <c r="DO124" i="117"/>
  <c r="DJ124" i="117"/>
  <c r="DI124" i="117"/>
  <c r="DF124" i="117"/>
  <c r="DE124" i="117"/>
  <c r="DC124" i="117"/>
  <c r="DB124" i="117"/>
  <c r="CZ124" i="117"/>
  <c r="CY124" i="117"/>
  <c r="CW124" i="117"/>
  <c r="CV124" i="117"/>
  <c r="CS124" i="117"/>
  <c r="CP124" i="117"/>
  <c r="Z124" i="117"/>
  <c r="CR124" i="117"/>
  <c r="C124" i="117"/>
  <c r="DO123" i="117"/>
  <c r="DJ123" i="117"/>
  <c r="DI123" i="117"/>
  <c r="DF123" i="117"/>
  <c r="DE123" i="117"/>
  <c r="DC123" i="117"/>
  <c r="DB123" i="117"/>
  <c r="CZ123" i="117"/>
  <c r="CY123" i="117"/>
  <c r="CW123" i="117"/>
  <c r="CV123" i="117"/>
  <c r="CS123" i="117"/>
  <c r="CP123" i="117"/>
  <c r="Z123" i="117"/>
  <c r="DO122" i="117"/>
  <c r="DJ122" i="117"/>
  <c r="DI122" i="117"/>
  <c r="DF122" i="117"/>
  <c r="DE122" i="117"/>
  <c r="DC122" i="117"/>
  <c r="DB122" i="117"/>
  <c r="CZ122" i="117"/>
  <c r="CY122" i="117"/>
  <c r="CW122" i="117"/>
  <c r="CV122" i="117"/>
  <c r="CS122" i="117"/>
  <c r="CP122" i="117"/>
  <c r="Z122" i="117"/>
  <c r="CR122" i="117"/>
  <c r="DO121" i="117"/>
  <c r="DJ121" i="117"/>
  <c r="DI121" i="117"/>
  <c r="DF121" i="117"/>
  <c r="DE121" i="117"/>
  <c r="DC121" i="117"/>
  <c r="DB121" i="117"/>
  <c r="CZ121" i="117"/>
  <c r="CY121" i="117"/>
  <c r="CW121" i="117"/>
  <c r="CV121" i="117"/>
  <c r="CS121" i="117"/>
  <c r="CP121" i="117"/>
  <c r="Z121" i="117"/>
  <c r="DO120" i="117"/>
  <c r="DJ120" i="117"/>
  <c r="DI120" i="117"/>
  <c r="DF120" i="117"/>
  <c r="DE120" i="117"/>
  <c r="DC120" i="117"/>
  <c r="DB120" i="117"/>
  <c r="CZ120" i="117"/>
  <c r="CY120" i="117"/>
  <c r="CW120" i="117"/>
  <c r="CV120" i="117"/>
  <c r="CS120" i="117"/>
  <c r="CP120" i="117"/>
  <c r="Z120" i="117"/>
  <c r="CR120" i="117"/>
  <c r="DO119" i="117"/>
  <c r="DJ119" i="117"/>
  <c r="DI119" i="117"/>
  <c r="DF119" i="117"/>
  <c r="DE119" i="117"/>
  <c r="DC119" i="117"/>
  <c r="DB119" i="117"/>
  <c r="CZ119" i="117"/>
  <c r="CY119" i="117"/>
  <c r="CW119" i="117"/>
  <c r="CV119" i="117"/>
  <c r="CS119" i="117"/>
  <c r="CP119" i="117"/>
  <c r="Z119" i="117"/>
  <c r="CR119" i="117"/>
  <c r="C119" i="117"/>
  <c r="DO118" i="117"/>
  <c r="DJ118" i="117"/>
  <c r="DI118" i="117"/>
  <c r="DF118" i="117"/>
  <c r="DE118" i="117"/>
  <c r="DC118" i="117"/>
  <c r="DB118" i="117"/>
  <c r="CZ118" i="117"/>
  <c r="CY118" i="117"/>
  <c r="CW118" i="117"/>
  <c r="CV118" i="117"/>
  <c r="CS118" i="117"/>
  <c r="CP118" i="117"/>
  <c r="Z118" i="117"/>
  <c r="DO117" i="117"/>
  <c r="DJ117" i="117"/>
  <c r="DI117" i="117"/>
  <c r="DF117" i="117"/>
  <c r="DE117" i="117"/>
  <c r="DC117" i="117"/>
  <c r="DB117" i="117"/>
  <c r="CZ117" i="117"/>
  <c r="CY117" i="117"/>
  <c r="CW117" i="117"/>
  <c r="CV117" i="117"/>
  <c r="CS117" i="117"/>
  <c r="CP117" i="117"/>
  <c r="Z117" i="117"/>
  <c r="CR117" i="117"/>
  <c r="DO116" i="117"/>
  <c r="DJ116" i="117"/>
  <c r="DI116" i="117"/>
  <c r="DF116" i="117"/>
  <c r="DE116" i="117"/>
  <c r="DC116" i="117"/>
  <c r="DB116" i="117"/>
  <c r="CZ116" i="117"/>
  <c r="CY116" i="117"/>
  <c r="CW116" i="117"/>
  <c r="CV116" i="117"/>
  <c r="CS116" i="117"/>
  <c r="CP116" i="117"/>
  <c r="Z116" i="117"/>
  <c r="CR116" i="117"/>
  <c r="DO115" i="117"/>
  <c r="DJ115" i="117"/>
  <c r="DI115" i="117"/>
  <c r="DF115" i="117"/>
  <c r="DE115" i="117"/>
  <c r="DC115" i="117"/>
  <c r="DB115" i="117"/>
  <c r="CZ115" i="117"/>
  <c r="CY115" i="117"/>
  <c r="CW115" i="117"/>
  <c r="CV115" i="117"/>
  <c r="CS115" i="117"/>
  <c r="CP115" i="117"/>
  <c r="Z115" i="117"/>
  <c r="DO114" i="117"/>
  <c r="DJ114" i="117"/>
  <c r="DI114" i="117"/>
  <c r="DF114" i="117"/>
  <c r="DE114" i="117"/>
  <c r="DC114" i="117"/>
  <c r="DB114" i="117"/>
  <c r="CZ114" i="117"/>
  <c r="CY114" i="117"/>
  <c r="CW114" i="117"/>
  <c r="CV114" i="117"/>
  <c r="CS114" i="117"/>
  <c r="CP114" i="117"/>
  <c r="Z114" i="117"/>
  <c r="CR114" i="117"/>
  <c r="DO113" i="117"/>
  <c r="DJ113" i="117"/>
  <c r="DI113" i="117"/>
  <c r="DF113" i="117"/>
  <c r="DE113" i="117"/>
  <c r="DC113" i="117"/>
  <c r="DB113" i="117"/>
  <c r="CW113" i="117"/>
  <c r="CV113" i="117"/>
  <c r="CS113" i="117"/>
  <c r="CP113" i="117"/>
  <c r="Z113" i="117"/>
  <c r="CR113" i="117"/>
  <c r="DO112" i="117"/>
  <c r="DJ112" i="117"/>
  <c r="DI112" i="117"/>
  <c r="DF112" i="117"/>
  <c r="DE112" i="117"/>
  <c r="DC112" i="117"/>
  <c r="DB112" i="117"/>
  <c r="CZ112" i="117"/>
  <c r="CY112" i="117"/>
  <c r="CW112" i="117"/>
  <c r="CV112" i="117"/>
  <c r="CS112" i="117"/>
  <c r="CP112" i="117"/>
  <c r="Z112" i="117"/>
  <c r="CR112" i="117"/>
  <c r="DO111" i="117"/>
  <c r="DJ111" i="117"/>
  <c r="DI111" i="117"/>
  <c r="DF111" i="117"/>
  <c r="DE111" i="117"/>
  <c r="DC111" i="117"/>
  <c r="DB111" i="117"/>
  <c r="CZ111" i="117"/>
  <c r="CY111" i="117"/>
  <c r="CW111" i="117"/>
  <c r="CV111" i="117"/>
  <c r="CS111" i="117"/>
  <c r="CP111" i="117"/>
  <c r="Z111" i="117"/>
  <c r="CR111" i="117"/>
  <c r="C111" i="117"/>
  <c r="DO110" i="117"/>
  <c r="DJ110" i="117"/>
  <c r="DI110" i="117"/>
  <c r="DF110" i="117"/>
  <c r="DE110" i="117"/>
  <c r="DC110" i="117"/>
  <c r="DB110" i="117"/>
  <c r="CZ110" i="117"/>
  <c r="CY110" i="117"/>
  <c r="CW110" i="117"/>
  <c r="CV110" i="117"/>
  <c r="CS110" i="117"/>
  <c r="CP110" i="117"/>
  <c r="Z110" i="117"/>
  <c r="CR110" i="117"/>
  <c r="C110" i="117"/>
  <c r="DO109" i="117"/>
  <c r="DJ109" i="117"/>
  <c r="DI109" i="117"/>
  <c r="DF109" i="117"/>
  <c r="DE109" i="117"/>
  <c r="DC109" i="117"/>
  <c r="DB109" i="117"/>
  <c r="CZ109" i="117"/>
  <c r="CY109" i="117"/>
  <c r="CW109" i="117"/>
  <c r="CV109" i="117"/>
  <c r="CS109" i="117"/>
  <c r="CP109" i="117"/>
  <c r="Z109" i="117"/>
  <c r="CR109" i="117"/>
  <c r="C109" i="117"/>
  <c r="DO108" i="117"/>
  <c r="CW108" i="117"/>
  <c r="CV108" i="117"/>
  <c r="CS108" i="117"/>
  <c r="CP108" i="117"/>
  <c r="Z108" i="117"/>
  <c r="CR108" i="117"/>
  <c r="DO107" i="117"/>
  <c r="CW107" i="117"/>
  <c r="CV107" i="117"/>
  <c r="CS107" i="117"/>
  <c r="CP107" i="117"/>
  <c r="Z107" i="117"/>
  <c r="CR107" i="117"/>
  <c r="DO106" i="117"/>
  <c r="DJ106" i="117"/>
  <c r="DI106" i="117"/>
  <c r="CZ106" i="117"/>
  <c r="CY106" i="117"/>
  <c r="CW106" i="117"/>
  <c r="CV106" i="117"/>
  <c r="CS106" i="117"/>
  <c r="CP106" i="117"/>
  <c r="Z106" i="117"/>
  <c r="CR106" i="117"/>
  <c r="DO105" i="117"/>
  <c r="DJ105" i="117"/>
  <c r="DI105" i="117"/>
  <c r="CZ105" i="117"/>
  <c r="CY105" i="117"/>
  <c r="CW105" i="117"/>
  <c r="CV105" i="117"/>
  <c r="CS105" i="117"/>
  <c r="CP105" i="117"/>
  <c r="Z105" i="117"/>
  <c r="DO104" i="117"/>
  <c r="DJ104" i="117"/>
  <c r="DI104" i="117"/>
  <c r="DF104" i="117"/>
  <c r="DE104" i="117"/>
  <c r="DC104" i="117"/>
  <c r="DB104" i="117"/>
  <c r="CZ104" i="117"/>
  <c r="CY104" i="117"/>
  <c r="CW104" i="117"/>
  <c r="CV104" i="117"/>
  <c r="CS104" i="117"/>
  <c r="CP104" i="117"/>
  <c r="Z104" i="117"/>
  <c r="C104" i="117"/>
  <c r="DO103" i="117"/>
  <c r="CW103" i="117"/>
  <c r="CV103" i="117"/>
  <c r="CS103" i="117"/>
  <c r="CP103" i="117"/>
  <c r="Z103" i="117"/>
  <c r="CR103" i="117"/>
  <c r="DO102" i="117"/>
  <c r="DJ102" i="117"/>
  <c r="DI102" i="117"/>
  <c r="DF102" i="117"/>
  <c r="DE102" i="117"/>
  <c r="DC102" i="117"/>
  <c r="DB102" i="117"/>
  <c r="CW102" i="117"/>
  <c r="CV102" i="117"/>
  <c r="CS102" i="117"/>
  <c r="CP102" i="117"/>
  <c r="Z102" i="117"/>
  <c r="DO101" i="117"/>
  <c r="DJ101" i="117"/>
  <c r="DI101" i="117"/>
  <c r="DF101" i="117"/>
  <c r="DE101" i="117"/>
  <c r="DC101" i="117"/>
  <c r="DB101" i="117"/>
  <c r="CZ101" i="117"/>
  <c r="CY101" i="117"/>
  <c r="CW101" i="117"/>
  <c r="CV101" i="117"/>
  <c r="CS101" i="117"/>
  <c r="CP101" i="117"/>
  <c r="Z101" i="117"/>
  <c r="CR101" i="117"/>
  <c r="DO100" i="117"/>
  <c r="DJ100" i="117"/>
  <c r="DI100" i="117"/>
  <c r="DF100" i="117"/>
  <c r="DE100" i="117"/>
  <c r="DC100" i="117"/>
  <c r="DB100" i="117"/>
  <c r="CZ100" i="117"/>
  <c r="CY100" i="117"/>
  <c r="CW100" i="117"/>
  <c r="CV100" i="117"/>
  <c r="CS100" i="117"/>
  <c r="CP100" i="117"/>
  <c r="Z100" i="117"/>
  <c r="DO99" i="117"/>
  <c r="CW99" i="117"/>
  <c r="CV99" i="117"/>
  <c r="CS99" i="117"/>
  <c r="CP99" i="117"/>
  <c r="Z99" i="117"/>
  <c r="CR99" i="117"/>
  <c r="DO98" i="117"/>
  <c r="CW98" i="117"/>
  <c r="CV98" i="117"/>
  <c r="CS98" i="117"/>
  <c r="CP98" i="117"/>
  <c r="Z98" i="117"/>
  <c r="CR98" i="117"/>
  <c r="C98" i="117"/>
  <c r="DO97" i="117"/>
  <c r="DJ97" i="117"/>
  <c r="DI97" i="117"/>
  <c r="DF97" i="117"/>
  <c r="DE97" i="117"/>
  <c r="DC97" i="117"/>
  <c r="DB97" i="117"/>
  <c r="CZ97" i="117"/>
  <c r="CY97" i="117"/>
  <c r="CW97" i="117"/>
  <c r="CV97" i="117"/>
  <c r="CS97" i="117"/>
  <c r="CP97" i="117"/>
  <c r="Z97" i="117"/>
  <c r="CR97" i="117"/>
  <c r="DO96" i="117"/>
  <c r="DJ96" i="117"/>
  <c r="DI96" i="117"/>
  <c r="DF96" i="117"/>
  <c r="DE96" i="117"/>
  <c r="DC96" i="117"/>
  <c r="DB96" i="117"/>
  <c r="CZ96" i="117"/>
  <c r="CY96" i="117"/>
  <c r="CW96" i="117"/>
  <c r="CV96" i="117"/>
  <c r="CS96" i="117"/>
  <c r="CP96" i="117"/>
  <c r="Z96" i="117"/>
  <c r="DO95" i="117"/>
  <c r="DJ95" i="117"/>
  <c r="DI95" i="117"/>
  <c r="DF95" i="117"/>
  <c r="DE95" i="117"/>
  <c r="DC95" i="117"/>
  <c r="DB95" i="117"/>
  <c r="CZ95" i="117"/>
  <c r="CY95" i="117"/>
  <c r="CW95" i="117"/>
  <c r="CV95" i="117"/>
  <c r="CS95" i="117"/>
  <c r="CP95" i="117"/>
  <c r="Z95" i="117"/>
  <c r="CR95" i="117"/>
  <c r="DO94" i="117"/>
  <c r="DJ94" i="117"/>
  <c r="DI94" i="117"/>
  <c r="DF94" i="117"/>
  <c r="DE94" i="117"/>
  <c r="DC94" i="117"/>
  <c r="DB94" i="117"/>
  <c r="CZ94" i="117"/>
  <c r="CY94" i="117"/>
  <c r="CW94" i="117"/>
  <c r="CV94" i="117"/>
  <c r="CS94" i="117"/>
  <c r="CP94" i="117"/>
  <c r="Z94" i="117"/>
  <c r="DO93" i="117"/>
  <c r="DJ93" i="117"/>
  <c r="DI93" i="117"/>
  <c r="DF93" i="117"/>
  <c r="DE93" i="117"/>
  <c r="DC93" i="117"/>
  <c r="DB93" i="117"/>
  <c r="CZ93" i="117"/>
  <c r="CY93" i="117"/>
  <c r="CW93" i="117"/>
  <c r="CV93" i="117"/>
  <c r="CS93" i="117"/>
  <c r="CP93" i="117"/>
  <c r="Z93" i="117"/>
  <c r="CR93" i="117"/>
  <c r="DO92" i="117"/>
  <c r="DJ92" i="117"/>
  <c r="DI92" i="117"/>
  <c r="DF92" i="117"/>
  <c r="DE92" i="117"/>
  <c r="DC92" i="117"/>
  <c r="DB92" i="117"/>
  <c r="CZ92" i="117"/>
  <c r="CY92" i="117"/>
  <c r="CW92" i="117"/>
  <c r="CV92" i="117"/>
  <c r="CS92" i="117"/>
  <c r="CP92" i="117"/>
  <c r="Z92" i="117"/>
  <c r="DO91" i="117"/>
  <c r="DJ91" i="117"/>
  <c r="DI91" i="117"/>
  <c r="DF91" i="117"/>
  <c r="DE91" i="117"/>
  <c r="DC91" i="117"/>
  <c r="DB91" i="117"/>
  <c r="CZ91" i="117"/>
  <c r="CY91" i="117"/>
  <c r="CW91" i="117"/>
  <c r="CV91" i="117"/>
  <c r="CS91" i="117"/>
  <c r="CP91" i="117"/>
  <c r="Z91" i="117"/>
  <c r="CR91" i="117"/>
  <c r="C91" i="117"/>
  <c r="DO90" i="117"/>
  <c r="DJ90" i="117"/>
  <c r="DI90" i="117"/>
  <c r="DF90" i="117"/>
  <c r="DE90" i="117"/>
  <c r="DC90" i="117"/>
  <c r="DB90" i="117"/>
  <c r="CZ90" i="117"/>
  <c r="CY90" i="117"/>
  <c r="CW90" i="117"/>
  <c r="CV90" i="117"/>
  <c r="CS90" i="117"/>
  <c r="CP90" i="117"/>
  <c r="Z90" i="117"/>
  <c r="DO89" i="117"/>
  <c r="DJ89" i="117"/>
  <c r="DI89" i="117"/>
  <c r="DF89" i="117"/>
  <c r="DE89" i="117"/>
  <c r="DC89" i="117"/>
  <c r="DB89" i="117"/>
  <c r="CZ89" i="117"/>
  <c r="CY89" i="117"/>
  <c r="CW89" i="117"/>
  <c r="CV89" i="117"/>
  <c r="CS89" i="117"/>
  <c r="CP89" i="117"/>
  <c r="Z89" i="117"/>
  <c r="CR89" i="117"/>
  <c r="DO88" i="117"/>
  <c r="DJ88" i="117"/>
  <c r="DI88" i="117"/>
  <c r="DF88" i="117"/>
  <c r="DE88" i="117"/>
  <c r="DC88" i="117"/>
  <c r="DB88" i="117"/>
  <c r="CZ88" i="117"/>
  <c r="CY88" i="117"/>
  <c r="CW88" i="117"/>
  <c r="CV88" i="117"/>
  <c r="CS88" i="117"/>
  <c r="CP88" i="117"/>
  <c r="Z88" i="117"/>
  <c r="CR88" i="117"/>
  <c r="DO87" i="117"/>
  <c r="DJ87" i="117"/>
  <c r="DI87" i="117"/>
  <c r="DF87" i="117"/>
  <c r="DE87" i="117"/>
  <c r="DC87" i="117"/>
  <c r="DB87" i="117"/>
  <c r="CZ87" i="117"/>
  <c r="CY87" i="117"/>
  <c r="CW87" i="117"/>
  <c r="CV87" i="117"/>
  <c r="CS87" i="117"/>
  <c r="CP87" i="117"/>
  <c r="Z87" i="117"/>
  <c r="CR87" i="117"/>
  <c r="DO86" i="117"/>
  <c r="DJ86" i="117"/>
  <c r="DI86" i="117"/>
  <c r="DF86" i="117"/>
  <c r="DE86" i="117"/>
  <c r="DC86" i="117"/>
  <c r="DB86" i="117"/>
  <c r="CZ86" i="117"/>
  <c r="CY86" i="117"/>
  <c r="CW86" i="117"/>
  <c r="CV86" i="117"/>
  <c r="CS86" i="117"/>
  <c r="CP86" i="117"/>
  <c r="Z86" i="117"/>
  <c r="CR86" i="117"/>
  <c r="DO85" i="117"/>
  <c r="DJ85" i="117"/>
  <c r="DI85" i="117"/>
  <c r="DF85" i="117"/>
  <c r="DE85" i="117"/>
  <c r="DC85" i="117"/>
  <c r="DB85" i="117"/>
  <c r="CZ85" i="117"/>
  <c r="CY85" i="117"/>
  <c r="CW85" i="117"/>
  <c r="CV85" i="117"/>
  <c r="CS85" i="117"/>
  <c r="CP85" i="117"/>
  <c r="Z85" i="117"/>
  <c r="CR85" i="117"/>
  <c r="DO84" i="117"/>
  <c r="DJ84" i="117"/>
  <c r="DI84" i="117"/>
  <c r="DF84" i="117"/>
  <c r="DE84" i="117"/>
  <c r="DC84" i="117"/>
  <c r="DB84" i="117"/>
  <c r="CZ84" i="117"/>
  <c r="CY84" i="117"/>
  <c r="CW84" i="117"/>
  <c r="CV84" i="117"/>
  <c r="CS84" i="117"/>
  <c r="CP84" i="117"/>
  <c r="Z84" i="117"/>
  <c r="CR84" i="117"/>
  <c r="DO83" i="117"/>
  <c r="DJ83" i="117"/>
  <c r="DI83" i="117"/>
  <c r="DF83" i="117"/>
  <c r="DE83" i="117"/>
  <c r="DC83" i="117"/>
  <c r="DB83" i="117"/>
  <c r="CZ83" i="117"/>
  <c r="CY83" i="117"/>
  <c r="CW83" i="117"/>
  <c r="CV83" i="117"/>
  <c r="CS83" i="117"/>
  <c r="CP83" i="117"/>
  <c r="Z83" i="117"/>
  <c r="DO82" i="117"/>
  <c r="DJ82" i="117"/>
  <c r="DI82" i="117"/>
  <c r="DF82" i="117"/>
  <c r="DE82" i="117"/>
  <c r="DC82" i="117"/>
  <c r="DB82" i="117"/>
  <c r="CZ82" i="117"/>
  <c r="CY82" i="117"/>
  <c r="CW82" i="117"/>
  <c r="CV82" i="117"/>
  <c r="CS82" i="117"/>
  <c r="CP82" i="117"/>
  <c r="Z82" i="117"/>
  <c r="CR82" i="117"/>
  <c r="DO81" i="117"/>
  <c r="DJ81" i="117"/>
  <c r="DI81" i="117"/>
  <c r="DF81" i="117"/>
  <c r="DE81" i="117"/>
  <c r="DC81" i="117"/>
  <c r="DB81" i="117"/>
  <c r="CZ81" i="117"/>
  <c r="CY81" i="117"/>
  <c r="CW81" i="117"/>
  <c r="CV81" i="117"/>
  <c r="CS81" i="117"/>
  <c r="CP81" i="117"/>
  <c r="Z81" i="117"/>
  <c r="CR81" i="117"/>
  <c r="DO80" i="117"/>
  <c r="DJ80" i="117"/>
  <c r="DI80" i="117"/>
  <c r="DF80" i="117"/>
  <c r="DE80" i="117"/>
  <c r="DC80" i="117"/>
  <c r="DB80" i="117"/>
  <c r="CZ80" i="117"/>
  <c r="CY80" i="117"/>
  <c r="CW80" i="117"/>
  <c r="CV80" i="117"/>
  <c r="CS80" i="117"/>
  <c r="CP80" i="117"/>
  <c r="Z80" i="117"/>
  <c r="CR80" i="117"/>
  <c r="DO79" i="117"/>
  <c r="DJ79" i="117"/>
  <c r="DI79" i="117"/>
  <c r="DF79" i="117"/>
  <c r="DE79" i="117"/>
  <c r="DC79" i="117"/>
  <c r="DB79" i="117"/>
  <c r="CZ79" i="117"/>
  <c r="CY79" i="117"/>
  <c r="CW79" i="117"/>
  <c r="CV79" i="117"/>
  <c r="CS79" i="117"/>
  <c r="CP79" i="117"/>
  <c r="Z79" i="117"/>
  <c r="CR79" i="117"/>
  <c r="DO78" i="117"/>
  <c r="DJ78" i="117"/>
  <c r="DI78" i="117"/>
  <c r="DF78" i="117"/>
  <c r="DE78" i="117"/>
  <c r="DC78" i="117"/>
  <c r="DB78" i="117"/>
  <c r="CZ78" i="117"/>
  <c r="CY78" i="117"/>
  <c r="CW78" i="117"/>
  <c r="CV78" i="117"/>
  <c r="CS78" i="117"/>
  <c r="CP78" i="117"/>
  <c r="Z78" i="117"/>
  <c r="CR78" i="117"/>
  <c r="C78" i="117"/>
  <c r="DO77" i="117"/>
  <c r="DJ77" i="117"/>
  <c r="DI77" i="117"/>
  <c r="DF77" i="117"/>
  <c r="DE77" i="117"/>
  <c r="DC77" i="117"/>
  <c r="DB77" i="117"/>
  <c r="CZ77" i="117"/>
  <c r="CY77" i="117"/>
  <c r="CW77" i="117"/>
  <c r="CV77" i="117"/>
  <c r="CS77" i="117"/>
  <c r="CP77" i="117"/>
  <c r="Z77" i="117"/>
  <c r="CR77" i="117"/>
  <c r="DO76" i="117"/>
  <c r="DJ76" i="117"/>
  <c r="DI76" i="117"/>
  <c r="DF76" i="117"/>
  <c r="DE76" i="117"/>
  <c r="DC76" i="117"/>
  <c r="DB76" i="117"/>
  <c r="CZ76" i="117"/>
  <c r="CY76" i="117"/>
  <c r="CW76" i="117"/>
  <c r="CV76" i="117"/>
  <c r="CS76" i="117"/>
  <c r="CP76" i="117"/>
  <c r="Z76" i="117"/>
  <c r="CR76" i="117"/>
  <c r="DO75" i="117"/>
  <c r="CW75" i="117"/>
  <c r="CV75" i="117"/>
  <c r="CS75" i="117"/>
  <c r="CP75" i="117"/>
  <c r="Z75" i="117"/>
  <c r="DO74" i="117"/>
  <c r="CW74" i="117"/>
  <c r="CV74" i="117"/>
  <c r="CS74" i="117"/>
  <c r="CP74" i="117"/>
  <c r="Z74" i="117"/>
  <c r="CR74" i="117"/>
  <c r="C74" i="117"/>
  <c r="DO73" i="117"/>
  <c r="CW73" i="117"/>
  <c r="CV73" i="117"/>
  <c r="CS73" i="117"/>
  <c r="CP73" i="117"/>
  <c r="Z73" i="117"/>
  <c r="CR73" i="117"/>
  <c r="DO72" i="117"/>
  <c r="CW72" i="117"/>
  <c r="CV72" i="117"/>
  <c r="CS72" i="117"/>
  <c r="CP72" i="117"/>
  <c r="Z72" i="117"/>
  <c r="CR72" i="117"/>
  <c r="DO71" i="117"/>
  <c r="CZ71" i="117"/>
  <c r="CY71" i="117"/>
  <c r="CW71" i="117"/>
  <c r="CV71" i="117"/>
  <c r="CS71" i="117"/>
  <c r="CP71" i="117"/>
  <c r="Z71" i="117"/>
  <c r="CR71" i="117"/>
  <c r="C71" i="117"/>
  <c r="DO70" i="117"/>
  <c r="CW70" i="117"/>
  <c r="CV70" i="117"/>
  <c r="CS70" i="117"/>
  <c r="CP70" i="117"/>
  <c r="Z70" i="117"/>
  <c r="CR70" i="117"/>
  <c r="C70" i="117"/>
  <c r="DO69" i="117"/>
  <c r="CW69" i="117"/>
  <c r="CV69" i="117"/>
  <c r="CS69" i="117"/>
  <c r="CP69" i="117"/>
  <c r="Z69" i="117"/>
  <c r="CR69" i="117"/>
  <c r="C69" i="117"/>
  <c r="DO68" i="117"/>
  <c r="CZ68" i="117"/>
  <c r="CY68" i="117"/>
  <c r="CW68" i="117"/>
  <c r="CV68" i="117"/>
  <c r="CS68" i="117"/>
  <c r="CP68" i="117"/>
  <c r="Z68" i="117"/>
  <c r="DO67" i="117"/>
  <c r="CZ67" i="117"/>
  <c r="CY67" i="117"/>
  <c r="CW67" i="117"/>
  <c r="CV67" i="117"/>
  <c r="CS67" i="117"/>
  <c r="CP67" i="117"/>
  <c r="Z67" i="117"/>
  <c r="C67" i="117"/>
  <c r="DO66" i="117"/>
  <c r="CZ66" i="117"/>
  <c r="CY66" i="117"/>
  <c r="CW66" i="117"/>
  <c r="CV66" i="117"/>
  <c r="CS66" i="117"/>
  <c r="CP66" i="117"/>
  <c r="Z66" i="117"/>
  <c r="CR66" i="117"/>
  <c r="C66" i="117"/>
  <c r="DO65" i="117"/>
  <c r="CZ65" i="117"/>
  <c r="CY65" i="117"/>
  <c r="CW65" i="117"/>
  <c r="CV65" i="117"/>
  <c r="CS65" i="117"/>
  <c r="CP65" i="117"/>
  <c r="Z65" i="117"/>
  <c r="C65" i="117"/>
  <c r="DO64" i="117"/>
  <c r="CW64" i="117"/>
  <c r="CV64" i="117"/>
  <c r="CS64" i="117"/>
  <c r="CP64" i="117"/>
  <c r="Z64" i="117"/>
  <c r="C64" i="117"/>
  <c r="DO63" i="117"/>
  <c r="DJ63" i="117"/>
  <c r="DI63" i="117"/>
  <c r="DF63" i="117"/>
  <c r="DE63" i="117"/>
  <c r="DC63" i="117"/>
  <c r="DB63" i="117"/>
  <c r="CW63" i="117"/>
  <c r="CV63" i="117"/>
  <c r="CS63" i="117"/>
  <c r="CP63" i="117"/>
  <c r="Z63" i="117"/>
  <c r="CR63" i="117"/>
  <c r="DO62" i="117"/>
  <c r="DJ62" i="117"/>
  <c r="DI62" i="117"/>
  <c r="DF62" i="117"/>
  <c r="DE62" i="117"/>
  <c r="DC62" i="117"/>
  <c r="DB62" i="117"/>
  <c r="CZ62" i="117"/>
  <c r="CY62" i="117"/>
  <c r="CW62" i="117"/>
  <c r="CV62" i="117"/>
  <c r="CS62" i="117"/>
  <c r="CP62" i="117"/>
  <c r="Z62" i="117"/>
  <c r="CR62" i="117"/>
  <c r="C62" i="117"/>
  <c r="DO61" i="117"/>
  <c r="DJ61" i="117"/>
  <c r="DI61" i="117"/>
  <c r="DF61" i="117"/>
  <c r="DE61" i="117"/>
  <c r="DC61" i="117"/>
  <c r="DB61" i="117"/>
  <c r="CZ61" i="117"/>
  <c r="CY61" i="117"/>
  <c r="CW61" i="117"/>
  <c r="CV61" i="117"/>
  <c r="CS61" i="117"/>
  <c r="CP61" i="117"/>
  <c r="Z61" i="117"/>
  <c r="CR61" i="117"/>
  <c r="C61" i="117"/>
  <c r="DO60" i="117"/>
  <c r="CW60" i="117"/>
  <c r="CV60" i="117"/>
  <c r="CS60" i="117"/>
  <c r="CP60" i="117"/>
  <c r="Z60" i="117"/>
  <c r="DO59" i="117"/>
  <c r="CZ59" i="117"/>
  <c r="CY59" i="117"/>
  <c r="CW59" i="117"/>
  <c r="CV59" i="117"/>
  <c r="CS59" i="117"/>
  <c r="CP59" i="117"/>
  <c r="Z59" i="117"/>
  <c r="CR59" i="117"/>
  <c r="C59" i="117"/>
  <c r="DO58" i="117"/>
  <c r="DJ58" i="117"/>
  <c r="DI58" i="117"/>
  <c r="DF58" i="117"/>
  <c r="DE58" i="117"/>
  <c r="DC58" i="117"/>
  <c r="DB58" i="117"/>
  <c r="CZ58" i="117"/>
  <c r="CY58" i="117"/>
  <c r="CW58" i="117"/>
  <c r="CV58" i="117"/>
  <c r="CS58" i="117"/>
  <c r="CP58" i="117"/>
  <c r="Z58" i="117"/>
  <c r="CR58" i="117"/>
  <c r="DO57" i="117"/>
  <c r="DJ57" i="117"/>
  <c r="DI57" i="117"/>
  <c r="DF57" i="117"/>
  <c r="DE57" i="117"/>
  <c r="DC57" i="117"/>
  <c r="DB57" i="117"/>
  <c r="CZ57" i="117"/>
  <c r="CY57" i="117"/>
  <c r="CW57" i="117"/>
  <c r="CV57" i="117"/>
  <c r="CS57" i="117"/>
  <c r="CP57" i="117"/>
  <c r="Z57" i="117"/>
  <c r="DO56" i="117"/>
  <c r="CZ56" i="117"/>
  <c r="CY56" i="117"/>
  <c r="CW56" i="117"/>
  <c r="CV56" i="117"/>
  <c r="CS56" i="117"/>
  <c r="CP56" i="117"/>
  <c r="Z56" i="117"/>
  <c r="CR56" i="117"/>
  <c r="DO55" i="117"/>
  <c r="DJ55" i="117"/>
  <c r="DI55" i="117"/>
  <c r="DF55" i="117"/>
  <c r="DE55" i="117"/>
  <c r="DC55" i="117"/>
  <c r="DB55" i="117"/>
  <c r="CZ55" i="117"/>
  <c r="CY55" i="117"/>
  <c r="CW55" i="117"/>
  <c r="CV55" i="117"/>
  <c r="CS55" i="117"/>
  <c r="CP55" i="117"/>
  <c r="Z55" i="117"/>
  <c r="CR55" i="117"/>
  <c r="DO54" i="117"/>
  <c r="DJ54" i="117"/>
  <c r="DI54" i="117"/>
  <c r="DF54" i="117"/>
  <c r="DE54" i="117"/>
  <c r="DC54" i="117"/>
  <c r="DB54" i="117"/>
  <c r="CZ54" i="117"/>
  <c r="CY54" i="117"/>
  <c r="CW54" i="117"/>
  <c r="CV54" i="117"/>
  <c r="CS54" i="117"/>
  <c r="CP54" i="117"/>
  <c r="Z54" i="117"/>
  <c r="DO53" i="117"/>
  <c r="CZ53" i="117"/>
  <c r="CY53" i="117"/>
  <c r="CW53" i="117"/>
  <c r="CV53" i="117"/>
  <c r="CS53" i="117"/>
  <c r="CP53" i="117"/>
  <c r="Z53" i="117"/>
  <c r="DO52" i="117"/>
  <c r="DJ52" i="117"/>
  <c r="DI52" i="117"/>
  <c r="DF52" i="117"/>
  <c r="DE52" i="117"/>
  <c r="DC52" i="117"/>
  <c r="DB52" i="117"/>
  <c r="CZ52" i="117"/>
  <c r="CY52" i="117"/>
  <c r="CW52" i="117"/>
  <c r="CV52" i="117"/>
  <c r="CS52" i="117"/>
  <c r="CP52" i="117"/>
  <c r="Z52" i="117"/>
  <c r="CR52" i="117"/>
  <c r="C52" i="117"/>
  <c r="DO51" i="117"/>
  <c r="DJ51" i="117"/>
  <c r="DI51" i="117"/>
  <c r="DF51" i="117"/>
  <c r="DE51" i="117"/>
  <c r="DC51" i="117"/>
  <c r="DB51" i="117"/>
  <c r="CZ51" i="117"/>
  <c r="CY51" i="117"/>
  <c r="CW51" i="117"/>
  <c r="CV51" i="117"/>
  <c r="CS51" i="117"/>
  <c r="CP51" i="117"/>
  <c r="Z51" i="117"/>
  <c r="CR51" i="117"/>
  <c r="DO50" i="117"/>
  <c r="CW50" i="117"/>
  <c r="CV50" i="117"/>
  <c r="CS50" i="117"/>
  <c r="CP50" i="117"/>
  <c r="Z50" i="117"/>
  <c r="DO49" i="117"/>
  <c r="CW49" i="117"/>
  <c r="CV49" i="117"/>
  <c r="CS49" i="117"/>
  <c r="CP49" i="117"/>
  <c r="Z49" i="117"/>
  <c r="CR49" i="117"/>
  <c r="DO48" i="117"/>
  <c r="DJ48" i="117"/>
  <c r="DI48" i="117"/>
  <c r="DF48" i="117"/>
  <c r="DE48" i="117"/>
  <c r="DC48" i="117"/>
  <c r="DB48" i="117"/>
  <c r="CZ48" i="117"/>
  <c r="CY48" i="117"/>
  <c r="CW48" i="117"/>
  <c r="CV48" i="117"/>
  <c r="CS48" i="117"/>
  <c r="CP48" i="117"/>
  <c r="Z48" i="117"/>
  <c r="CR48" i="117"/>
  <c r="C48" i="117"/>
  <c r="DO47" i="117"/>
  <c r="DJ47" i="117"/>
  <c r="DI47" i="117"/>
  <c r="DF47" i="117"/>
  <c r="DE47" i="117"/>
  <c r="DC47" i="117"/>
  <c r="DB47" i="117"/>
  <c r="CZ47" i="117"/>
  <c r="CY47" i="117"/>
  <c r="CS47" i="117"/>
  <c r="CP47" i="117"/>
  <c r="Z47" i="117"/>
  <c r="DO46" i="117"/>
  <c r="DJ46" i="117"/>
  <c r="DI46" i="117"/>
  <c r="DF46" i="117"/>
  <c r="DE46" i="117"/>
  <c r="DC46" i="117"/>
  <c r="DB46" i="117"/>
  <c r="CZ46" i="117"/>
  <c r="CY46" i="117"/>
  <c r="CW46" i="117"/>
  <c r="CV46" i="117"/>
  <c r="CS46" i="117"/>
  <c r="CP46" i="117"/>
  <c r="Z46" i="117"/>
  <c r="CR46" i="117"/>
  <c r="DO44" i="117"/>
  <c r="DJ44" i="117"/>
  <c r="DI44" i="117"/>
  <c r="DF44" i="117"/>
  <c r="DE44" i="117"/>
  <c r="DC44" i="117"/>
  <c r="DB44" i="117"/>
  <c r="CZ44" i="117"/>
  <c r="CY44" i="117"/>
  <c r="CW44" i="117"/>
  <c r="CV44" i="117"/>
  <c r="CS44" i="117"/>
  <c r="CP44" i="117"/>
  <c r="Z44" i="117"/>
  <c r="CR44" i="117"/>
  <c r="DO43" i="117"/>
  <c r="DJ43" i="117"/>
  <c r="DI43" i="117"/>
  <c r="DF43" i="117"/>
  <c r="DE43" i="117"/>
  <c r="DC43" i="117"/>
  <c r="DB43" i="117"/>
  <c r="CZ43" i="117"/>
  <c r="CY43" i="117"/>
  <c r="CW43" i="117"/>
  <c r="CV43" i="117"/>
  <c r="CS43" i="117"/>
  <c r="CP43" i="117"/>
  <c r="Z43" i="117"/>
  <c r="DO42" i="117"/>
  <c r="DJ42" i="117"/>
  <c r="DI42" i="117"/>
  <c r="DF42" i="117"/>
  <c r="DE42" i="117"/>
  <c r="DC42" i="117"/>
  <c r="DB42" i="117"/>
  <c r="CZ42" i="117"/>
  <c r="CY42" i="117"/>
  <c r="CW42" i="117"/>
  <c r="CV42" i="117"/>
  <c r="CS42" i="117"/>
  <c r="CP42" i="117"/>
  <c r="Z42" i="117"/>
  <c r="CR42" i="117"/>
  <c r="DO41" i="117"/>
  <c r="DJ41" i="117"/>
  <c r="DI41" i="117"/>
  <c r="DF41" i="117"/>
  <c r="DE41" i="117"/>
  <c r="DC41" i="117"/>
  <c r="DB41" i="117"/>
  <c r="CZ41" i="117"/>
  <c r="CY41" i="117"/>
  <c r="CW41" i="117"/>
  <c r="CV41" i="117"/>
  <c r="CS41" i="117"/>
  <c r="CP41" i="117"/>
  <c r="Z41" i="117"/>
  <c r="CR41" i="117"/>
  <c r="DO40" i="117"/>
  <c r="CZ40" i="117"/>
  <c r="CY40" i="117"/>
  <c r="CW40" i="117"/>
  <c r="CV40" i="117"/>
  <c r="CS40" i="117"/>
  <c r="CP40" i="117"/>
  <c r="Z40" i="117"/>
  <c r="CR40" i="117"/>
  <c r="DO39" i="117"/>
  <c r="DJ39" i="117"/>
  <c r="DI39" i="117"/>
  <c r="DC39" i="117"/>
  <c r="DB39" i="117"/>
  <c r="CZ39" i="117"/>
  <c r="CY39" i="117"/>
  <c r="CW39" i="117"/>
  <c r="CV39" i="117"/>
  <c r="CS39" i="117"/>
  <c r="CP39" i="117"/>
  <c r="Z39" i="117"/>
  <c r="C39" i="117"/>
  <c r="DO38" i="117"/>
  <c r="DJ38" i="117"/>
  <c r="DI38" i="117"/>
  <c r="DF38" i="117"/>
  <c r="DE38" i="117"/>
  <c r="DC38" i="117"/>
  <c r="DB38" i="117"/>
  <c r="CZ38" i="117"/>
  <c r="CY38" i="117"/>
  <c r="CW38" i="117"/>
  <c r="CV38" i="117"/>
  <c r="CS38" i="117"/>
  <c r="CP38" i="117"/>
  <c r="Z38" i="117"/>
  <c r="C38" i="117"/>
  <c r="DO37" i="117"/>
  <c r="DJ37" i="117"/>
  <c r="DI37" i="117"/>
  <c r="DF37" i="117"/>
  <c r="DE37" i="117"/>
  <c r="DC37" i="117"/>
  <c r="DB37" i="117"/>
  <c r="CZ37" i="117"/>
  <c r="CY37" i="117"/>
  <c r="CW37" i="117"/>
  <c r="CV37" i="117"/>
  <c r="CS37" i="117"/>
  <c r="CP37" i="117"/>
  <c r="Z37" i="117"/>
  <c r="C37" i="117"/>
  <c r="DO36" i="117"/>
  <c r="DJ36" i="117"/>
  <c r="DI36" i="117"/>
  <c r="DF36" i="117"/>
  <c r="DE36" i="117"/>
  <c r="DC36" i="117"/>
  <c r="DB36" i="117"/>
  <c r="CZ36" i="117"/>
  <c r="CY36" i="117"/>
  <c r="CW36" i="117"/>
  <c r="CV36" i="117"/>
  <c r="CS36" i="117"/>
  <c r="CP36" i="117"/>
  <c r="Z36" i="117"/>
  <c r="DO35" i="117"/>
  <c r="DJ35" i="117"/>
  <c r="DI35" i="117"/>
  <c r="DF35" i="117"/>
  <c r="DE35" i="117"/>
  <c r="DC35" i="117"/>
  <c r="DB35" i="117"/>
  <c r="CZ35" i="117"/>
  <c r="CY35" i="117"/>
  <c r="CW35" i="117"/>
  <c r="CV35" i="117"/>
  <c r="CS35" i="117"/>
  <c r="CP35" i="117"/>
  <c r="Z35" i="117"/>
  <c r="C35" i="117"/>
  <c r="DO34" i="117"/>
  <c r="CW34" i="117"/>
  <c r="CV34" i="117"/>
  <c r="CS34" i="117"/>
  <c r="CP34" i="117"/>
  <c r="Z34" i="117"/>
  <c r="C34" i="117"/>
  <c r="DO33" i="117"/>
  <c r="DJ33" i="117"/>
  <c r="DI33" i="117"/>
  <c r="DF33" i="117"/>
  <c r="DE33" i="117"/>
  <c r="DC33" i="117"/>
  <c r="DB33" i="117"/>
  <c r="CZ33" i="117"/>
  <c r="CY33" i="117"/>
  <c r="CW33" i="117"/>
  <c r="CV33" i="117"/>
  <c r="CS33" i="117"/>
  <c r="CP33" i="117"/>
  <c r="Z33" i="117"/>
  <c r="C33" i="117"/>
  <c r="DO32" i="117"/>
  <c r="DJ32" i="117"/>
  <c r="DI32" i="117"/>
  <c r="DF32" i="117"/>
  <c r="DE32" i="117"/>
  <c r="DC32" i="117"/>
  <c r="DB32" i="117"/>
  <c r="CZ32" i="117"/>
  <c r="CY32" i="117"/>
  <c r="CW32" i="117"/>
  <c r="CV32" i="117"/>
  <c r="CS32" i="117"/>
  <c r="CP32" i="117"/>
  <c r="Z32" i="117"/>
  <c r="C32" i="117"/>
  <c r="DO31" i="117"/>
  <c r="DJ31" i="117"/>
  <c r="DI31" i="117"/>
  <c r="DF31" i="117"/>
  <c r="DE31" i="117"/>
  <c r="DC31" i="117"/>
  <c r="DB31" i="117"/>
  <c r="CZ31" i="117"/>
  <c r="CY31" i="117"/>
  <c r="CW31" i="117"/>
  <c r="CV31" i="117"/>
  <c r="CS31" i="117"/>
  <c r="CP31" i="117"/>
  <c r="Z31" i="117"/>
  <c r="DO30" i="117"/>
  <c r="DJ30" i="117"/>
  <c r="DI30" i="117"/>
  <c r="DF30" i="117"/>
  <c r="DE30" i="117"/>
  <c r="DC30" i="117"/>
  <c r="DB30" i="117"/>
  <c r="CZ30" i="117"/>
  <c r="CY30" i="117"/>
  <c r="CW30" i="117"/>
  <c r="CV30" i="117"/>
  <c r="CS30" i="117"/>
  <c r="CP30" i="117"/>
  <c r="Z30" i="117"/>
  <c r="C30" i="117"/>
  <c r="DO29" i="117"/>
  <c r="CS29" i="117"/>
  <c r="CP29" i="117"/>
  <c r="Z29" i="117"/>
  <c r="C29" i="117"/>
  <c r="DO28" i="117"/>
  <c r="DJ28" i="117"/>
  <c r="DI28" i="117"/>
  <c r="DF28" i="117"/>
  <c r="DE28" i="117"/>
  <c r="DC28" i="117"/>
  <c r="DB28" i="117"/>
  <c r="CZ28" i="117"/>
  <c r="CY28" i="117"/>
  <c r="CW28" i="117"/>
  <c r="CV28" i="117"/>
  <c r="CS28" i="117"/>
  <c r="CP28" i="117"/>
  <c r="Z28" i="117"/>
  <c r="C28" i="117"/>
  <c r="DO27" i="117"/>
  <c r="DJ27" i="117"/>
  <c r="DI27" i="117"/>
  <c r="DF27" i="117"/>
  <c r="DE27" i="117"/>
  <c r="DC27" i="117"/>
  <c r="DB27" i="117"/>
  <c r="CZ27" i="117"/>
  <c r="CY27" i="117"/>
  <c r="CW27" i="117"/>
  <c r="CV27" i="117"/>
  <c r="CS27" i="117"/>
  <c r="CP27" i="117"/>
  <c r="Z27" i="117"/>
  <c r="C27" i="117"/>
  <c r="DO26" i="117"/>
  <c r="DJ26" i="117"/>
  <c r="DI26" i="117"/>
  <c r="DF26" i="117"/>
  <c r="DE26" i="117"/>
  <c r="DC26" i="117"/>
  <c r="DB26" i="117"/>
  <c r="CZ26" i="117"/>
  <c r="CY26" i="117"/>
  <c r="CW26" i="117"/>
  <c r="CV26" i="117"/>
  <c r="CS26" i="117"/>
  <c r="CP26" i="117"/>
  <c r="Z26" i="117"/>
  <c r="C26" i="117"/>
  <c r="DO25" i="117"/>
  <c r="DJ25" i="117"/>
  <c r="DI25" i="117"/>
  <c r="DF25" i="117"/>
  <c r="DE25" i="117"/>
  <c r="DC25" i="117"/>
  <c r="DB25" i="117"/>
  <c r="CZ25" i="117"/>
  <c r="CY25" i="117"/>
  <c r="CW25" i="117"/>
  <c r="CV25" i="117"/>
  <c r="CS25" i="117"/>
  <c r="CP25" i="117"/>
  <c r="Z25" i="117"/>
  <c r="C25" i="117"/>
  <c r="DO24" i="117"/>
  <c r="DJ24" i="117"/>
  <c r="DI24" i="117"/>
  <c r="DF24" i="117"/>
  <c r="DE24" i="117"/>
  <c r="DC24" i="117"/>
  <c r="DB24" i="117"/>
  <c r="CZ24" i="117"/>
  <c r="CY24" i="117"/>
  <c r="CW24" i="117"/>
  <c r="CV24" i="117"/>
  <c r="CS24" i="117"/>
  <c r="CP24" i="117"/>
  <c r="Z24" i="117"/>
  <c r="C24" i="117"/>
  <c r="DO23" i="117"/>
  <c r="DJ23" i="117"/>
  <c r="DI23" i="117"/>
  <c r="DF23" i="117"/>
  <c r="DE23" i="117"/>
  <c r="DC23" i="117"/>
  <c r="DB23" i="117"/>
  <c r="CZ23" i="117"/>
  <c r="CY23" i="117"/>
  <c r="CW23" i="117"/>
  <c r="CV23" i="117"/>
  <c r="CS23" i="117"/>
  <c r="CP23" i="117"/>
  <c r="Z23" i="117"/>
  <c r="C23" i="117"/>
  <c r="DO22" i="117"/>
  <c r="DJ22" i="117"/>
  <c r="DI22" i="117"/>
  <c r="DF22" i="117"/>
  <c r="DE22" i="117"/>
  <c r="DC22" i="117"/>
  <c r="DB22" i="117"/>
  <c r="CZ22" i="117"/>
  <c r="CY22" i="117"/>
  <c r="CW22" i="117"/>
  <c r="CV22" i="117"/>
  <c r="CS22" i="117"/>
  <c r="CP22" i="117"/>
  <c r="Z22" i="117"/>
  <c r="DO21" i="117"/>
  <c r="DJ21" i="117"/>
  <c r="DI21" i="117"/>
  <c r="DF21" i="117"/>
  <c r="DE21" i="117"/>
  <c r="DC21" i="117"/>
  <c r="DB21" i="117"/>
  <c r="CZ21" i="117"/>
  <c r="CY21" i="117"/>
  <c r="CW21" i="117"/>
  <c r="CV21" i="117"/>
  <c r="CS21" i="117"/>
  <c r="CP21" i="117"/>
  <c r="Z21" i="117"/>
  <c r="C21" i="117"/>
  <c r="DO20" i="117"/>
  <c r="DJ20" i="117"/>
  <c r="DI20" i="117"/>
  <c r="DF20" i="117"/>
  <c r="DE20" i="117"/>
  <c r="DC20" i="117"/>
  <c r="DB20" i="117"/>
  <c r="CZ20" i="117"/>
  <c r="CY20" i="117"/>
  <c r="CW20" i="117"/>
  <c r="CV20" i="117"/>
  <c r="CS20" i="117"/>
  <c r="CP20" i="117"/>
  <c r="Z20" i="117"/>
  <c r="C20" i="117"/>
  <c r="DO19" i="117"/>
  <c r="DJ19" i="117"/>
  <c r="DI19" i="117"/>
  <c r="DF19" i="117"/>
  <c r="DE19" i="117"/>
  <c r="DC19" i="117"/>
  <c r="DB19" i="117"/>
  <c r="CZ19" i="117"/>
  <c r="CY19" i="117"/>
  <c r="CW19" i="117"/>
  <c r="CV19" i="117"/>
  <c r="CS19" i="117"/>
  <c r="CP19" i="117"/>
  <c r="Z19" i="117"/>
  <c r="C19" i="117"/>
  <c r="DO18" i="117"/>
  <c r="DJ18" i="117"/>
  <c r="DI18" i="117"/>
  <c r="DF18" i="117"/>
  <c r="DE18" i="117"/>
  <c r="DC18" i="117"/>
  <c r="DB18" i="117"/>
  <c r="CZ18" i="117"/>
  <c r="CY18" i="117"/>
  <c r="CW18" i="117"/>
  <c r="CV18" i="117"/>
  <c r="CS18" i="117"/>
  <c r="CP18" i="117"/>
  <c r="Z18" i="117"/>
  <c r="C18" i="117"/>
  <c r="DO17" i="117"/>
  <c r="CW17" i="117"/>
  <c r="CV17" i="117"/>
  <c r="CS17" i="117"/>
  <c r="CP17" i="117"/>
  <c r="Z17" i="117"/>
  <c r="DO16" i="117"/>
  <c r="DJ16" i="117"/>
  <c r="DI16" i="117"/>
  <c r="DF16" i="117"/>
  <c r="DE16" i="117"/>
  <c r="DC16" i="117"/>
  <c r="DB16" i="117"/>
  <c r="CZ16" i="117"/>
  <c r="CY16" i="117"/>
  <c r="CW16" i="117"/>
  <c r="CV16" i="117"/>
  <c r="CS16" i="117"/>
  <c r="CP16" i="117"/>
  <c r="Z16" i="117"/>
  <c r="C16" i="117"/>
  <c r="DO15" i="117"/>
  <c r="DJ15" i="117"/>
  <c r="DI15" i="117"/>
  <c r="DF15" i="117"/>
  <c r="DE15" i="117"/>
  <c r="DC15" i="117"/>
  <c r="DB15" i="117"/>
  <c r="CZ15" i="117"/>
  <c r="CY15" i="117"/>
  <c r="CW15" i="117"/>
  <c r="CV15" i="117"/>
  <c r="CS15" i="117"/>
  <c r="CP15" i="117"/>
  <c r="Z15" i="117"/>
  <c r="C15" i="117"/>
  <c r="DO14" i="117"/>
  <c r="DJ14" i="117"/>
  <c r="DI14" i="117"/>
  <c r="DF14" i="117"/>
  <c r="DE14" i="117"/>
  <c r="DC14" i="117"/>
  <c r="DB14" i="117"/>
  <c r="CZ14" i="117"/>
  <c r="CY14" i="117"/>
  <c r="CW14" i="117"/>
  <c r="CV14" i="117"/>
  <c r="CS14" i="117"/>
  <c r="CP14" i="117"/>
  <c r="Z14" i="117"/>
  <c r="C14" i="117"/>
  <c r="DO13" i="117"/>
  <c r="DJ13" i="117"/>
  <c r="DI13" i="117"/>
  <c r="DF13" i="117"/>
  <c r="DE13" i="117"/>
  <c r="DC13" i="117"/>
  <c r="DB13" i="117"/>
  <c r="CZ13" i="117"/>
  <c r="CY13" i="117"/>
  <c r="CW13" i="117"/>
  <c r="CV13" i="117"/>
  <c r="CS13" i="117"/>
  <c r="CP13" i="117"/>
  <c r="Z13" i="117"/>
  <c r="C13" i="117"/>
  <c r="DO12" i="117"/>
  <c r="DJ12" i="117"/>
  <c r="DI12" i="117"/>
  <c r="DF12" i="117"/>
  <c r="DE12" i="117"/>
  <c r="CS12" i="117"/>
  <c r="CP12" i="117"/>
  <c r="Z12" i="117"/>
  <c r="DO11" i="117"/>
  <c r="CS11" i="117"/>
  <c r="CP11" i="117"/>
  <c r="Z11" i="117"/>
  <c r="C11" i="117"/>
  <c r="DO10" i="117"/>
  <c r="DJ10" i="117"/>
  <c r="DI10" i="117"/>
  <c r="DF10" i="117"/>
  <c r="DE10" i="117"/>
  <c r="DC10" i="117"/>
  <c r="DB10" i="117"/>
  <c r="CZ10" i="117"/>
  <c r="CY10" i="117"/>
  <c r="CW10" i="117"/>
  <c r="CV10" i="117"/>
  <c r="CS10" i="117"/>
  <c r="CP10" i="117"/>
  <c r="Z10" i="117"/>
  <c r="C10" i="117"/>
  <c r="DO9" i="117"/>
  <c r="DJ9" i="117"/>
  <c r="DI9" i="117"/>
  <c r="DF9" i="117"/>
  <c r="DE9" i="117"/>
  <c r="DC9" i="117"/>
  <c r="DB9" i="117"/>
  <c r="CZ9" i="117"/>
  <c r="CY9" i="117"/>
  <c r="CW9" i="117"/>
  <c r="CV9" i="117"/>
  <c r="CS9" i="117"/>
  <c r="CP9" i="117"/>
  <c r="Z9" i="117"/>
  <c r="C9" i="117"/>
  <c r="DO8" i="117"/>
  <c r="DJ8" i="117"/>
  <c r="DI8" i="117"/>
  <c r="DF8" i="117"/>
  <c r="DE8" i="117"/>
  <c r="DC8" i="117"/>
  <c r="DB8" i="117"/>
  <c r="CZ8" i="117"/>
  <c r="CY8" i="117"/>
  <c r="CW8" i="117"/>
  <c r="CV8" i="117"/>
  <c r="CS8" i="117"/>
  <c r="CP8" i="117"/>
  <c r="Z8" i="117"/>
  <c r="C8" i="117"/>
  <c r="DO7" i="117"/>
  <c r="DJ7" i="117"/>
  <c r="DI7" i="117"/>
  <c r="DF7" i="117"/>
  <c r="DE7" i="117"/>
  <c r="DC7" i="117"/>
  <c r="DB7" i="117"/>
  <c r="CZ7" i="117"/>
  <c r="CY7" i="117"/>
  <c r="CW7" i="117"/>
  <c r="CV7" i="117"/>
  <c r="CS7" i="117"/>
  <c r="CP7" i="117"/>
  <c r="Z7" i="117"/>
  <c r="C7" i="117"/>
  <c r="DO6" i="117"/>
  <c r="DJ6" i="117"/>
  <c r="DI6" i="117"/>
  <c r="DF6" i="117"/>
  <c r="DE6" i="117"/>
  <c r="DC6" i="117"/>
  <c r="DB6" i="117"/>
  <c r="CZ6" i="117"/>
  <c r="CY6" i="117"/>
  <c r="CW6" i="117"/>
  <c r="CV6" i="117"/>
  <c r="CS6" i="117"/>
  <c r="CP6" i="117"/>
  <c r="Z6" i="117"/>
  <c r="C6" i="117"/>
  <c r="DO5" i="117"/>
  <c r="DJ5" i="117"/>
  <c r="DI5" i="117"/>
  <c r="DF5" i="117"/>
  <c r="DE5" i="117"/>
  <c r="DC5" i="117"/>
  <c r="DB5" i="117"/>
  <c r="CZ5" i="117"/>
  <c r="CY5" i="117"/>
  <c r="CS5" i="117"/>
  <c r="CP5" i="117"/>
  <c r="Z5" i="117"/>
  <c r="CR5" i="117"/>
  <c r="DM114" i="113"/>
  <c r="DH114" i="113"/>
  <c r="DG114" i="113"/>
  <c r="DD114" i="113"/>
  <c r="DC114" i="113"/>
  <c r="DA114" i="113"/>
  <c r="CZ114" i="113"/>
  <c r="CX114" i="113"/>
  <c r="CW114" i="113"/>
  <c r="CS114" i="113"/>
  <c r="CP114" i="113"/>
  <c r="Z114" i="113"/>
  <c r="DM70" i="113"/>
  <c r="CX70" i="113"/>
  <c r="CW70" i="113"/>
  <c r="CS70" i="113"/>
  <c r="CP70" i="113"/>
  <c r="Z70" i="113"/>
  <c r="CR70" i="113"/>
  <c r="DM102" i="113"/>
  <c r="CX102" i="113"/>
  <c r="CW102" i="113"/>
  <c r="CS102" i="113"/>
  <c r="CP102" i="113"/>
  <c r="Z102" i="113"/>
  <c r="CR102" i="113"/>
  <c r="N153" i="113"/>
  <c r="M153" i="113"/>
  <c r="L153" i="113"/>
  <c r="K153" i="113"/>
  <c r="J153" i="113"/>
  <c r="I153" i="113"/>
  <c r="H153" i="113"/>
  <c r="G153" i="113"/>
  <c r="F153" i="113"/>
  <c r="E153" i="113"/>
  <c r="D153" i="113"/>
  <c r="B153" i="113"/>
  <c r="A153" i="113"/>
  <c r="N152" i="113"/>
  <c r="M152" i="113"/>
  <c r="L152" i="113"/>
  <c r="K152" i="113"/>
  <c r="J152" i="113"/>
  <c r="I152" i="113"/>
  <c r="H152" i="113"/>
  <c r="G152" i="113"/>
  <c r="F152" i="113"/>
  <c r="E152" i="113"/>
  <c r="D152" i="113"/>
  <c r="O152" i="113"/>
  <c r="B152" i="113"/>
  <c r="A152" i="113"/>
  <c r="T151" i="113"/>
  <c r="DM150" i="113"/>
  <c r="CP150" i="113"/>
  <c r="C150" i="113"/>
  <c r="DM149" i="113"/>
  <c r="CP149" i="113"/>
  <c r="C149" i="113"/>
  <c r="DM148" i="113"/>
  <c r="CP148" i="113"/>
  <c r="C148" i="113"/>
  <c r="DM147" i="113"/>
  <c r="CP147" i="113"/>
  <c r="C147" i="113"/>
  <c r="DM146" i="113"/>
  <c r="CP146" i="113"/>
  <c r="C146" i="113"/>
  <c r="DM145" i="113"/>
  <c r="CP145" i="113"/>
  <c r="C145" i="113"/>
  <c r="DM144" i="113"/>
  <c r="CP144" i="113"/>
  <c r="C144" i="113"/>
  <c r="CP143" i="113"/>
  <c r="C143" i="113"/>
  <c r="DM142" i="113"/>
  <c r="CP142" i="113"/>
  <c r="C142" i="113"/>
  <c r="DM141" i="113"/>
  <c r="CP141" i="113"/>
  <c r="C141" i="113"/>
  <c r="DM140" i="113"/>
  <c r="CP140" i="113"/>
  <c r="C140" i="113"/>
  <c r="DM139" i="113"/>
  <c r="DH139" i="113"/>
  <c r="DG139" i="113"/>
  <c r="DD139" i="113"/>
  <c r="DC139" i="113"/>
  <c r="DA139" i="113"/>
  <c r="CZ139" i="113"/>
  <c r="CX139" i="113"/>
  <c r="CW139" i="113"/>
  <c r="CS139" i="113"/>
  <c r="CP139" i="113"/>
  <c r="Z139" i="113"/>
  <c r="C139" i="113"/>
  <c r="DM138" i="113"/>
  <c r="DH138" i="113"/>
  <c r="DG138" i="113"/>
  <c r="DD138" i="113"/>
  <c r="DC138" i="113"/>
  <c r="DA138" i="113"/>
  <c r="CZ138" i="113"/>
  <c r="CX138" i="113"/>
  <c r="CW138" i="113"/>
  <c r="CS138" i="113"/>
  <c r="CP138" i="113"/>
  <c r="Z138" i="113"/>
  <c r="CR138" i="113"/>
  <c r="DM137" i="113"/>
  <c r="DH137" i="113"/>
  <c r="DG137" i="113"/>
  <c r="DD137" i="113"/>
  <c r="DC137" i="113"/>
  <c r="DA137" i="113"/>
  <c r="CZ137" i="113"/>
  <c r="CX137" i="113"/>
  <c r="CW137" i="113"/>
  <c r="CS137" i="113"/>
  <c r="CP137" i="113"/>
  <c r="Z137" i="113"/>
  <c r="C137" i="113"/>
  <c r="DM136" i="113"/>
  <c r="DH136" i="113"/>
  <c r="DG136" i="113"/>
  <c r="DD136" i="113"/>
  <c r="DC136" i="113"/>
  <c r="DA136" i="113"/>
  <c r="CZ136" i="113"/>
  <c r="CX136" i="113"/>
  <c r="CW136" i="113"/>
  <c r="CS136" i="113"/>
  <c r="CP136" i="113"/>
  <c r="Z136" i="113"/>
  <c r="C136" i="113"/>
  <c r="DM135" i="113"/>
  <c r="DH135" i="113"/>
  <c r="DG135" i="113"/>
  <c r="DD135" i="113"/>
  <c r="DC135" i="113"/>
  <c r="DA135" i="113"/>
  <c r="CZ135" i="113"/>
  <c r="CX135" i="113"/>
  <c r="CW135" i="113"/>
  <c r="CS135" i="113"/>
  <c r="CP135" i="113"/>
  <c r="Z135" i="113"/>
  <c r="DM134" i="113"/>
  <c r="DH134" i="113"/>
  <c r="DG134" i="113"/>
  <c r="DD134" i="113"/>
  <c r="DC134" i="113"/>
  <c r="DA134" i="113"/>
  <c r="CZ134" i="113"/>
  <c r="CX134" i="113"/>
  <c r="CW134" i="113"/>
  <c r="CS134" i="113"/>
  <c r="CP134" i="113"/>
  <c r="Z134" i="113"/>
  <c r="CR134" i="113"/>
  <c r="DM133" i="113"/>
  <c r="DH133" i="113"/>
  <c r="DG133" i="113"/>
  <c r="DD133" i="113"/>
  <c r="DC133" i="113"/>
  <c r="DA133" i="113"/>
  <c r="CZ133" i="113"/>
  <c r="CX133" i="113"/>
  <c r="CW133" i="113"/>
  <c r="CS133" i="113"/>
  <c r="CP133" i="113"/>
  <c r="Z133" i="113"/>
  <c r="DM132" i="113"/>
  <c r="DH132" i="113"/>
  <c r="DG132" i="113"/>
  <c r="DD132" i="113"/>
  <c r="DC132" i="113"/>
  <c r="DA132" i="113"/>
  <c r="CZ132" i="113"/>
  <c r="CX132" i="113"/>
  <c r="CW132" i="113"/>
  <c r="CS132" i="113"/>
  <c r="CP132" i="113"/>
  <c r="Z132" i="113"/>
  <c r="C132" i="113"/>
  <c r="DM131" i="113"/>
  <c r="DH131" i="113"/>
  <c r="DG131" i="113"/>
  <c r="DD131" i="113"/>
  <c r="DC131" i="113"/>
  <c r="DA131" i="113"/>
  <c r="CZ131" i="113"/>
  <c r="CX131" i="113"/>
  <c r="CW131" i="113"/>
  <c r="CS131" i="113"/>
  <c r="CP131" i="113"/>
  <c r="Z131" i="113"/>
  <c r="C131" i="113"/>
  <c r="DM130" i="113"/>
  <c r="DH130" i="113"/>
  <c r="DG130" i="113"/>
  <c r="DD130" i="113"/>
  <c r="DC130" i="113"/>
  <c r="DA130" i="113"/>
  <c r="CZ130" i="113"/>
  <c r="CX130" i="113"/>
  <c r="CW130" i="113"/>
  <c r="CS130" i="113"/>
  <c r="CP130" i="113"/>
  <c r="Z130" i="113"/>
  <c r="DM129" i="113"/>
  <c r="CX129" i="113"/>
  <c r="CW129" i="113"/>
  <c r="CS129" i="113"/>
  <c r="CP129" i="113"/>
  <c r="Z129" i="113"/>
  <c r="C129" i="113"/>
  <c r="CR129" i="113"/>
  <c r="DM128" i="113"/>
  <c r="DH128" i="113"/>
  <c r="DG128" i="113"/>
  <c r="DD128" i="113"/>
  <c r="DC128" i="113"/>
  <c r="DA128" i="113"/>
  <c r="CZ128" i="113"/>
  <c r="CX128" i="113"/>
  <c r="CW128" i="113"/>
  <c r="CS128" i="113"/>
  <c r="CP128" i="113"/>
  <c r="Z128" i="113"/>
  <c r="C128" i="113"/>
  <c r="DM127" i="113"/>
  <c r="DH127" i="113"/>
  <c r="DG127" i="113"/>
  <c r="DD127" i="113"/>
  <c r="DC127" i="113"/>
  <c r="DA127" i="113"/>
  <c r="CZ127" i="113"/>
  <c r="CX127" i="113"/>
  <c r="CW127" i="113"/>
  <c r="CS127" i="113"/>
  <c r="CP127" i="113"/>
  <c r="Z127" i="113"/>
  <c r="C127" i="113"/>
  <c r="CR127" i="113"/>
  <c r="DM126" i="113"/>
  <c r="DH126" i="113"/>
  <c r="DG126" i="113"/>
  <c r="DD126" i="113"/>
  <c r="DC126" i="113"/>
  <c r="DA126" i="113"/>
  <c r="CZ126" i="113"/>
  <c r="CX126" i="113"/>
  <c r="CW126" i="113"/>
  <c r="CS126" i="113"/>
  <c r="CP126" i="113"/>
  <c r="Z126" i="113"/>
  <c r="C126" i="113"/>
  <c r="DM125" i="113"/>
  <c r="DH125" i="113"/>
  <c r="DG125" i="113"/>
  <c r="DD125" i="113"/>
  <c r="DC125" i="113"/>
  <c r="DA125" i="113"/>
  <c r="CZ125" i="113"/>
  <c r="CX125" i="113"/>
  <c r="CW125" i="113"/>
  <c r="CS125" i="113"/>
  <c r="CP125" i="113"/>
  <c r="Z125" i="113"/>
  <c r="CR125" i="113"/>
  <c r="DM124" i="113"/>
  <c r="DH124" i="113"/>
  <c r="DG124" i="113"/>
  <c r="DD124" i="113"/>
  <c r="DC124" i="113"/>
  <c r="DA124" i="113"/>
  <c r="CZ124" i="113"/>
  <c r="CX124" i="113"/>
  <c r="CW124" i="113"/>
  <c r="CS124" i="113"/>
  <c r="CP124" i="113"/>
  <c r="Z124" i="113"/>
  <c r="C124" i="113"/>
  <c r="DM123" i="113"/>
  <c r="DH123" i="113"/>
  <c r="DG123" i="113"/>
  <c r="DD123" i="113"/>
  <c r="DC123" i="113"/>
  <c r="DA123" i="113"/>
  <c r="CZ123" i="113"/>
  <c r="CX123" i="113"/>
  <c r="CW123" i="113"/>
  <c r="CS123" i="113"/>
  <c r="CP123" i="113"/>
  <c r="Z123" i="113"/>
  <c r="C123" i="113"/>
  <c r="DM122" i="113"/>
  <c r="DH122" i="113"/>
  <c r="DG122" i="113"/>
  <c r="DD122" i="113"/>
  <c r="DC122" i="113"/>
  <c r="DA122" i="113"/>
  <c r="CZ122" i="113"/>
  <c r="CX122" i="113"/>
  <c r="CW122" i="113"/>
  <c r="CS122" i="113"/>
  <c r="CP122" i="113"/>
  <c r="Z122" i="113"/>
  <c r="CR122" i="113"/>
  <c r="DM121" i="113"/>
  <c r="DH121" i="113"/>
  <c r="DG121" i="113"/>
  <c r="DD121" i="113"/>
  <c r="DC121" i="113"/>
  <c r="DA121" i="113"/>
  <c r="CZ121" i="113"/>
  <c r="CX121" i="113"/>
  <c r="CW121" i="113"/>
  <c r="CS121" i="113"/>
  <c r="CP121" i="113"/>
  <c r="Z121" i="113"/>
  <c r="DM113" i="113"/>
  <c r="DH113" i="113"/>
  <c r="DG113" i="113"/>
  <c r="DD113" i="113"/>
  <c r="DC113" i="113"/>
  <c r="DA113" i="113"/>
  <c r="CZ113" i="113"/>
  <c r="CX113" i="113"/>
  <c r="CW113" i="113"/>
  <c r="CS113" i="113"/>
  <c r="CP113" i="113"/>
  <c r="Z113" i="113"/>
  <c r="C113" i="113"/>
  <c r="DM120" i="113"/>
  <c r="DH120" i="113"/>
  <c r="DG120" i="113"/>
  <c r="DD120" i="113"/>
  <c r="DC120" i="113"/>
  <c r="DA120" i="113"/>
  <c r="CZ120" i="113"/>
  <c r="CX120" i="113"/>
  <c r="CW120" i="113"/>
  <c r="CS120" i="113"/>
  <c r="CP120" i="113"/>
  <c r="Z120" i="113"/>
  <c r="DM119" i="113"/>
  <c r="DH119" i="113"/>
  <c r="DG119" i="113"/>
  <c r="DD119" i="113"/>
  <c r="DC119" i="113"/>
  <c r="DA119" i="113"/>
  <c r="CZ119" i="113"/>
  <c r="CX119" i="113"/>
  <c r="CW119" i="113"/>
  <c r="CS119" i="113"/>
  <c r="CP119" i="113"/>
  <c r="Z119" i="113"/>
  <c r="C119" i="113"/>
  <c r="DM118" i="113"/>
  <c r="DH118" i="113"/>
  <c r="DG118" i="113"/>
  <c r="DD118" i="113"/>
  <c r="DC118" i="113"/>
  <c r="DA118" i="113"/>
  <c r="CZ118" i="113"/>
  <c r="CX118" i="113"/>
  <c r="CW118" i="113"/>
  <c r="CS118" i="113"/>
  <c r="CP118" i="113"/>
  <c r="Z118" i="113"/>
  <c r="CR118" i="113"/>
  <c r="DM117" i="113"/>
  <c r="DH117" i="113"/>
  <c r="DG117" i="113"/>
  <c r="DD117" i="113"/>
  <c r="DC117" i="113"/>
  <c r="DA117" i="113"/>
  <c r="CZ117" i="113"/>
  <c r="CX117" i="113"/>
  <c r="CW117" i="113"/>
  <c r="CS117" i="113"/>
  <c r="CP117" i="113"/>
  <c r="Z117" i="113"/>
  <c r="C117" i="113"/>
  <c r="DM116" i="113"/>
  <c r="DH116" i="113"/>
  <c r="DG116" i="113"/>
  <c r="DD116" i="113"/>
  <c r="DC116" i="113"/>
  <c r="DA116" i="113"/>
  <c r="CZ116" i="113"/>
  <c r="CX116" i="113"/>
  <c r="CW116" i="113"/>
  <c r="CS116" i="113"/>
  <c r="CP116" i="113"/>
  <c r="Z116" i="113"/>
  <c r="CR116" i="113"/>
  <c r="DM115" i="113"/>
  <c r="DH115" i="113"/>
  <c r="DG115" i="113"/>
  <c r="DD115" i="113"/>
  <c r="DC115" i="113"/>
  <c r="DA115" i="113"/>
  <c r="CZ115" i="113"/>
  <c r="CX115" i="113"/>
  <c r="CW115" i="113"/>
  <c r="CS115" i="113"/>
  <c r="CP115" i="113"/>
  <c r="Z115" i="113"/>
  <c r="CR115" i="113"/>
  <c r="DM112" i="113"/>
  <c r="CX112" i="113"/>
  <c r="CW112" i="113"/>
  <c r="CS112" i="113"/>
  <c r="CP112" i="113"/>
  <c r="Z112" i="113"/>
  <c r="CR112" i="113"/>
  <c r="DM111" i="113"/>
  <c r="CX111" i="113"/>
  <c r="CW111" i="113"/>
  <c r="CS111" i="113"/>
  <c r="CP111" i="113"/>
  <c r="Z111" i="113"/>
  <c r="DM110" i="113"/>
  <c r="DH110" i="113"/>
  <c r="DG110" i="113"/>
  <c r="CX110" i="113"/>
  <c r="CW110" i="113"/>
  <c r="CS110" i="113"/>
  <c r="CP110" i="113"/>
  <c r="Z110" i="113"/>
  <c r="C110" i="113"/>
  <c r="CR110" i="113"/>
  <c r="DM109" i="113"/>
  <c r="DH109" i="113"/>
  <c r="DG109" i="113"/>
  <c r="CX109" i="113"/>
  <c r="CW109" i="113"/>
  <c r="CS109" i="113"/>
  <c r="CP109" i="113"/>
  <c r="Z109" i="113"/>
  <c r="CR109" i="113"/>
  <c r="DM108" i="113"/>
  <c r="DH108" i="113"/>
  <c r="DG108" i="113"/>
  <c r="CX108" i="113"/>
  <c r="CW108" i="113"/>
  <c r="CS108" i="113"/>
  <c r="CP108" i="113"/>
  <c r="Z108" i="113"/>
  <c r="C108" i="113"/>
  <c r="DM107" i="113"/>
  <c r="DH107" i="113"/>
  <c r="DG107" i="113"/>
  <c r="CX107" i="113"/>
  <c r="CW107" i="113"/>
  <c r="CS107" i="113"/>
  <c r="CP107" i="113"/>
  <c r="Z107" i="113"/>
  <c r="CR107" i="113"/>
  <c r="DM106" i="113"/>
  <c r="DH106" i="113"/>
  <c r="DG106" i="113"/>
  <c r="DD106" i="113"/>
  <c r="DC106" i="113"/>
  <c r="DA106" i="113"/>
  <c r="CZ106" i="113"/>
  <c r="CX106" i="113"/>
  <c r="CW106" i="113"/>
  <c r="CS106" i="113"/>
  <c r="CP106" i="113"/>
  <c r="Z106" i="113"/>
  <c r="DM105" i="113"/>
  <c r="DH105" i="113"/>
  <c r="DG105" i="113"/>
  <c r="DD105" i="113"/>
  <c r="DC105" i="113"/>
  <c r="DA105" i="113"/>
  <c r="CZ105" i="113"/>
  <c r="CX105" i="113"/>
  <c r="CW105" i="113"/>
  <c r="CS105" i="113"/>
  <c r="CP105" i="113"/>
  <c r="Z105" i="113"/>
  <c r="C105" i="113"/>
  <c r="DM104" i="113"/>
  <c r="DH104" i="113"/>
  <c r="DG104" i="113"/>
  <c r="DD104" i="113"/>
  <c r="DC104" i="113"/>
  <c r="DA104" i="113"/>
  <c r="CZ104" i="113"/>
  <c r="CX104" i="113"/>
  <c r="CW104" i="113"/>
  <c r="CS104" i="113"/>
  <c r="CP104" i="113"/>
  <c r="Z104" i="113"/>
  <c r="CR104" i="113"/>
  <c r="DM103" i="113"/>
  <c r="DH103" i="113"/>
  <c r="DG103" i="113"/>
  <c r="DD103" i="113"/>
  <c r="DC103" i="113"/>
  <c r="DA103" i="113"/>
  <c r="CZ103" i="113"/>
  <c r="CX103" i="113"/>
  <c r="CW103" i="113"/>
  <c r="CS103" i="113"/>
  <c r="CP103" i="113"/>
  <c r="Z103" i="113"/>
  <c r="CR103" i="113"/>
  <c r="DM101" i="113"/>
  <c r="CX101" i="113"/>
  <c r="CW101" i="113"/>
  <c r="CS101" i="113"/>
  <c r="CP101" i="113"/>
  <c r="Z101" i="113"/>
  <c r="DM100" i="113"/>
  <c r="DH100" i="113"/>
  <c r="DG100" i="113"/>
  <c r="DD100" i="113"/>
  <c r="DC100" i="113"/>
  <c r="DA100" i="113"/>
  <c r="CZ100" i="113"/>
  <c r="CX100" i="113"/>
  <c r="CW100" i="113"/>
  <c r="CS100" i="113"/>
  <c r="CP100" i="113"/>
  <c r="Z100" i="113"/>
  <c r="C100" i="113"/>
  <c r="DM99" i="113"/>
  <c r="DH99" i="113"/>
  <c r="DG99" i="113"/>
  <c r="DD99" i="113"/>
  <c r="DC99" i="113"/>
  <c r="DA99" i="113"/>
  <c r="CZ99" i="113"/>
  <c r="CX99" i="113"/>
  <c r="CW99" i="113"/>
  <c r="CS99" i="113"/>
  <c r="CP99" i="113"/>
  <c r="Z99" i="113"/>
  <c r="C99" i="113"/>
  <c r="CR99" i="113"/>
  <c r="DM98" i="113"/>
  <c r="DH98" i="113"/>
  <c r="DG98" i="113"/>
  <c r="DD98" i="113"/>
  <c r="DC98" i="113"/>
  <c r="DA98" i="113"/>
  <c r="CZ98" i="113"/>
  <c r="CX98" i="113"/>
  <c r="CW98" i="113"/>
  <c r="CS98" i="113"/>
  <c r="CP98" i="113"/>
  <c r="Z98" i="113"/>
  <c r="C98" i="113"/>
  <c r="DM97" i="113"/>
  <c r="DH97" i="113"/>
  <c r="DG97" i="113"/>
  <c r="DD97" i="113"/>
  <c r="DC97" i="113"/>
  <c r="DA97" i="113"/>
  <c r="CZ97" i="113"/>
  <c r="CX97" i="113"/>
  <c r="CW97" i="113"/>
  <c r="CS97" i="113"/>
  <c r="CP97" i="113"/>
  <c r="Z97" i="113"/>
  <c r="C97" i="113"/>
  <c r="DM96" i="113"/>
  <c r="DH96" i="113"/>
  <c r="DG96" i="113"/>
  <c r="DD96" i="113"/>
  <c r="DC96" i="113"/>
  <c r="DA96" i="113"/>
  <c r="CZ96" i="113"/>
  <c r="CX96" i="113"/>
  <c r="CW96" i="113"/>
  <c r="CS96" i="113"/>
  <c r="CP96" i="113"/>
  <c r="Z96" i="113"/>
  <c r="CR96" i="113"/>
  <c r="C96" i="113"/>
  <c r="DM95" i="113"/>
  <c r="DH95" i="113"/>
  <c r="DG95" i="113"/>
  <c r="DD95" i="113"/>
  <c r="DC95" i="113"/>
  <c r="DA95" i="113"/>
  <c r="CZ95" i="113"/>
  <c r="CX95" i="113"/>
  <c r="CW95" i="113"/>
  <c r="CS95" i="113"/>
  <c r="CP95" i="113"/>
  <c r="Z95" i="113"/>
  <c r="CR95" i="113"/>
  <c r="DM94" i="113"/>
  <c r="DH94" i="113"/>
  <c r="DG94" i="113"/>
  <c r="DD94" i="113"/>
  <c r="DC94" i="113"/>
  <c r="DA94" i="113"/>
  <c r="CZ94" i="113"/>
  <c r="CX94" i="113"/>
  <c r="CW94" i="113"/>
  <c r="CS94" i="113"/>
  <c r="CP94" i="113"/>
  <c r="Z94" i="113"/>
  <c r="C94" i="113"/>
  <c r="DM93" i="113"/>
  <c r="DH93" i="113"/>
  <c r="DG93" i="113"/>
  <c r="DD93" i="113"/>
  <c r="DC93" i="113"/>
  <c r="DA93" i="113"/>
  <c r="CZ93" i="113"/>
  <c r="CX93" i="113"/>
  <c r="CW93" i="113"/>
  <c r="CS93" i="113"/>
  <c r="CP93" i="113"/>
  <c r="Z93" i="113"/>
  <c r="CR93" i="113"/>
  <c r="DM92" i="113"/>
  <c r="DH92" i="113"/>
  <c r="DG92" i="113"/>
  <c r="DD92" i="113"/>
  <c r="DC92" i="113"/>
  <c r="DA92" i="113"/>
  <c r="CZ92" i="113"/>
  <c r="CX92" i="113"/>
  <c r="CW92" i="113"/>
  <c r="CS92" i="113"/>
  <c r="CP92" i="113"/>
  <c r="Z92" i="113"/>
  <c r="C92" i="113"/>
  <c r="DM91" i="113"/>
  <c r="DH91" i="113"/>
  <c r="DG91" i="113"/>
  <c r="DD91" i="113"/>
  <c r="DC91" i="113"/>
  <c r="DA91" i="113"/>
  <c r="CZ91" i="113"/>
  <c r="CX91" i="113"/>
  <c r="CW91" i="113"/>
  <c r="CS91" i="113"/>
  <c r="CP91" i="113"/>
  <c r="Z91" i="113"/>
  <c r="DM90" i="113"/>
  <c r="DH90" i="113"/>
  <c r="DG90" i="113"/>
  <c r="DD90" i="113"/>
  <c r="DC90" i="113"/>
  <c r="DA90" i="113"/>
  <c r="CZ90" i="113"/>
  <c r="CX90" i="113"/>
  <c r="CW90" i="113"/>
  <c r="CS90" i="113"/>
  <c r="CP90" i="113"/>
  <c r="Z90" i="113"/>
  <c r="CR90" i="113"/>
  <c r="DM89" i="113"/>
  <c r="DH89" i="113"/>
  <c r="DG89" i="113"/>
  <c r="DD89" i="113"/>
  <c r="DC89" i="113"/>
  <c r="DA89" i="113"/>
  <c r="CZ89" i="113"/>
  <c r="CX89" i="113"/>
  <c r="CW89" i="113"/>
  <c r="CS89" i="113"/>
  <c r="CP89" i="113"/>
  <c r="Z89" i="113"/>
  <c r="CR89" i="113"/>
  <c r="DM88" i="113"/>
  <c r="DH88" i="113"/>
  <c r="DG88" i="113"/>
  <c r="DD88" i="113"/>
  <c r="DC88" i="113"/>
  <c r="DA88" i="113"/>
  <c r="CZ88" i="113"/>
  <c r="CX88" i="113"/>
  <c r="CW88" i="113"/>
  <c r="CS88" i="113"/>
  <c r="CP88" i="113"/>
  <c r="Z88" i="113"/>
  <c r="C88" i="113"/>
  <c r="DM87" i="113"/>
  <c r="DH87" i="113"/>
  <c r="DG87" i="113"/>
  <c r="DD87" i="113"/>
  <c r="DC87" i="113"/>
  <c r="DA87" i="113"/>
  <c r="CZ87" i="113"/>
  <c r="CX87" i="113"/>
  <c r="CW87" i="113"/>
  <c r="CS87" i="113"/>
  <c r="CP87" i="113"/>
  <c r="Z87" i="113"/>
  <c r="CR87" i="113"/>
  <c r="DM86" i="113"/>
  <c r="DH86" i="113"/>
  <c r="DG86" i="113"/>
  <c r="DD86" i="113"/>
  <c r="DC86" i="113"/>
  <c r="DA86" i="113"/>
  <c r="CZ86" i="113"/>
  <c r="CX86" i="113"/>
  <c r="CW86" i="113"/>
  <c r="CS86" i="113"/>
  <c r="CP86" i="113"/>
  <c r="Z86" i="113"/>
  <c r="C86" i="113"/>
  <c r="DM85" i="113"/>
  <c r="DH85" i="113"/>
  <c r="DG85" i="113"/>
  <c r="DD85" i="113"/>
  <c r="DC85" i="113"/>
  <c r="DA85" i="113"/>
  <c r="CZ85" i="113"/>
  <c r="CX85" i="113"/>
  <c r="CW85" i="113"/>
  <c r="CS85" i="113"/>
  <c r="CP85" i="113"/>
  <c r="Z85" i="113"/>
  <c r="C85" i="113"/>
  <c r="DM84" i="113"/>
  <c r="DH84" i="113"/>
  <c r="DG84" i="113"/>
  <c r="DD84" i="113"/>
  <c r="DC84" i="113"/>
  <c r="DA84" i="113"/>
  <c r="CZ84" i="113"/>
  <c r="CX84" i="113"/>
  <c r="CW84" i="113"/>
  <c r="CS84" i="113"/>
  <c r="CP84" i="113"/>
  <c r="Z84" i="113"/>
  <c r="C84" i="113"/>
  <c r="DM83" i="113"/>
  <c r="DH83" i="113"/>
  <c r="DG83" i="113"/>
  <c r="DD83" i="113"/>
  <c r="DC83" i="113"/>
  <c r="DA83" i="113"/>
  <c r="CZ83" i="113"/>
  <c r="CX83" i="113"/>
  <c r="CW83" i="113"/>
  <c r="CS83" i="113"/>
  <c r="CP83" i="113"/>
  <c r="Z83" i="113"/>
  <c r="C83" i="113"/>
  <c r="CR83" i="113"/>
  <c r="DM80" i="113"/>
  <c r="DH80" i="113"/>
  <c r="DG80" i="113"/>
  <c r="DD80" i="113"/>
  <c r="DC80" i="113"/>
  <c r="DA80" i="113"/>
  <c r="CZ80" i="113"/>
  <c r="CX80" i="113"/>
  <c r="CW80" i="113"/>
  <c r="CS80" i="113"/>
  <c r="CP80" i="113"/>
  <c r="Z80" i="113"/>
  <c r="CR80" i="113"/>
  <c r="DM82" i="113"/>
  <c r="DH82" i="113"/>
  <c r="DG82" i="113"/>
  <c r="DD82" i="113"/>
  <c r="DC82" i="113"/>
  <c r="DA82" i="113"/>
  <c r="CZ82" i="113"/>
  <c r="CX82" i="113"/>
  <c r="CW82" i="113"/>
  <c r="CS82" i="113"/>
  <c r="CP82" i="113"/>
  <c r="Z82" i="113"/>
  <c r="CR82" i="113"/>
  <c r="DM81" i="113"/>
  <c r="DH81" i="113"/>
  <c r="DG81" i="113"/>
  <c r="DD81" i="113"/>
  <c r="DC81" i="113"/>
  <c r="DA81" i="113"/>
  <c r="CZ81" i="113"/>
  <c r="CX81" i="113"/>
  <c r="CW81" i="113"/>
  <c r="CS81" i="113"/>
  <c r="CP81" i="113"/>
  <c r="Z81" i="113"/>
  <c r="C81" i="113"/>
  <c r="DM79" i="113"/>
  <c r="DH79" i="113"/>
  <c r="DG79" i="113"/>
  <c r="DD79" i="113"/>
  <c r="DC79" i="113"/>
  <c r="DA79" i="113"/>
  <c r="CZ79" i="113"/>
  <c r="CX79" i="113"/>
  <c r="CW79" i="113"/>
  <c r="CS79" i="113"/>
  <c r="CP79" i="113"/>
  <c r="Z79" i="113"/>
  <c r="CR79" i="113"/>
  <c r="DM78" i="113"/>
  <c r="DH78" i="113"/>
  <c r="DG78" i="113"/>
  <c r="DD78" i="113"/>
  <c r="DC78" i="113"/>
  <c r="DA78" i="113"/>
  <c r="CZ78" i="113"/>
  <c r="CX78" i="113"/>
  <c r="CW78" i="113"/>
  <c r="CS78" i="113"/>
  <c r="CP78" i="113"/>
  <c r="Z78" i="113"/>
  <c r="CR78" i="113"/>
  <c r="DM77" i="113"/>
  <c r="CX77" i="113"/>
  <c r="CW77" i="113"/>
  <c r="CS77" i="113"/>
  <c r="CP77" i="113"/>
  <c r="Z77" i="113"/>
  <c r="C77" i="113"/>
  <c r="DM76" i="113"/>
  <c r="CX76" i="113"/>
  <c r="CW76" i="113"/>
  <c r="CS76" i="113"/>
  <c r="CP76" i="113"/>
  <c r="Z76" i="113"/>
  <c r="CR76" i="113"/>
  <c r="C76" i="113"/>
  <c r="DM75" i="113"/>
  <c r="CX75" i="113"/>
  <c r="CW75" i="113"/>
  <c r="CS75" i="113"/>
  <c r="CP75" i="113"/>
  <c r="Z75" i="113"/>
  <c r="CR75" i="113"/>
  <c r="C75" i="113"/>
  <c r="DM74" i="113"/>
  <c r="CX74" i="113"/>
  <c r="CW74" i="113"/>
  <c r="CS74" i="113"/>
  <c r="CP74" i="113"/>
  <c r="Z74" i="113"/>
  <c r="C74" i="113"/>
  <c r="DM73" i="113"/>
  <c r="CX73" i="113"/>
  <c r="CW73" i="113"/>
  <c r="CS73" i="113"/>
  <c r="CP73" i="113"/>
  <c r="Z73" i="113"/>
  <c r="C73" i="113"/>
  <c r="DM72" i="113"/>
  <c r="CX72" i="113"/>
  <c r="CW72" i="113"/>
  <c r="CS72" i="113"/>
  <c r="CP72" i="113"/>
  <c r="Z72" i="113"/>
  <c r="C72" i="113"/>
  <c r="DM71" i="113"/>
  <c r="CX71" i="113"/>
  <c r="CW71" i="113"/>
  <c r="CS71" i="113"/>
  <c r="CP71" i="113"/>
  <c r="Z71" i="113"/>
  <c r="C71" i="113"/>
  <c r="DM69" i="113"/>
  <c r="CX69" i="113"/>
  <c r="CW69" i="113"/>
  <c r="CS69" i="113"/>
  <c r="CP69" i="113"/>
  <c r="Z69" i="113"/>
  <c r="CR69" i="113"/>
  <c r="DM68" i="113"/>
  <c r="CX68" i="113"/>
  <c r="CW68" i="113"/>
  <c r="CS68" i="113"/>
  <c r="CP68" i="113"/>
  <c r="Z68" i="113"/>
  <c r="CR68" i="113"/>
  <c r="C68" i="113"/>
  <c r="DM67" i="113"/>
  <c r="CX67" i="113"/>
  <c r="CW67" i="113"/>
  <c r="CS67" i="113"/>
  <c r="CP67" i="113"/>
  <c r="Z67" i="113"/>
  <c r="C67" i="113"/>
  <c r="DM66" i="113"/>
  <c r="CX66" i="113"/>
  <c r="CW66" i="113"/>
  <c r="CS66" i="113"/>
  <c r="CP66" i="113"/>
  <c r="Z66" i="113"/>
  <c r="CR66" i="113"/>
  <c r="C66" i="113"/>
  <c r="DM65" i="113"/>
  <c r="CX65" i="113"/>
  <c r="CW65" i="113"/>
  <c r="CS65" i="113"/>
  <c r="CP65" i="113"/>
  <c r="Z65" i="113"/>
  <c r="CR65" i="113"/>
  <c r="DM61" i="113"/>
  <c r="CX61" i="113"/>
  <c r="CW61" i="113"/>
  <c r="CS61" i="113"/>
  <c r="CP61" i="113"/>
  <c r="Z61" i="113"/>
  <c r="CR61" i="113"/>
  <c r="DM62" i="113"/>
  <c r="DH62" i="113"/>
  <c r="DG62" i="113"/>
  <c r="DD62" i="113"/>
  <c r="DC62" i="113"/>
  <c r="DA62" i="113"/>
  <c r="CZ62" i="113"/>
  <c r="CX62" i="113"/>
  <c r="CW62" i="113"/>
  <c r="CS62" i="113"/>
  <c r="CP62" i="113"/>
  <c r="Z62" i="113"/>
  <c r="CR62" i="113"/>
  <c r="DM63" i="113"/>
  <c r="DH63" i="113"/>
  <c r="DG63" i="113"/>
  <c r="DD63" i="113"/>
  <c r="DC63" i="113"/>
  <c r="DA63" i="113"/>
  <c r="CZ63" i="113"/>
  <c r="CX63" i="113"/>
  <c r="CW63" i="113"/>
  <c r="CS63" i="113"/>
  <c r="CP63" i="113"/>
  <c r="Z63" i="113"/>
  <c r="C63" i="113"/>
  <c r="DM64" i="113"/>
  <c r="DH64" i="113"/>
  <c r="DG64" i="113"/>
  <c r="DD64" i="113"/>
  <c r="DC64" i="113"/>
  <c r="DA64" i="113"/>
  <c r="CZ64" i="113"/>
  <c r="CX64" i="113"/>
  <c r="CW64" i="113"/>
  <c r="CS64" i="113"/>
  <c r="CP64" i="113"/>
  <c r="Z64" i="113"/>
  <c r="CR64" i="113"/>
  <c r="DM59" i="113"/>
  <c r="DH59" i="113"/>
  <c r="DG59" i="113"/>
  <c r="DD59" i="113"/>
  <c r="DC59" i="113"/>
  <c r="DA59" i="113"/>
  <c r="CZ59" i="113"/>
  <c r="CX59" i="113"/>
  <c r="CW59" i="113"/>
  <c r="CS59" i="113"/>
  <c r="CP59" i="113"/>
  <c r="Z59" i="113"/>
  <c r="C59" i="113"/>
  <c r="CR59" i="113"/>
  <c r="DM60" i="113"/>
  <c r="CX60" i="113"/>
  <c r="CW60" i="113"/>
  <c r="CS60" i="113"/>
  <c r="CP60" i="113"/>
  <c r="Z60" i="113"/>
  <c r="CR60" i="113"/>
  <c r="DM58" i="113"/>
  <c r="DH58" i="113"/>
  <c r="DG58" i="113"/>
  <c r="DD58" i="113"/>
  <c r="DC58" i="113"/>
  <c r="DA58" i="113"/>
  <c r="CZ58" i="113"/>
  <c r="CX58" i="113"/>
  <c r="CW58" i="113"/>
  <c r="CS58" i="113"/>
  <c r="CP58" i="113"/>
  <c r="Z58" i="113"/>
  <c r="CR58" i="113"/>
  <c r="DM57" i="113"/>
  <c r="CX57" i="113"/>
  <c r="CW57" i="113"/>
  <c r="CS57" i="113"/>
  <c r="CP57" i="113"/>
  <c r="Z57" i="113"/>
  <c r="CR57" i="113"/>
  <c r="DM56" i="113"/>
  <c r="DH56" i="113"/>
  <c r="DG56" i="113"/>
  <c r="DD56" i="113"/>
  <c r="DC56" i="113"/>
  <c r="DA56" i="113"/>
  <c r="CZ56" i="113"/>
  <c r="CX56" i="113"/>
  <c r="CW56" i="113"/>
  <c r="CS56" i="113"/>
  <c r="CP56" i="113"/>
  <c r="Z56" i="113"/>
  <c r="C56" i="113"/>
  <c r="CR56" i="113"/>
  <c r="DM55" i="113"/>
  <c r="DH55" i="113"/>
  <c r="DG55" i="113"/>
  <c r="DD55" i="113"/>
  <c r="DC55" i="113"/>
  <c r="DA55" i="113"/>
  <c r="CZ55" i="113"/>
  <c r="CX55" i="113"/>
  <c r="CW55" i="113"/>
  <c r="CS55" i="113"/>
  <c r="CP55" i="113"/>
  <c r="Z55" i="113"/>
  <c r="CR55" i="113"/>
  <c r="DM54" i="113"/>
  <c r="DH54" i="113"/>
  <c r="DG54" i="113"/>
  <c r="DD54" i="113"/>
  <c r="DC54" i="113"/>
  <c r="DA54" i="113"/>
  <c r="CZ54" i="113"/>
  <c r="CX54" i="113"/>
  <c r="CW54" i="113"/>
  <c r="CS54" i="113"/>
  <c r="CP54" i="113"/>
  <c r="Z54" i="113"/>
  <c r="CR54" i="113"/>
  <c r="DM53" i="113"/>
  <c r="CX53" i="113"/>
  <c r="CW53" i="113"/>
  <c r="CS53" i="113"/>
  <c r="CP53" i="113"/>
  <c r="Z53" i="113"/>
  <c r="C53" i="113"/>
  <c r="DM52" i="113"/>
  <c r="DH52" i="113"/>
  <c r="DG52" i="113"/>
  <c r="DD52" i="113"/>
  <c r="DC52" i="113"/>
  <c r="DA52" i="113"/>
  <c r="CZ52" i="113"/>
  <c r="CX52" i="113"/>
  <c r="CW52" i="113"/>
  <c r="CS52" i="113"/>
  <c r="CP52" i="113"/>
  <c r="Z52" i="113"/>
  <c r="C52" i="113"/>
  <c r="DM51" i="113"/>
  <c r="DH51" i="113"/>
  <c r="DG51" i="113"/>
  <c r="DD51" i="113"/>
  <c r="DC51" i="113"/>
  <c r="DA51" i="113"/>
  <c r="CZ51" i="113"/>
  <c r="CX51" i="113"/>
  <c r="CW51" i="113"/>
  <c r="CS51" i="113"/>
  <c r="CP51" i="113"/>
  <c r="Z51" i="113"/>
  <c r="C51" i="113"/>
  <c r="DM49" i="113"/>
  <c r="CX49" i="113"/>
  <c r="CW49" i="113"/>
  <c r="CS49" i="113"/>
  <c r="CP49" i="113"/>
  <c r="Z49" i="113"/>
  <c r="C49" i="113"/>
  <c r="DM40" i="113"/>
  <c r="CX40" i="113"/>
  <c r="CW40" i="113"/>
  <c r="CS40" i="113"/>
  <c r="CP40" i="113"/>
  <c r="Z40" i="113"/>
  <c r="CR40" i="113"/>
  <c r="DM43" i="113"/>
  <c r="DH43" i="113"/>
  <c r="DG43" i="113"/>
  <c r="DD43" i="113"/>
  <c r="DC43" i="113"/>
  <c r="DA43" i="113"/>
  <c r="CZ43" i="113"/>
  <c r="CX43" i="113"/>
  <c r="CW43" i="113"/>
  <c r="CS43" i="113"/>
  <c r="CP43" i="113"/>
  <c r="Z43" i="113"/>
  <c r="C43" i="113"/>
  <c r="DM50" i="113"/>
  <c r="CX50" i="113"/>
  <c r="CW50" i="113"/>
  <c r="CS50" i="113"/>
  <c r="CP50" i="113"/>
  <c r="Z50" i="113"/>
  <c r="C50" i="113"/>
  <c r="DM48" i="113"/>
  <c r="DH48" i="113"/>
  <c r="DG48" i="113"/>
  <c r="DD48" i="113"/>
  <c r="DC48" i="113"/>
  <c r="DA48" i="113"/>
  <c r="CZ48" i="113"/>
  <c r="CX48" i="113"/>
  <c r="CW48" i="113"/>
  <c r="CS48" i="113"/>
  <c r="CP48" i="113"/>
  <c r="Z48" i="113"/>
  <c r="CR48" i="113"/>
  <c r="DM47" i="113"/>
  <c r="CX47" i="113"/>
  <c r="CW47" i="113"/>
  <c r="CS47" i="113"/>
  <c r="CP47" i="113"/>
  <c r="Z47" i="113"/>
  <c r="CR47" i="113"/>
  <c r="DM46" i="113"/>
  <c r="DH46" i="113"/>
  <c r="DG46" i="113"/>
  <c r="DD46" i="113"/>
  <c r="DC46" i="113"/>
  <c r="DA46" i="113"/>
  <c r="CZ46" i="113"/>
  <c r="CX46" i="113"/>
  <c r="CW46" i="113"/>
  <c r="CS46" i="113"/>
  <c r="CP46" i="113"/>
  <c r="Z46" i="113"/>
  <c r="CR46" i="113"/>
  <c r="C46" i="113"/>
  <c r="DM45" i="113"/>
  <c r="DH45" i="113"/>
  <c r="DG45" i="113"/>
  <c r="DD45" i="113"/>
  <c r="DC45" i="113"/>
  <c r="DA45" i="113"/>
  <c r="CZ45" i="113"/>
  <c r="CX45" i="113"/>
  <c r="CW45" i="113"/>
  <c r="CS45" i="113"/>
  <c r="CP45" i="113"/>
  <c r="Z45" i="113"/>
  <c r="CR45" i="113"/>
  <c r="DM36" i="113"/>
  <c r="DH36" i="113"/>
  <c r="DG36" i="113"/>
  <c r="DD36" i="113"/>
  <c r="DC36" i="113"/>
  <c r="DA36" i="113"/>
  <c r="CZ36" i="113"/>
  <c r="CX36" i="113"/>
  <c r="CW36" i="113"/>
  <c r="CS36" i="113"/>
  <c r="CP36" i="113"/>
  <c r="Z36" i="113"/>
  <c r="C36" i="113"/>
  <c r="DM35" i="113"/>
  <c r="DH35" i="113"/>
  <c r="DG35" i="113"/>
  <c r="DD35" i="113"/>
  <c r="DC35" i="113"/>
  <c r="DA35" i="113"/>
  <c r="CZ35" i="113"/>
  <c r="CX35" i="113"/>
  <c r="CW35" i="113"/>
  <c r="CS35" i="113"/>
  <c r="CP35" i="113"/>
  <c r="Z35" i="113"/>
  <c r="CR35" i="113"/>
  <c r="DM44" i="113"/>
  <c r="DH44" i="113"/>
  <c r="DG44" i="113"/>
  <c r="DD44" i="113"/>
  <c r="DC44" i="113"/>
  <c r="DA44" i="113"/>
  <c r="CZ44" i="113"/>
  <c r="CX44" i="113"/>
  <c r="CW44" i="113"/>
  <c r="CS44" i="113"/>
  <c r="CP44" i="113"/>
  <c r="Z44" i="113"/>
  <c r="C44" i="113"/>
  <c r="DM34" i="113"/>
  <c r="CX34" i="113"/>
  <c r="CW34" i="113"/>
  <c r="CS34" i="113"/>
  <c r="CP34" i="113"/>
  <c r="Z34" i="113"/>
  <c r="C34" i="113"/>
  <c r="DM42" i="113"/>
  <c r="DH42" i="113"/>
  <c r="DG42" i="113"/>
  <c r="DD42" i="113"/>
  <c r="DC42" i="113"/>
  <c r="DA42" i="113"/>
  <c r="CZ42" i="113"/>
  <c r="CX42" i="113"/>
  <c r="CW42" i="113"/>
  <c r="CS42" i="113"/>
  <c r="CP42" i="113"/>
  <c r="Z42" i="113"/>
  <c r="DM32" i="113"/>
  <c r="DH32" i="113"/>
  <c r="DG32" i="113"/>
  <c r="DD32" i="113"/>
  <c r="DC32" i="113"/>
  <c r="DA32" i="113"/>
  <c r="CZ32" i="113"/>
  <c r="CX32" i="113"/>
  <c r="CW32" i="113"/>
  <c r="CS32" i="113"/>
  <c r="CP32" i="113"/>
  <c r="Z32" i="113"/>
  <c r="C32" i="113"/>
  <c r="DM41" i="113"/>
  <c r="DH41" i="113"/>
  <c r="DG41" i="113"/>
  <c r="DD41" i="113"/>
  <c r="DC41" i="113"/>
  <c r="DA41" i="113"/>
  <c r="CZ41" i="113"/>
  <c r="CX41" i="113"/>
  <c r="CW41" i="113"/>
  <c r="CS41" i="113"/>
  <c r="CP41" i="113"/>
  <c r="Z41" i="113"/>
  <c r="CR41" i="113"/>
  <c r="C41" i="113"/>
  <c r="DM31" i="113"/>
  <c r="DH31" i="113"/>
  <c r="DG31" i="113"/>
  <c r="DD31" i="113"/>
  <c r="DC31" i="113"/>
  <c r="DA31" i="113"/>
  <c r="CZ31" i="113"/>
  <c r="CX31" i="113"/>
  <c r="CW31" i="113"/>
  <c r="CS31" i="113"/>
  <c r="CP31" i="113"/>
  <c r="Z31" i="113"/>
  <c r="C31" i="113"/>
  <c r="DM39" i="113"/>
  <c r="DH39" i="113"/>
  <c r="DG39" i="113"/>
  <c r="DA39" i="113"/>
  <c r="CZ39" i="113"/>
  <c r="CX39" i="113"/>
  <c r="CW39" i="113"/>
  <c r="CS39" i="113"/>
  <c r="CP39" i="113"/>
  <c r="Z39" i="113"/>
  <c r="C39" i="113"/>
  <c r="DM30" i="113"/>
  <c r="DH30" i="113"/>
  <c r="DG30" i="113"/>
  <c r="DD30" i="113"/>
  <c r="DC30" i="113"/>
  <c r="DA30" i="113"/>
  <c r="CZ30" i="113"/>
  <c r="CX30" i="113"/>
  <c r="CW30" i="113"/>
  <c r="CS30" i="113"/>
  <c r="CP30" i="113"/>
  <c r="Z30" i="113"/>
  <c r="CR30" i="113"/>
  <c r="DM38" i="113"/>
  <c r="DH38" i="113"/>
  <c r="DG38" i="113"/>
  <c r="DD38" i="113"/>
  <c r="DC38" i="113"/>
  <c r="DA38" i="113"/>
  <c r="CZ38" i="113"/>
  <c r="CX38" i="113"/>
  <c r="CW38" i="113"/>
  <c r="CS38" i="113"/>
  <c r="CP38" i="113"/>
  <c r="Z38" i="113"/>
  <c r="C38" i="113"/>
  <c r="DM37" i="113"/>
  <c r="DH37" i="113"/>
  <c r="DG37" i="113"/>
  <c r="DD37" i="113"/>
  <c r="DC37" i="113"/>
  <c r="DA37" i="113"/>
  <c r="CZ37" i="113"/>
  <c r="CX37" i="113"/>
  <c r="CW37" i="113"/>
  <c r="CS37" i="113"/>
  <c r="CP37" i="113"/>
  <c r="Z37" i="113"/>
  <c r="C37" i="113"/>
  <c r="CR37" i="113"/>
  <c r="DM33" i="113"/>
  <c r="DH33" i="113"/>
  <c r="DG33" i="113"/>
  <c r="DD33" i="113"/>
  <c r="DC33" i="113"/>
  <c r="DA33" i="113"/>
  <c r="CZ33" i="113"/>
  <c r="CX33" i="113"/>
  <c r="CW33" i="113"/>
  <c r="CS33" i="113"/>
  <c r="CP33" i="113"/>
  <c r="Z33" i="113"/>
  <c r="C33" i="113"/>
  <c r="DM29" i="113"/>
  <c r="DH29" i="113"/>
  <c r="DG29" i="113"/>
  <c r="DD29" i="113"/>
  <c r="DC29" i="113"/>
  <c r="DA29" i="113"/>
  <c r="CZ29" i="113"/>
  <c r="CX29" i="113"/>
  <c r="CW29" i="113"/>
  <c r="CS29" i="113"/>
  <c r="CP29" i="113"/>
  <c r="Z29" i="113"/>
  <c r="CR29" i="113"/>
  <c r="DM28" i="113"/>
  <c r="CS28" i="113"/>
  <c r="CP28" i="113"/>
  <c r="Z28" i="113"/>
  <c r="CR28" i="113"/>
  <c r="DM27" i="113"/>
  <c r="DH27" i="113"/>
  <c r="DG27" i="113"/>
  <c r="DD27" i="113"/>
  <c r="DC27" i="113"/>
  <c r="DA27" i="113"/>
  <c r="CZ27" i="113"/>
  <c r="CX27" i="113"/>
  <c r="CW27" i="113"/>
  <c r="CS27" i="113"/>
  <c r="CP27" i="113"/>
  <c r="Z27" i="113"/>
  <c r="CR27" i="113"/>
  <c r="DM26" i="113"/>
  <c r="DH26" i="113"/>
  <c r="DG26" i="113"/>
  <c r="DD26" i="113"/>
  <c r="DC26" i="113"/>
  <c r="DA26" i="113"/>
  <c r="CZ26" i="113"/>
  <c r="CX26" i="113"/>
  <c r="CW26" i="113"/>
  <c r="CS26" i="113"/>
  <c r="CP26" i="113"/>
  <c r="Z26" i="113"/>
  <c r="CR26" i="113"/>
  <c r="C26" i="113"/>
  <c r="DM25" i="113"/>
  <c r="DH25" i="113"/>
  <c r="DG25" i="113"/>
  <c r="DD25" i="113"/>
  <c r="DC25" i="113"/>
  <c r="DA25" i="113"/>
  <c r="CZ25" i="113"/>
  <c r="CX25" i="113"/>
  <c r="CW25" i="113"/>
  <c r="CS25" i="113"/>
  <c r="CP25" i="113"/>
  <c r="Z25" i="113"/>
  <c r="CR25" i="113"/>
  <c r="DM24" i="113"/>
  <c r="DH24" i="113"/>
  <c r="DG24" i="113"/>
  <c r="DD24" i="113"/>
  <c r="DC24" i="113"/>
  <c r="DA24" i="113"/>
  <c r="CZ24" i="113"/>
  <c r="CX24" i="113"/>
  <c r="CW24" i="113"/>
  <c r="CS24" i="113"/>
  <c r="CP24" i="113"/>
  <c r="Z24" i="113"/>
  <c r="CR24" i="113"/>
  <c r="DM23" i="113"/>
  <c r="DH23" i="113"/>
  <c r="DG23" i="113"/>
  <c r="DD23" i="113"/>
  <c r="DC23" i="113"/>
  <c r="DA23" i="113"/>
  <c r="CZ23" i="113"/>
  <c r="CX23" i="113"/>
  <c r="CW23" i="113"/>
  <c r="CS23" i="113"/>
  <c r="CP23" i="113"/>
  <c r="Z23" i="113"/>
  <c r="CR23" i="113"/>
  <c r="DM22" i="113"/>
  <c r="DH22" i="113"/>
  <c r="DG22" i="113"/>
  <c r="DD22" i="113"/>
  <c r="DC22" i="113"/>
  <c r="DA22" i="113"/>
  <c r="CZ22" i="113"/>
  <c r="CX22" i="113"/>
  <c r="CW22" i="113"/>
  <c r="CS22" i="113"/>
  <c r="CP22" i="113"/>
  <c r="Z22" i="113"/>
  <c r="C22" i="113"/>
  <c r="DM21" i="113"/>
  <c r="DH21" i="113"/>
  <c r="DG21" i="113"/>
  <c r="DD21" i="113"/>
  <c r="DC21" i="113"/>
  <c r="DA21" i="113"/>
  <c r="CZ21" i="113"/>
  <c r="CX21" i="113"/>
  <c r="CW21" i="113"/>
  <c r="CS21" i="113"/>
  <c r="CP21" i="113"/>
  <c r="Z21" i="113"/>
  <c r="CR21" i="113"/>
  <c r="DM20" i="113"/>
  <c r="DH20" i="113"/>
  <c r="DG20" i="113"/>
  <c r="DD20" i="113"/>
  <c r="DC20" i="113"/>
  <c r="DA20" i="113"/>
  <c r="CZ20" i="113"/>
  <c r="CX20" i="113"/>
  <c r="CW20" i="113"/>
  <c r="CS20" i="113"/>
  <c r="CP20" i="113"/>
  <c r="Z20" i="113"/>
  <c r="C20" i="113"/>
  <c r="DM19" i="113"/>
  <c r="DH19" i="113"/>
  <c r="DG19" i="113"/>
  <c r="DD19" i="113"/>
  <c r="DC19" i="113"/>
  <c r="DA19" i="113"/>
  <c r="CZ19" i="113"/>
  <c r="CX19" i="113"/>
  <c r="CW19" i="113"/>
  <c r="CS19" i="113"/>
  <c r="CP19" i="113"/>
  <c r="Z19" i="113"/>
  <c r="CR19" i="113"/>
  <c r="DM18" i="113"/>
  <c r="DH18" i="113"/>
  <c r="DG18" i="113"/>
  <c r="DD18" i="113"/>
  <c r="DC18" i="113"/>
  <c r="DA18" i="113"/>
  <c r="CZ18" i="113"/>
  <c r="CX18" i="113"/>
  <c r="CW18" i="113"/>
  <c r="CS18" i="113"/>
  <c r="CP18" i="113"/>
  <c r="Z18" i="113"/>
  <c r="C18" i="113"/>
  <c r="CR18" i="113"/>
  <c r="DM17" i="113"/>
  <c r="DH17" i="113"/>
  <c r="DG17" i="113"/>
  <c r="DD17" i="113"/>
  <c r="DC17" i="113"/>
  <c r="DA17" i="113"/>
  <c r="CZ17" i="113"/>
  <c r="CX17" i="113"/>
  <c r="CW17" i="113"/>
  <c r="CS17" i="113"/>
  <c r="CP17" i="113"/>
  <c r="Z17" i="113"/>
  <c r="CR17" i="113"/>
  <c r="DM16" i="113"/>
  <c r="DH16" i="113"/>
  <c r="DG16" i="113"/>
  <c r="DD16" i="113"/>
  <c r="DC16" i="113"/>
  <c r="DA16" i="113"/>
  <c r="CZ16" i="113"/>
  <c r="CX16" i="113"/>
  <c r="CW16" i="113"/>
  <c r="CS16" i="113"/>
  <c r="CP16" i="113"/>
  <c r="Z16" i="113"/>
  <c r="CR16" i="113"/>
  <c r="DM15" i="113"/>
  <c r="DH15" i="113"/>
  <c r="DG15" i="113"/>
  <c r="DD15" i="113"/>
  <c r="DC15" i="113"/>
  <c r="DA15" i="113"/>
  <c r="CZ15" i="113"/>
  <c r="CX15" i="113"/>
  <c r="CW15" i="113"/>
  <c r="CS15" i="113"/>
  <c r="CP15" i="113"/>
  <c r="Z15" i="113"/>
  <c r="CR15" i="113"/>
  <c r="DM14" i="113"/>
  <c r="DH14" i="113"/>
  <c r="DG14" i="113"/>
  <c r="DD14" i="113"/>
  <c r="DC14" i="113"/>
  <c r="DA14" i="113"/>
  <c r="CZ14" i="113"/>
  <c r="CX14" i="113"/>
  <c r="CW14" i="113"/>
  <c r="CS14" i="113"/>
  <c r="CP14" i="113"/>
  <c r="Z14" i="113"/>
  <c r="C14" i="113"/>
  <c r="DM13" i="113"/>
  <c r="DH13" i="113"/>
  <c r="DG13" i="113"/>
  <c r="DD13" i="113"/>
  <c r="DC13" i="113"/>
  <c r="DA13" i="113"/>
  <c r="CZ13" i="113"/>
  <c r="CX13" i="113"/>
  <c r="CW13" i="113"/>
  <c r="CS13" i="113"/>
  <c r="CP13" i="113"/>
  <c r="Z13" i="113"/>
  <c r="CR13" i="113"/>
  <c r="DM12" i="113"/>
  <c r="DH12" i="113"/>
  <c r="DG12" i="113"/>
  <c r="DD12" i="113"/>
  <c r="DC12" i="113"/>
  <c r="CS12" i="113"/>
  <c r="CP12" i="113"/>
  <c r="Z12" i="113"/>
  <c r="C12" i="113"/>
  <c r="DM11" i="113"/>
  <c r="CS11" i="113"/>
  <c r="CP11" i="113"/>
  <c r="Z11" i="113"/>
  <c r="C11" i="113"/>
  <c r="CR11" i="113"/>
  <c r="DM10" i="113"/>
  <c r="DH10" i="113"/>
  <c r="DG10" i="113"/>
  <c r="DD10" i="113"/>
  <c r="DC10" i="113"/>
  <c r="DA10" i="113"/>
  <c r="CZ10" i="113"/>
  <c r="CX10" i="113"/>
  <c r="CW10" i="113"/>
  <c r="CS10" i="113"/>
  <c r="CP10" i="113"/>
  <c r="Z10" i="113"/>
  <c r="C10" i="113"/>
  <c r="DM9" i="113"/>
  <c r="DH9" i="113"/>
  <c r="DG9" i="113"/>
  <c r="DD9" i="113"/>
  <c r="DC9" i="113"/>
  <c r="DA9" i="113"/>
  <c r="CZ9" i="113"/>
  <c r="CX9" i="113"/>
  <c r="CW9" i="113"/>
  <c r="CS9" i="113"/>
  <c r="CP9" i="113"/>
  <c r="Z9" i="113"/>
  <c r="CR9" i="113"/>
  <c r="DM8" i="113"/>
  <c r="DH8" i="113"/>
  <c r="DG8" i="113"/>
  <c r="DD8" i="113"/>
  <c r="DC8" i="113"/>
  <c r="DA8" i="113"/>
  <c r="CZ8" i="113"/>
  <c r="CX8" i="113"/>
  <c r="CW8" i="113"/>
  <c r="CS8" i="113"/>
  <c r="CP8" i="113"/>
  <c r="Z8" i="113"/>
  <c r="CR8" i="113"/>
  <c r="C8" i="113"/>
  <c r="DM7" i="113"/>
  <c r="DH7" i="113"/>
  <c r="DG7" i="113"/>
  <c r="DD7" i="113"/>
  <c r="DC7" i="113"/>
  <c r="DA7" i="113"/>
  <c r="CZ7" i="113"/>
  <c r="CX7" i="113"/>
  <c r="CW7" i="113"/>
  <c r="CS7" i="113"/>
  <c r="CP7" i="113"/>
  <c r="Z7" i="113"/>
  <c r="CR7" i="113"/>
  <c r="DM6" i="113"/>
  <c r="DH6" i="113"/>
  <c r="DG6" i="113"/>
  <c r="DD6" i="113"/>
  <c r="DC6" i="113"/>
  <c r="DA6" i="113"/>
  <c r="CZ6" i="113"/>
  <c r="CX6" i="113"/>
  <c r="CW6" i="113"/>
  <c r="CS6" i="113"/>
  <c r="CP6" i="113"/>
  <c r="Z6" i="113"/>
  <c r="CR6" i="113"/>
  <c r="C6" i="113"/>
  <c r="DM5" i="113"/>
  <c r="DH5" i="113"/>
  <c r="DG5" i="113"/>
  <c r="DD5" i="113"/>
  <c r="DC5" i="113"/>
  <c r="DA5" i="113"/>
  <c r="CZ5" i="113"/>
  <c r="CX5" i="113"/>
  <c r="CW5" i="113"/>
  <c r="CS5" i="113"/>
  <c r="CP5" i="113"/>
  <c r="Z5" i="113"/>
  <c r="CR5" i="113"/>
  <c r="Z75" i="112"/>
  <c r="CR75" i="112"/>
  <c r="Z74" i="112"/>
  <c r="DM74" i="112"/>
  <c r="CX74" i="112"/>
  <c r="CW74" i="112"/>
  <c r="CS74" i="112"/>
  <c r="CR74" i="112"/>
  <c r="CP74" i="112"/>
  <c r="C74" i="112"/>
  <c r="DM73" i="112"/>
  <c r="CX73" i="112"/>
  <c r="CW73" i="112"/>
  <c r="CS73" i="112"/>
  <c r="Z73" i="112"/>
  <c r="CR73" i="112"/>
  <c r="CP73" i="112"/>
  <c r="C73" i="112"/>
  <c r="DM128" i="112"/>
  <c r="DH128" i="112"/>
  <c r="DG128" i="112"/>
  <c r="DD128" i="112"/>
  <c r="DC128" i="112"/>
  <c r="DA128" i="112"/>
  <c r="CZ128" i="112"/>
  <c r="CX128" i="112"/>
  <c r="CW128" i="112"/>
  <c r="CS128" i="112"/>
  <c r="Z128" i="112"/>
  <c r="CR128" i="112"/>
  <c r="CP128" i="112"/>
  <c r="C128" i="112"/>
  <c r="DM130" i="112"/>
  <c r="DH130" i="112"/>
  <c r="DG130" i="112"/>
  <c r="DD130" i="112"/>
  <c r="DC130" i="112"/>
  <c r="DA130" i="112"/>
  <c r="CZ130" i="112"/>
  <c r="CX130" i="112"/>
  <c r="CW130" i="112"/>
  <c r="CS130" i="112"/>
  <c r="Z130" i="112"/>
  <c r="CR130" i="112"/>
  <c r="CP130" i="112"/>
  <c r="C130" i="112"/>
  <c r="DM75" i="112"/>
  <c r="CX75" i="112"/>
  <c r="CW75" i="112"/>
  <c r="CS75" i="112"/>
  <c r="CP75" i="112"/>
  <c r="C75" i="112"/>
  <c r="DM72" i="112"/>
  <c r="CX72" i="112"/>
  <c r="CW72" i="112"/>
  <c r="CS72" i="112"/>
  <c r="Z72" i="112"/>
  <c r="CR72" i="112"/>
  <c r="CP72" i="112"/>
  <c r="C72" i="112"/>
  <c r="D152" i="112"/>
  <c r="O152" i="112"/>
  <c r="E152" i="112"/>
  <c r="F152" i="112"/>
  <c r="I152" i="112"/>
  <c r="K152" i="112"/>
  <c r="L152" i="112"/>
  <c r="M152" i="112"/>
  <c r="N152" i="112"/>
  <c r="J152" i="112"/>
  <c r="H152" i="112"/>
  <c r="G152" i="112"/>
  <c r="Z5" i="112"/>
  <c r="C5" i="112"/>
  <c r="Z6" i="112"/>
  <c r="Z7" i="112"/>
  <c r="Z8" i="112"/>
  <c r="C8" i="112"/>
  <c r="Z9" i="112"/>
  <c r="C9" i="112"/>
  <c r="Z10" i="112"/>
  <c r="Z11" i="112"/>
  <c r="Z12" i="112"/>
  <c r="C12" i="112"/>
  <c r="Z13" i="112"/>
  <c r="C13" i="112"/>
  <c r="Z14" i="112"/>
  <c r="Z15" i="112"/>
  <c r="C15" i="112"/>
  <c r="Z16" i="112"/>
  <c r="CR16" i="112"/>
  <c r="C16" i="112"/>
  <c r="Z17" i="112"/>
  <c r="C17" i="112"/>
  <c r="Z18" i="112"/>
  <c r="Z19" i="112"/>
  <c r="Z20" i="112"/>
  <c r="CR20" i="112"/>
  <c r="C20" i="112"/>
  <c r="Z21" i="112"/>
  <c r="C21" i="112"/>
  <c r="Z22" i="112"/>
  <c r="Z23" i="112"/>
  <c r="Z24" i="112"/>
  <c r="CR24" i="112"/>
  <c r="C24" i="112"/>
  <c r="Z25" i="112"/>
  <c r="C25" i="112"/>
  <c r="Z26" i="112"/>
  <c r="Z27" i="112"/>
  <c r="Z28" i="112"/>
  <c r="CR28" i="112"/>
  <c r="C28" i="112"/>
  <c r="Z29" i="112"/>
  <c r="C29" i="112"/>
  <c r="Z30" i="112"/>
  <c r="Z31" i="112"/>
  <c r="C31" i="112"/>
  <c r="Z32" i="112"/>
  <c r="Z33" i="112"/>
  <c r="C33" i="112"/>
  <c r="Z34" i="112"/>
  <c r="Z35" i="112"/>
  <c r="C35" i="112"/>
  <c r="Z36" i="112"/>
  <c r="C36" i="112"/>
  <c r="Z37" i="112"/>
  <c r="C37" i="112"/>
  <c r="Z38" i="112"/>
  <c r="C38" i="112"/>
  <c r="Z39" i="112"/>
  <c r="C39" i="112"/>
  <c r="Z40" i="112"/>
  <c r="Z41" i="112"/>
  <c r="C41" i="112"/>
  <c r="Z42" i="112"/>
  <c r="Z43" i="112"/>
  <c r="C43" i="112"/>
  <c r="Z44" i="112"/>
  <c r="CR44" i="112"/>
  <c r="C44" i="112"/>
  <c r="Z45" i="112"/>
  <c r="C45" i="112"/>
  <c r="Z46" i="112"/>
  <c r="Z47" i="112"/>
  <c r="C47" i="112"/>
  <c r="Z48" i="112"/>
  <c r="CR48" i="112"/>
  <c r="C48" i="112"/>
  <c r="Z50" i="112"/>
  <c r="C50" i="112"/>
  <c r="Z51" i="112"/>
  <c r="Z52" i="112"/>
  <c r="Z53" i="112"/>
  <c r="CR53" i="112"/>
  <c r="C53" i="112"/>
  <c r="Z54" i="112"/>
  <c r="C54" i="112"/>
  <c r="Z55" i="112"/>
  <c r="Z56" i="112"/>
  <c r="Z57" i="112"/>
  <c r="CR57" i="112"/>
  <c r="C57" i="112"/>
  <c r="Z58" i="112"/>
  <c r="C58" i="112"/>
  <c r="Z59" i="112"/>
  <c r="C59" i="112"/>
  <c r="Z60" i="112"/>
  <c r="Z61" i="112"/>
  <c r="CR61" i="112"/>
  <c r="C61" i="112"/>
  <c r="Z62" i="112"/>
  <c r="C62" i="112"/>
  <c r="Z63" i="112"/>
  <c r="Z64" i="112"/>
  <c r="Z65" i="112"/>
  <c r="Z66" i="112"/>
  <c r="C66" i="112"/>
  <c r="Z67" i="112"/>
  <c r="C67" i="112"/>
  <c r="Z68" i="112"/>
  <c r="Z69" i="112"/>
  <c r="Z70" i="112"/>
  <c r="C70" i="112"/>
  <c r="Z71" i="112"/>
  <c r="Z76" i="112"/>
  <c r="Z77" i="112"/>
  <c r="Z78" i="112"/>
  <c r="C78" i="112"/>
  <c r="Z79" i="112"/>
  <c r="Z80" i="112"/>
  <c r="C80" i="112"/>
  <c r="Z81" i="112"/>
  <c r="CR81" i="112"/>
  <c r="C81" i="112"/>
  <c r="Z82" i="112"/>
  <c r="C82" i="112"/>
  <c r="Z83" i="112"/>
  <c r="Z84" i="112"/>
  <c r="C84" i="112"/>
  <c r="Z85" i="112"/>
  <c r="CR85" i="112"/>
  <c r="C85" i="112"/>
  <c r="Z86" i="112"/>
  <c r="C86" i="112"/>
  <c r="Z87" i="112"/>
  <c r="Z88" i="112"/>
  <c r="Z89" i="112"/>
  <c r="CR89" i="112"/>
  <c r="C89" i="112"/>
  <c r="Z90" i="112"/>
  <c r="C90" i="112"/>
  <c r="Z91" i="112"/>
  <c r="Z92" i="112"/>
  <c r="Z93" i="112"/>
  <c r="CR93" i="112"/>
  <c r="C93" i="112"/>
  <c r="Z94" i="112"/>
  <c r="C94" i="112"/>
  <c r="Z95" i="112"/>
  <c r="Z96" i="112"/>
  <c r="C96" i="112"/>
  <c r="Z97" i="112"/>
  <c r="CR97" i="112"/>
  <c r="C97" i="112"/>
  <c r="Z98" i="112"/>
  <c r="C98" i="112"/>
  <c r="Z99" i="112"/>
  <c r="Z100" i="112"/>
  <c r="C100" i="112"/>
  <c r="Z101" i="112"/>
  <c r="Z102" i="112"/>
  <c r="C102" i="112"/>
  <c r="Z103" i="112"/>
  <c r="Z104" i="112"/>
  <c r="Z105" i="112"/>
  <c r="Z106" i="112"/>
  <c r="C106" i="112"/>
  <c r="Z107" i="112"/>
  <c r="Z108" i="112"/>
  <c r="Z109" i="112"/>
  <c r="Z110" i="112"/>
  <c r="C110" i="112"/>
  <c r="Z111" i="112"/>
  <c r="Z113" i="112"/>
  <c r="Z112" i="112"/>
  <c r="CR112" i="112"/>
  <c r="C112" i="112"/>
  <c r="Z114" i="112"/>
  <c r="C114" i="112"/>
  <c r="Z115" i="112"/>
  <c r="Z116" i="112"/>
  <c r="Z117" i="112"/>
  <c r="CR117" i="112"/>
  <c r="C117" i="112"/>
  <c r="Z118" i="112"/>
  <c r="C118" i="112"/>
  <c r="Z119" i="112"/>
  <c r="Z120" i="112"/>
  <c r="Z121" i="112"/>
  <c r="CR121" i="112"/>
  <c r="C121" i="112"/>
  <c r="Z122" i="112"/>
  <c r="C122" i="112"/>
  <c r="Z123" i="112"/>
  <c r="Z124" i="112"/>
  <c r="Z125" i="112"/>
  <c r="CR125" i="112"/>
  <c r="C125" i="112"/>
  <c r="Z126" i="112"/>
  <c r="C126" i="112"/>
  <c r="Z127" i="112"/>
  <c r="Z129" i="112"/>
  <c r="Z131" i="112"/>
  <c r="CR131" i="112"/>
  <c r="C131" i="112"/>
  <c r="Z132" i="112"/>
  <c r="C132" i="112"/>
  <c r="Z133" i="112"/>
  <c r="Z134" i="112"/>
  <c r="C134" i="112"/>
  <c r="Z135" i="112"/>
  <c r="Z136" i="112"/>
  <c r="C136" i="112"/>
  <c r="Z137" i="112"/>
  <c r="C138" i="112"/>
  <c r="C139" i="112"/>
  <c r="C140" i="112"/>
  <c r="C141" i="112"/>
  <c r="C142" i="112"/>
  <c r="C143" i="112"/>
  <c r="C144" i="112"/>
  <c r="C145" i="112"/>
  <c r="C146" i="112"/>
  <c r="C147" i="112"/>
  <c r="C148" i="112"/>
  <c r="C149" i="112"/>
  <c r="B152" i="112"/>
  <c r="A152" i="112"/>
  <c r="D151" i="112"/>
  <c r="E151" i="112"/>
  <c r="F151" i="112"/>
  <c r="I151" i="112"/>
  <c r="O151" i="112"/>
  <c r="K151" i="112"/>
  <c r="L151" i="112"/>
  <c r="M151" i="112"/>
  <c r="N151" i="112"/>
  <c r="J151" i="112"/>
  <c r="H151" i="112"/>
  <c r="G151" i="112"/>
  <c r="B151" i="112"/>
  <c r="A151" i="112"/>
  <c r="T150" i="112"/>
  <c r="DM149" i="112"/>
  <c r="CP149" i="112"/>
  <c r="DM148" i="112"/>
  <c r="CP148" i="112"/>
  <c r="DM147" i="112"/>
  <c r="CP147" i="112"/>
  <c r="DM146" i="112"/>
  <c r="CP146" i="112"/>
  <c r="DM145" i="112"/>
  <c r="CP145" i="112"/>
  <c r="DM144" i="112"/>
  <c r="CP144" i="112"/>
  <c r="DM143" i="112"/>
  <c r="CP143" i="112"/>
  <c r="CP142" i="112"/>
  <c r="DM141" i="112"/>
  <c r="CP141" i="112"/>
  <c r="DM140" i="112"/>
  <c r="CP140" i="112"/>
  <c r="DM139" i="112"/>
  <c r="CP139" i="112"/>
  <c r="CP138" i="112"/>
  <c r="DM137" i="112"/>
  <c r="DH137" i="112"/>
  <c r="DG137" i="112"/>
  <c r="DD137" i="112"/>
  <c r="DC137" i="112"/>
  <c r="DA137" i="112"/>
  <c r="CZ137" i="112"/>
  <c r="CX137" i="112"/>
  <c r="CW137" i="112"/>
  <c r="CS137" i="112"/>
  <c r="CP137" i="112"/>
  <c r="DM136" i="112"/>
  <c r="DH136" i="112"/>
  <c r="DG136" i="112"/>
  <c r="DD136" i="112"/>
  <c r="DC136" i="112"/>
  <c r="DA136" i="112"/>
  <c r="CZ136" i="112"/>
  <c r="CX136" i="112"/>
  <c r="CW136" i="112"/>
  <c r="CS136" i="112"/>
  <c r="CR136" i="112"/>
  <c r="CP136" i="112"/>
  <c r="DM135" i="112"/>
  <c r="DH135" i="112"/>
  <c r="DG135" i="112"/>
  <c r="DD135" i="112"/>
  <c r="DC135" i="112"/>
  <c r="DA135" i="112"/>
  <c r="CZ135" i="112"/>
  <c r="CX135" i="112"/>
  <c r="CW135" i="112"/>
  <c r="CS135" i="112"/>
  <c r="CP135" i="112"/>
  <c r="DM134" i="112"/>
  <c r="DH134" i="112"/>
  <c r="DG134" i="112"/>
  <c r="DD134" i="112"/>
  <c r="DC134" i="112"/>
  <c r="DA134" i="112"/>
  <c r="CZ134" i="112"/>
  <c r="CX134" i="112"/>
  <c r="CW134" i="112"/>
  <c r="CS134" i="112"/>
  <c r="CR134" i="112"/>
  <c r="CP134" i="112"/>
  <c r="DM133" i="112"/>
  <c r="DH133" i="112"/>
  <c r="DG133" i="112"/>
  <c r="DD133" i="112"/>
  <c r="DC133" i="112"/>
  <c r="DA133" i="112"/>
  <c r="CZ133" i="112"/>
  <c r="CX133" i="112"/>
  <c r="CW133" i="112"/>
  <c r="CS133" i="112"/>
  <c r="CP133" i="112"/>
  <c r="DM132" i="112"/>
  <c r="DH132" i="112"/>
  <c r="DG132" i="112"/>
  <c r="DD132" i="112"/>
  <c r="DC132" i="112"/>
  <c r="DA132" i="112"/>
  <c r="CZ132" i="112"/>
  <c r="CX132" i="112"/>
  <c r="CW132" i="112"/>
  <c r="CS132" i="112"/>
  <c r="CR132" i="112"/>
  <c r="CP132" i="112"/>
  <c r="DM131" i="112"/>
  <c r="DH131" i="112"/>
  <c r="DG131" i="112"/>
  <c r="DD131" i="112"/>
  <c r="DC131" i="112"/>
  <c r="DA131" i="112"/>
  <c r="CZ131" i="112"/>
  <c r="CX131" i="112"/>
  <c r="CW131" i="112"/>
  <c r="CS131" i="112"/>
  <c r="CP131" i="112"/>
  <c r="DM129" i="112"/>
  <c r="DH129" i="112"/>
  <c r="DG129" i="112"/>
  <c r="DD129" i="112"/>
  <c r="DC129" i="112"/>
  <c r="DA129" i="112"/>
  <c r="CZ129" i="112"/>
  <c r="CX129" i="112"/>
  <c r="CW129" i="112"/>
  <c r="CS129" i="112"/>
  <c r="CP129" i="112"/>
  <c r="DM127" i="112"/>
  <c r="CX127" i="112"/>
  <c r="CW127" i="112"/>
  <c r="CS127" i="112"/>
  <c r="CP127" i="112"/>
  <c r="DM126" i="112"/>
  <c r="DH126" i="112"/>
  <c r="DG126" i="112"/>
  <c r="DD126" i="112"/>
  <c r="DC126" i="112"/>
  <c r="DA126" i="112"/>
  <c r="CZ126" i="112"/>
  <c r="CX126" i="112"/>
  <c r="CW126" i="112"/>
  <c r="CS126" i="112"/>
  <c r="CR126" i="112"/>
  <c r="CP126" i="112"/>
  <c r="DM125" i="112"/>
  <c r="DH125" i="112"/>
  <c r="DG125" i="112"/>
  <c r="DD125" i="112"/>
  <c r="DC125" i="112"/>
  <c r="DA125" i="112"/>
  <c r="CZ125" i="112"/>
  <c r="CX125" i="112"/>
  <c r="CW125" i="112"/>
  <c r="CS125" i="112"/>
  <c r="CP125" i="112"/>
  <c r="DM124" i="112"/>
  <c r="DH124" i="112"/>
  <c r="DG124" i="112"/>
  <c r="DD124" i="112"/>
  <c r="DC124" i="112"/>
  <c r="DA124" i="112"/>
  <c r="CZ124" i="112"/>
  <c r="CX124" i="112"/>
  <c r="CW124" i="112"/>
  <c r="CS124" i="112"/>
  <c r="CP124" i="112"/>
  <c r="DM123" i="112"/>
  <c r="DH123" i="112"/>
  <c r="DG123" i="112"/>
  <c r="DD123" i="112"/>
  <c r="DC123" i="112"/>
  <c r="DA123" i="112"/>
  <c r="CZ123" i="112"/>
  <c r="CX123" i="112"/>
  <c r="CW123" i="112"/>
  <c r="CS123" i="112"/>
  <c r="CP123" i="112"/>
  <c r="DM122" i="112"/>
  <c r="DH122" i="112"/>
  <c r="DG122" i="112"/>
  <c r="DD122" i="112"/>
  <c r="DC122" i="112"/>
  <c r="DA122" i="112"/>
  <c r="CZ122" i="112"/>
  <c r="CX122" i="112"/>
  <c r="CW122" i="112"/>
  <c r="CS122" i="112"/>
  <c r="CR122" i="112"/>
  <c r="CP122" i="112"/>
  <c r="DM121" i="112"/>
  <c r="DH121" i="112"/>
  <c r="DG121" i="112"/>
  <c r="DD121" i="112"/>
  <c r="DC121" i="112"/>
  <c r="DA121" i="112"/>
  <c r="CZ121" i="112"/>
  <c r="CX121" i="112"/>
  <c r="CW121" i="112"/>
  <c r="CS121" i="112"/>
  <c r="CP121" i="112"/>
  <c r="DM120" i="112"/>
  <c r="DH120" i="112"/>
  <c r="DG120" i="112"/>
  <c r="DD120" i="112"/>
  <c r="DC120" i="112"/>
  <c r="DA120" i="112"/>
  <c r="CZ120" i="112"/>
  <c r="CX120" i="112"/>
  <c r="CW120" i="112"/>
  <c r="CS120" i="112"/>
  <c r="CP120" i="112"/>
  <c r="DM119" i="112"/>
  <c r="DH119" i="112"/>
  <c r="DG119" i="112"/>
  <c r="DD119" i="112"/>
  <c r="DC119" i="112"/>
  <c r="DA119" i="112"/>
  <c r="CZ119" i="112"/>
  <c r="CX119" i="112"/>
  <c r="CW119" i="112"/>
  <c r="CS119" i="112"/>
  <c r="CP119" i="112"/>
  <c r="DM118" i="112"/>
  <c r="DH118" i="112"/>
  <c r="DG118" i="112"/>
  <c r="DD118" i="112"/>
  <c r="DC118" i="112"/>
  <c r="DA118" i="112"/>
  <c r="CZ118" i="112"/>
  <c r="CX118" i="112"/>
  <c r="CW118" i="112"/>
  <c r="CS118" i="112"/>
  <c r="CR118" i="112"/>
  <c r="CP118" i="112"/>
  <c r="DM117" i="112"/>
  <c r="DH117" i="112"/>
  <c r="DG117" i="112"/>
  <c r="DD117" i="112"/>
  <c r="DC117" i="112"/>
  <c r="DA117" i="112"/>
  <c r="CZ117" i="112"/>
  <c r="CX117" i="112"/>
  <c r="CW117" i="112"/>
  <c r="CS117" i="112"/>
  <c r="CP117" i="112"/>
  <c r="DM116" i="112"/>
  <c r="DH116" i="112"/>
  <c r="DG116" i="112"/>
  <c r="DD116" i="112"/>
  <c r="DC116" i="112"/>
  <c r="DA116" i="112"/>
  <c r="CZ116" i="112"/>
  <c r="CX116" i="112"/>
  <c r="CW116" i="112"/>
  <c r="CS116" i="112"/>
  <c r="CP116" i="112"/>
  <c r="DM115" i="112"/>
  <c r="DH115" i="112"/>
  <c r="DG115" i="112"/>
  <c r="DD115" i="112"/>
  <c r="DC115" i="112"/>
  <c r="DA115" i="112"/>
  <c r="CZ115" i="112"/>
  <c r="CX115" i="112"/>
  <c r="CW115" i="112"/>
  <c r="CS115" i="112"/>
  <c r="CP115" i="112"/>
  <c r="DM114" i="112"/>
  <c r="DH114" i="112"/>
  <c r="DG114" i="112"/>
  <c r="DD114" i="112"/>
  <c r="DC114" i="112"/>
  <c r="DA114" i="112"/>
  <c r="CZ114" i="112"/>
  <c r="CX114" i="112"/>
  <c r="CW114" i="112"/>
  <c r="CS114" i="112"/>
  <c r="CR114" i="112"/>
  <c r="CP114" i="112"/>
  <c r="DM112" i="112"/>
  <c r="DH112" i="112"/>
  <c r="DG112" i="112"/>
  <c r="DD112" i="112"/>
  <c r="DC112" i="112"/>
  <c r="DA112" i="112"/>
  <c r="CZ112" i="112"/>
  <c r="CX112" i="112"/>
  <c r="CW112" i="112"/>
  <c r="CS112" i="112"/>
  <c r="CP112" i="112"/>
  <c r="DM113" i="112"/>
  <c r="DH113" i="112"/>
  <c r="DG113" i="112"/>
  <c r="DD113" i="112"/>
  <c r="DC113" i="112"/>
  <c r="DA113" i="112"/>
  <c r="CZ113" i="112"/>
  <c r="CX113" i="112"/>
  <c r="CW113" i="112"/>
  <c r="CS113" i="112"/>
  <c r="CP113" i="112"/>
  <c r="DM111" i="112"/>
  <c r="DH111" i="112"/>
  <c r="DG111" i="112"/>
  <c r="DD111" i="112"/>
  <c r="DC111" i="112"/>
  <c r="DA111" i="112"/>
  <c r="CZ111" i="112"/>
  <c r="CX111" i="112"/>
  <c r="CW111" i="112"/>
  <c r="CS111" i="112"/>
  <c r="CP111" i="112"/>
  <c r="DM110" i="112"/>
  <c r="CX110" i="112"/>
  <c r="CW110" i="112"/>
  <c r="CS110" i="112"/>
  <c r="CR110" i="112"/>
  <c r="CP110" i="112"/>
  <c r="DM109" i="112"/>
  <c r="CX109" i="112"/>
  <c r="CW109" i="112"/>
  <c r="CS109" i="112"/>
  <c r="CP109" i="112"/>
  <c r="DM108" i="112"/>
  <c r="DH108" i="112"/>
  <c r="DG108" i="112"/>
  <c r="CX108" i="112"/>
  <c r="CW108" i="112"/>
  <c r="CS108" i="112"/>
  <c r="CP108" i="112"/>
  <c r="DM107" i="112"/>
  <c r="DH107" i="112"/>
  <c r="DG107" i="112"/>
  <c r="CX107" i="112"/>
  <c r="CW107" i="112"/>
  <c r="CS107" i="112"/>
  <c r="CP107" i="112"/>
  <c r="DM106" i="112"/>
  <c r="DH106" i="112"/>
  <c r="DG106" i="112"/>
  <c r="CX106" i="112"/>
  <c r="CW106" i="112"/>
  <c r="CS106" i="112"/>
  <c r="CR106" i="112"/>
  <c r="CP106" i="112"/>
  <c r="DM105" i="112"/>
  <c r="DH105" i="112"/>
  <c r="DG105" i="112"/>
  <c r="CX105" i="112"/>
  <c r="CW105" i="112"/>
  <c r="CS105" i="112"/>
  <c r="CP105" i="112"/>
  <c r="DM104" i="112"/>
  <c r="DH104" i="112"/>
  <c r="DG104" i="112"/>
  <c r="DD104" i="112"/>
  <c r="DC104" i="112"/>
  <c r="DA104" i="112"/>
  <c r="CZ104" i="112"/>
  <c r="CX104" i="112"/>
  <c r="CW104" i="112"/>
  <c r="CS104" i="112"/>
  <c r="CP104" i="112"/>
  <c r="DM103" i="112"/>
  <c r="DH103" i="112"/>
  <c r="DG103" i="112"/>
  <c r="DD103" i="112"/>
  <c r="DC103" i="112"/>
  <c r="DA103" i="112"/>
  <c r="CZ103" i="112"/>
  <c r="CX103" i="112"/>
  <c r="CW103" i="112"/>
  <c r="CS103" i="112"/>
  <c r="CP103" i="112"/>
  <c r="DM102" i="112"/>
  <c r="DH102" i="112"/>
  <c r="DG102" i="112"/>
  <c r="DD102" i="112"/>
  <c r="DC102" i="112"/>
  <c r="DA102" i="112"/>
  <c r="CZ102" i="112"/>
  <c r="CX102" i="112"/>
  <c r="CW102" i="112"/>
  <c r="CS102" i="112"/>
  <c r="CR102" i="112"/>
  <c r="CP102" i="112"/>
  <c r="DM101" i="112"/>
  <c r="DH101" i="112"/>
  <c r="DG101" i="112"/>
  <c r="DD101" i="112"/>
  <c r="DC101" i="112"/>
  <c r="DA101" i="112"/>
  <c r="CZ101" i="112"/>
  <c r="CX101" i="112"/>
  <c r="CW101" i="112"/>
  <c r="CS101" i="112"/>
  <c r="CP101" i="112"/>
  <c r="DM100" i="112"/>
  <c r="CX100" i="112"/>
  <c r="CW100" i="112"/>
  <c r="CS100" i="112"/>
  <c r="CP100" i="112"/>
  <c r="DM99" i="112"/>
  <c r="DH99" i="112"/>
  <c r="DG99" i="112"/>
  <c r="DD99" i="112"/>
  <c r="DC99" i="112"/>
  <c r="DA99" i="112"/>
  <c r="CZ99" i="112"/>
  <c r="CX99" i="112"/>
  <c r="CW99" i="112"/>
  <c r="CS99" i="112"/>
  <c r="CP99" i="112"/>
  <c r="DM98" i="112"/>
  <c r="DH98" i="112"/>
  <c r="DG98" i="112"/>
  <c r="DD98" i="112"/>
  <c r="DC98" i="112"/>
  <c r="DA98" i="112"/>
  <c r="CZ98" i="112"/>
  <c r="CX98" i="112"/>
  <c r="CW98" i="112"/>
  <c r="CS98" i="112"/>
  <c r="CR98" i="112"/>
  <c r="CP98" i="112"/>
  <c r="DM97" i="112"/>
  <c r="DH97" i="112"/>
  <c r="DG97" i="112"/>
  <c r="DD97" i="112"/>
  <c r="DC97" i="112"/>
  <c r="DA97" i="112"/>
  <c r="CZ97" i="112"/>
  <c r="CX97" i="112"/>
  <c r="CW97" i="112"/>
  <c r="CS97" i="112"/>
  <c r="CP97" i="112"/>
  <c r="DM96" i="112"/>
  <c r="DH96" i="112"/>
  <c r="DG96" i="112"/>
  <c r="DD96" i="112"/>
  <c r="DC96" i="112"/>
  <c r="DA96" i="112"/>
  <c r="CZ96" i="112"/>
  <c r="CX96" i="112"/>
  <c r="CW96" i="112"/>
  <c r="CS96" i="112"/>
  <c r="CR96" i="112"/>
  <c r="CP96" i="112"/>
  <c r="DM95" i="112"/>
  <c r="DH95" i="112"/>
  <c r="DG95" i="112"/>
  <c r="DD95" i="112"/>
  <c r="DC95" i="112"/>
  <c r="DA95" i="112"/>
  <c r="CZ95" i="112"/>
  <c r="CX95" i="112"/>
  <c r="CW95" i="112"/>
  <c r="CS95" i="112"/>
  <c r="CP95" i="112"/>
  <c r="DM94" i="112"/>
  <c r="DH94" i="112"/>
  <c r="DG94" i="112"/>
  <c r="DD94" i="112"/>
  <c r="DC94" i="112"/>
  <c r="DA94" i="112"/>
  <c r="CZ94" i="112"/>
  <c r="CX94" i="112"/>
  <c r="CW94" i="112"/>
  <c r="CS94" i="112"/>
  <c r="CR94" i="112"/>
  <c r="CP94" i="112"/>
  <c r="DM93" i="112"/>
  <c r="DH93" i="112"/>
  <c r="DG93" i="112"/>
  <c r="DD93" i="112"/>
  <c r="DC93" i="112"/>
  <c r="DA93" i="112"/>
  <c r="CZ93" i="112"/>
  <c r="CX93" i="112"/>
  <c r="CW93" i="112"/>
  <c r="CS93" i="112"/>
  <c r="CP93" i="112"/>
  <c r="DM92" i="112"/>
  <c r="DH92" i="112"/>
  <c r="DG92" i="112"/>
  <c r="DD92" i="112"/>
  <c r="DC92" i="112"/>
  <c r="DA92" i="112"/>
  <c r="CZ92" i="112"/>
  <c r="CX92" i="112"/>
  <c r="CW92" i="112"/>
  <c r="CS92" i="112"/>
  <c r="CP92" i="112"/>
  <c r="DM91" i="112"/>
  <c r="DH91" i="112"/>
  <c r="DG91" i="112"/>
  <c r="DD91" i="112"/>
  <c r="DC91" i="112"/>
  <c r="DA91" i="112"/>
  <c r="CZ91" i="112"/>
  <c r="CX91" i="112"/>
  <c r="CW91" i="112"/>
  <c r="CS91" i="112"/>
  <c r="CP91" i="112"/>
  <c r="DM90" i="112"/>
  <c r="DH90" i="112"/>
  <c r="DG90" i="112"/>
  <c r="DD90" i="112"/>
  <c r="DC90" i="112"/>
  <c r="DA90" i="112"/>
  <c r="CZ90" i="112"/>
  <c r="CX90" i="112"/>
  <c r="CW90" i="112"/>
  <c r="CS90" i="112"/>
  <c r="CR90" i="112"/>
  <c r="CP90" i="112"/>
  <c r="DM89" i="112"/>
  <c r="DH89" i="112"/>
  <c r="DG89" i="112"/>
  <c r="DD89" i="112"/>
  <c r="DC89" i="112"/>
  <c r="DA89" i="112"/>
  <c r="CZ89" i="112"/>
  <c r="CX89" i="112"/>
  <c r="CW89" i="112"/>
  <c r="CS89" i="112"/>
  <c r="CP89" i="112"/>
  <c r="DM88" i="112"/>
  <c r="DH88" i="112"/>
  <c r="DG88" i="112"/>
  <c r="DD88" i="112"/>
  <c r="DC88" i="112"/>
  <c r="DA88" i="112"/>
  <c r="CZ88" i="112"/>
  <c r="CX88" i="112"/>
  <c r="CW88" i="112"/>
  <c r="CS88" i="112"/>
  <c r="CP88" i="112"/>
  <c r="DM87" i="112"/>
  <c r="DH87" i="112"/>
  <c r="DG87" i="112"/>
  <c r="DD87" i="112"/>
  <c r="DC87" i="112"/>
  <c r="DA87" i="112"/>
  <c r="CZ87" i="112"/>
  <c r="CX87" i="112"/>
  <c r="CW87" i="112"/>
  <c r="CS87" i="112"/>
  <c r="CP87" i="112"/>
  <c r="DM86" i="112"/>
  <c r="DH86" i="112"/>
  <c r="DG86" i="112"/>
  <c r="DD86" i="112"/>
  <c r="DC86" i="112"/>
  <c r="DA86" i="112"/>
  <c r="CZ86" i="112"/>
  <c r="CX86" i="112"/>
  <c r="CW86" i="112"/>
  <c r="CS86" i="112"/>
  <c r="CR86" i="112"/>
  <c r="CP86" i="112"/>
  <c r="DM85" i="112"/>
  <c r="DH85" i="112"/>
  <c r="DG85" i="112"/>
  <c r="DD85" i="112"/>
  <c r="DC85" i="112"/>
  <c r="DA85" i="112"/>
  <c r="CZ85" i="112"/>
  <c r="CX85" i="112"/>
  <c r="CW85" i="112"/>
  <c r="CS85" i="112"/>
  <c r="CP85" i="112"/>
  <c r="DM84" i="112"/>
  <c r="DH84" i="112"/>
  <c r="DG84" i="112"/>
  <c r="DD84" i="112"/>
  <c r="DC84" i="112"/>
  <c r="DA84" i="112"/>
  <c r="CZ84" i="112"/>
  <c r="CX84" i="112"/>
  <c r="CW84" i="112"/>
  <c r="CS84" i="112"/>
  <c r="CP84" i="112"/>
  <c r="DM83" i="112"/>
  <c r="DH83" i="112"/>
  <c r="DG83" i="112"/>
  <c r="DD83" i="112"/>
  <c r="DC83" i="112"/>
  <c r="DA83" i="112"/>
  <c r="CZ83" i="112"/>
  <c r="CX83" i="112"/>
  <c r="CW83" i="112"/>
  <c r="CS83" i="112"/>
  <c r="CP83" i="112"/>
  <c r="DM82" i="112"/>
  <c r="DH82" i="112"/>
  <c r="DG82" i="112"/>
  <c r="DD82" i="112"/>
  <c r="DC82" i="112"/>
  <c r="DA82" i="112"/>
  <c r="CZ82" i="112"/>
  <c r="CX82" i="112"/>
  <c r="CW82" i="112"/>
  <c r="CS82" i="112"/>
  <c r="CR82" i="112"/>
  <c r="CP82" i="112"/>
  <c r="DM81" i="112"/>
  <c r="DH81" i="112"/>
  <c r="DG81" i="112"/>
  <c r="DD81" i="112"/>
  <c r="DC81" i="112"/>
  <c r="DA81" i="112"/>
  <c r="CZ81" i="112"/>
  <c r="CX81" i="112"/>
  <c r="CW81" i="112"/>
  <c r="CS81" i="112"/>
  <c r="CP81" i="112"/>
  <c r="DM80" i="112"/>
  <c r="DH80" i="112"/>
  <c r="DG80" i="112"/>
  <c r="DD80" i="112"/>
  <c r="DC80" i="112"/>
  <c r="DA80" i="112"/>
  <c r="CZ80" i="112"/>
  <c r="CX80" i="112"/>
  <c r="CW80" i="112"/>
  <c r="CS80" i="112"/>
  <c r="CR80" i="112"/>
  <c r="CP80" i="112"/>
  <c r="DM79" i="112"/>
  <c r="DH79" i="112"/>
  <c r="DG79" i="112"/>
  <c r="DD79" i="112"/>
  <c r="DC79" i="112"/>
  <c r="DA79" i="112"/>
  <c r="CZ79" i="112"/>
  <c r="CX79" i="112"/>
  <c r="CW79" i="112"/>
  <c r="CS79" i="112"/>
  <c r="CP79" i="112"/>
  <c r="DM78" i="112"/>
  <c r="DH78" i="112"/>
  <c r="DG78" i="112"/>
  <c r="DD78" i="112"/>
  <c r="DC78" i="112"/>
  <c r="DA78" i="112"/>
  <c r="CZ78" i="112"/>
  <c r="CX78" i="112"/>
  <c r="CW78" i="112"/>
  <c r="CS78" i="112"/>
  <c r="CR78" i="112"/>
  <c r="CP78" i="112"/>
  <c r="DM77" i="112"/>
  <c r="DH77" i="112"/>
  <c r="DG77" i="112"/>
  <c r="DD77" i="112"/>
  <c r="DC77" i="112"/>
  <c r="DA77" i="112"/>
  <c r="CZ77" i="112"/>
  <c r="CX77" i="112"/>
  <c r="CW77" i="112"/>
  <c r="CS77" i="112"/>
  <c r="CP77" i="112"/>
  <c r="DM76" i="112"/>
  <c r="CX76" i="112"/>
  <c r="CW76" i="112"/>
  <c r="CS76" i="112"/>
  <c r="CP76" i="112"/>
  <c r="DM71" i="112"/>
  <c r="CX71" i="112"/>
  <c r="CW71" i="112"/>
  <c r="CS71" i="112"/>
  <c r="CP71" i="112"/>
  <c r="DM70" i="112"/>
  <c r="CX70" i="112"/>
  <c r="CW70" i="112"/>
  <c r="CS70" i="112"/>
  <c r="CR70" i="112"/>
  <c r="CP70" i="112"/>
  <c r="DM69" i="112"/>
  <c r="CX69" i="112"/>
  <c r="CW69" i="112"/>
  <c r="CS69" i="112"/>
  <c r="CP69" i="112"/>
  <c r="DM68" i="112"/>
  <c r="CX68" i="112"/>
  <c r="CW68" i="112"/>
  <c r="CS68" i="112"/>
  <c r="CP68" i="112"/>
  <c r="DM67" i="112"/>
  <c r="CX67" i="112"/>
  <c r="CW67" i="112"/>
  <c r="CS67" i="112"/>
  <c r="CR67" i="112"/>
  <c r="CP67" i="112"/>
  <c r="DM66" i="112"/>
  <c r="CX66" i="112"/>
  <c r="CW66" i="112"/>
  <c r="CS66" i="112"/>
  <c r="CR66" i="112"/>
  <c r="CP66" i="112"/>
  <c r="DM65" i="112"/>
  <c r="CX65" i="112"/>
  <c r="CW65" i="112"/>
  <c r="CS65" i="112"/>
  <c r="CP65" i="112"/>
  <c r="DM64" i="112"/>
  <c r="CX64" i="112"/>
  <c r="CW64" i="112"/>
  <c r="CS64" i="112"/>
  <c r="CP64" i="112"/>
  <c r="DM63" i="112"/>
  <c r="DH63" i="112"/>
  <c r="DG63" i="112"/>
  <c r="DD63" i="112"/>
  <c r="DC63" i="112"/>
  <c r="DA63" i="112"/>
  <c r="CZ63" i="112"/>
  <c r="CX63" i="112"/>
  <c r="CW63" i="112"/>
  <c r="CS63" i="112"/>
  <c r="CP63" i="112"/>
  <c r="DM62" i="112"/>
  <c r="DH62" i="112"/>
  <c r="DG62" i="112"/>
  <c r="DD62" i="112"/>
  <c r="DC62" i="112"/>
  <c r="DA62" i="112"/>
  <c r="CZ62" i="112"/>
  <c r="CX62" i="112"/>
  <c r="CW62" i="112"/>
  <c r="CS62" i="112"/>
  <c r="CR62" i="112"/>
  <c r="CP62" i="112"/>
  <c r="DM61" i="112"/>
  <c r="DH61" i="112"/>
  <c r="DG61" i="112"/>
  <c r="DD61" i="112"/>
  <c r="DC61" i="112"/>
  <c r="DA61" i="112"/>
  <c r="CZ61" i="112"/>
  <c r="CX61" i="112"/>
  <c r="CW61" i="112"/>
  <c r="CS61" i="112"/>
  <c r="CP61" i="112"/>
  <c r="DM60" i="112"/>
  <c r="DH60" i="112"/>
  <c r="DG60" i="112"/>
  <c r="DD60" i="112"/>
  <c r="DC60" i="112"/>
  <c r="DA60" i="112"/>
  <c r="CZ60" i="112"/>
  <c r="CX60" i="112"/>
  <c r="CW60" i="112"/>
  <c r="CS60" i="112"/>
  <c r="CP60" i="112"/>
  <c r="DM59" i="112"/>
  <c r="CX59" i="112"/>
  <c r="CW59" i="112"/>
  <c r="CS59" i="112"/>
  <c r="CR59" i="112"/>
  <c r="CP59" i="112"/>
  <c r="DM58" i="112"/>
  <c r="DH58" i="112"/>
  <c r="DG58" i="112"/>
  <c r="DD58" i="112"/>
  <c r="DC58" i="112"/>
  <c r="DA58" i="112"/>
  <c r="CZ58" i="112"/>
  <c r="CX58" i="112"/>
  <c r="CW58" i="112"/>
  <c r="CS58" i="112"/>
  <c r="CR58" i="112"/>
  <c r="CP58" i="112"/>
  <c r="DM57" i="112"/>
  <c r="CX57" i="112"/>
  <c r="CW57" i="112"/>
  <c r="CS57" i="112"/>
  <c r="CP57" i="112"/>
  <c r="DM56" i="112"/>
  <c r="DH56" i="112"/>
  <c r="DG56" i="112"/>
  <c r="DD56" i="112"/>
  <c r="DC56" i="112"/>
  <c r="DA56" i="112"/>
  <c r="CZ56" i="112"/>
  <c r="CX56" i="112"/>
  <c r="CW56" i="112"/>
  <c r="CS56" i="112"/>
  <c r="CP56" i="112"/>
  <c r="DM55" i="112"/>
  <c r="DH55" i="112"/>
  <c r="DG55" i="112"/>
  <c r="DD55" i="112"/>
  <c r="DC55" i="112"/>
  <c r="DA55" i="112"/>
  <c r="CZ55" i="112"/>
  <c r="CX55" i="112"/>
  <c r="CW55" i="112"/>
  <c r="CS55" i="112"/>
  <c r="CP55" i="112"/>
  <c r="DM54" i="112"/>
  <c r="DH54" i="112"/>
  <c r="DG54" i="112"/>
  <c r="DD54" i="112"/>
  <c r="DC54" i="112"/>
  <c r="DA54" i="112"/>
  <c r="CZ54" i="112"/>
  <c r="CX54" i="112"/>
  <c r="CW54" i="112"/>
  <c r="CS54" i="112"/>
  <c r="CR54" i="112"/>
  <c r="CP54" i="112"/>
  <c r="DM53" i="112"/>
  <c r="CX53" i="112"/>
  <c r="CW53" i="112"/>
  <c r="CS53" i="112"/>
  <c r="CP53" i="112"/>
  <c r="DM52" i="112"/>
  <c r="DH52" i="112"/>
  <c r="DG52" i="112"/>
  <c r="DD52" i="112"/>
  <c r="DC52" i="112"/>
  <c r="DA52" i="112"/>
  <c r="CZ52" i="112"/>
  <c r="CX52" i="112"/>
  <c r="CW52" i="112"/>
  <c r="CS52" i="112"/>
  <c r="CP52" i="112"/>
  <c r="DM51" i="112"/>
  <c r="DH51" i="112"/>
  <c r="DG51" i="112"/>
  <c r="DD51" i="112"/>
  <c r="DC51" i="112"/>
  <c r="DA51" i="112"/>
  <c r="CZ51" i="112"/>
  <c r="CX51" i="112"/>
  <c r="CW51" i="112"/>
  <c r="CS51" i="112"/>
  <c r="CP51" i="112"/>
  <c r="DM50" i="112"/>
  <c r="CX50" i="112"/>
  <c r="CW50" i="112"/>
  <c r="CS50" i="112"/>
  <c r="CR50" i="112"/>
  <c r="CP50" i="112"/>
  <c r="DM49" i="112"/>
  <c r="CX49" i="112"/>
  <c r="CW49" i="112"/>
  <c r="CS49" i="112"/>
  <c r="Z49" i="112"/>
  <c r="CR49" i="112"/>
  <c r="CP49" i="112"/>
  <c r="DM48" i="112"/>
  <c r="DH48" i="112"/>
  <c r="DG48" i="112"/>
  <c r="DD48" i="112"/>
  <c r="DC48" i="112"/>
  <c r="DA48" i="112"/>
  <c r="CZ48" i="112"/>
  <c r="CX48" i="112"/>
  <c r="CW48" i="112"/>
  <c r="CS48" i="112"/>
  <c r="CP48" i="112"/>
  <c r="DM47" i="112"/>
  <c r="CX47" i="112"/>
  <c r="CW47" i="112"/>
  <c r="CS47" i="112"/>
  <c r="CR47" i="112"/>
  <c r="CP47" i="112"/>
  <c r="DM46" i="112"/>
  <c r="DH46" i="112"/>
  <c r="DG46" i="112"/>
  <c r="DD46" i="112"/>
  <c r="DC46" i="112"/>
  <c r="DA46" i="112"/>
  <c r="CZ46" i="112"/>
  <c r="CX46" i="112"/>
  <c r="CW46" i="112"/>
  <c r="CS46" i="112"/>
  <c r="CP46" i="112"/>
  <c r="DM45" i="112"/>
  <c r="CX45" i="112"/>
  <c r="CW45" i="112"/>
  <c r="CS45" i="112"/>
  <c r="CR45" i="112"/>
  <c r="CP45" i="112"/>
  <c r="DM44" i="112"/>
  <c r="DH44" i="112"/>
  <c r="DG44" i="112"/>
  <c r="DD44" i="112"/>
  <c r="DC44" i="112"/>
  <c r="DA44" i="112"/>
  <c r="CZ44" i="112"/>
  <c r="CX44" i="112"/>
  <c r="CW44" i="112"/>
  <c r="CS44" i="112"/>
  <c r="CP44" i="112"/>
  <c r="DM43" i="112"/>
  <c r="DH43" i="112"/>
  <c r="DG43" i="112"/>
  <c r="DD43" i="112"/>
  <c r="DC43" i="112"/>
  <c r="DA43" i="112"/>
  <c r="CZ43" i="112"/>
  <c r="CX43" i="112"/>
  <c r="CW43" i="112"/>
  <c r="CS43" i="112"/>
  <c r="CR43" i="112"/>
  <c r="CP43" i="112"/>
  <c r="DM42" i="112"/>
  <c r="DH42" i="112"/>
  <c r="DG42" i="112"/>
  <c r="DD42" i="112"/>
  <c r="DC42" i="112"/>
  <c r="DA42" i="112"/>
  <c r="CZ42" i="112"/>
  <c r="CX42" i="112"/>
  <c r="CW42" i="112"/>
  <c r="CS42" i="112"/>
  <c r="CP42" i="112"/>
  <c r="DM41" i="112"/>
  <c r="DH41" i="112"/>
  <c r="DG41" i="112"/>
  <c r="DD41" i="112"/>
  <c r="DC41" i="112"/>
  <c r="DA41" i="112"/>
  <c r="CZ41" i="112"/>
  <c r="CX41" i="112"/>
  <c r="CW41" i="112"/>
  <c r="CS41" i="112"/>
  <c r="CR41" i="112"/>
  <c r="CP41" i="112"/>
  <c r="DM40" i="112"/>
  <c r="DH40" i="112"/>
  <c r="DG40" i="112"/>
  <c r="DD40" i="112"/>
  <c r="DC40" i="112"/>
  <c r="DA40" i="112"/>
  <c r="CZ40" i="112"/>
  <c r="CX40" i="112"/>
  <c r="CW40" i="112"/>
  <c r="CS40" i="112"/>
  <c r="CP40" i="112"/>
  <c r="DM39" i="112"/>
  <c r="CX39" i="112"/>
  <c r="CW39" i="112"/>
  <c r="CS39" i="112"/>
  <c r="CR39" i="112"/>
  <c r="CP39" i="112"/>
  <c r="DM38" i="112"/>
  <c r="DH38" i="112"/>
  <c r="DG38" i="112"/>
  <c r="DD38" i="112"/>
  <c r="DC38" i="112"/>
  <c r="DA38" i="112"/>
  <c r="CZ38" i="112"/>
  <c r="CX38" i="112"/>
  <c r="CW38" i="112"/>
  <c r="CS38" i="112"/>
  <c r="CR38" i="112"/>
  <c r="CP38" i="112"/>
  <c r="DM37" i="112"/>
  <c r="DH37" i="112"/>
  <c r="DG37" i="112"/>
  <c r="DD37" i="112"/>
  <c r="DC37" i="112"/>
  <c r="DA37" i="112"/>
  <c r="CZ37" i="112"/>
  <c r="CX37" i="112"/>
  <c r="CW37" i="112"/>
  <c r="CS37" i="112"/>
  <c r="CR37" i="112"/>
  <c r="CP37" i="112"/>
  <c r="DM36" i="112"/>
  <c r="DH36" i="112"/>
  <c r="DG36" i="112"/>
  <c r="DD36" i="112"/>
  <c r="DC36" i="112"/>
  <c r="DA36" i="112"/>
  <c r="CZ36" i="112"/>
  <c r="CX36" i="112"/>
  <c r="CW36" i="112"/>
  <c r="CS36" i="112"/>
  <c r="CR36" i="112"/>
  <c r="CP36" i="112"/>
  <c r="DM35" i="112"/>
  <c r="DH35" i="112"/>
  <c r="DG35" i="112"/>
  <c r="DD35" i="112"/>
  <c r="DC35" i="112"/>
  <c r="DA35" i="112"/>
  <c r="CZ35" i="112"/>
  <c r="CX35" i="112"/>
  <c r="CW35" i="112"/>
  <c r="CS35" i="112"/>
  <c r="CR35" i="112"/>
  <c r="CP35" i="112"/>
  <c r="DM34" i="112"/>
  <c r="DH34" i="112"/>
  <c r="DG34" i="112"/>
  <c r="DA34" i="112"/>
  <c r="CZ34" i="112"/>
  <c r="CX34" i="112"/>
  <c r="CW34" i="112"/>
  <c r="CS34" i="112"/>
  <c r="CP34" i="112"/>
  <c r="DM33" i="112"/>
  <c r="DH33" i="112"/>
  <c r="DG33" i="112"/>
  <c r="DD33" i="112"/>
  <c r="DC33" i="112"/>
  <c r="DA33" i="112"/>
  <c r="CZ33" i="112"/>
  <c r="CX33" i="112"/>
  <c r="CW33" i="112"/>
  <c r="CS33" i="112"/>
  <c r="CR33" i="112"/>
  <c r="CP33" i="112"/>
  <c r="DM32" i="112"/>
  <c r="DH32" i="112"/>
  <c r="DG32" i="112"/>
  <c r="DD32" i="112"/>
  <c r="DC32" i="112"/>
  <c r="DA32" i="112"/>
  <c r="CZ32" i="112"/>
  <c r="CX32" i="112"/>
  <c r="CW32" i="112"/>
  <c r="CS32" i="112"/>
  <c r="CP32" i="112"/>
  <c r="DM31" i="112"/>
  <c r="DH31" i="112"/>
  <c r="DG31" i="112"/>
  <c r="DD31" i="112"/>
  <c r="DC31" i="112"/>
  <c r="DA31" i="112"/>
  <c r="CZ31" i="112"/>
  <c r="CX31" i="112"/>
  <c r="CW31" i="112"/>
  <c r="CS31" i="112"/>
  <c r="CR31" i="112"/>
  <c r="CP31" i="112"/>
  <c r="DM30" i="112"/>
  <c r="DH30" i="112"/>
  <c r="DG30" i="112"/>
  <c r="DD30" i="112"/>
  <c r="DC30" i="112"/>
  <c r="DA30" i="112"/>
  <c r="CZ30" i="112"/>
  <c r="CX30" i="112"/>
  <c r="CW30" i="112"/>
  <c r="CS30" i="112"/>
  <c r="CP30" i="112"/>
  <c r="DM29" i="112"/>
  <c r="DH29" i="112"/>
  <c r="DG29" i="112"/>
  <c r="DD29" i="112"/>
  <c r="DC29" i="112"/>
  <c r="DA29" i="112"/>
  <c r="CZ29" i="112"/>
  <c r="CX29" i="112"/>
  <c r="CW29" i="112"/>
  <c r="CS29" i="112"/>
  <c r="CR29" i="112"/>
  <c r="CP29" i="112"/>
  <c r="DM28" i="112"/>
  <c r="CS28" i="112"/>
  <c r="CP28" i="112"/>
  <c r="DM27" i="112"/>
  <c r="DH27" i="112"/>
  <c r="DG27" i="112"/>
  <c r="DD27" i="112"/>
  <c r="DC27" i="112"/>
  <c r="DA27" i="112"/>
  <c r="CZ27" i="112"/>
  <c r="CX27" i="112"/>
  <c r="CW27" i="112"/>
  <c r="CS27" i="112"/>
  <c r="CP27" i="112"/>
  <c r="DM26" i="112"/>
  <c r="DH26" i="112"/>
  <c r="DG26" i="112"/>
  <c r="DD26" i="112"/>
  <c r="DC26" i="112"/>
  <c r="DA26" i="112"/>
  <c r="CZ26" i="112"/>
  <c r="CX26" i="112"/>
  <c r="CW26" i="112"/>
  <c r="CS26" i="112"/>
  <c r="CP26" i="112"/>
  <c r="DM25" i="112"/>
  <c r="DH25" i="112"/>
  <c r="DG25" i="112"/>
  <c r="DD25" i="112"/>
  <c r="DC25" i="112"/>
  <c r="DA25" i="112"/>
  <c r="CZ25" i="112"/>
  <c r="CX25" i="112"/>
  <c r="CW25" i="112"/>
  <c r="CS25" i="112"/>
  <c r="CR25" i="112"/>
  <c r="CP25" i="112"/>
  <c r="DM24" i="112"/>
  <c r="DH24" i="112"/>
  <c r="DG24" i="112"/>
  <c r="DD24" i="112"/>
  <c r="DC24" i="112"/>
  <c r="DA24" i="112"/>
  <c r="CZ24" i="112"/>
  <c r="CX24" i="112"/>
  <c r="CW24" i="112"/>
  <c r="CS24" i="112"/>
  <c r="CP24" i="112"/>
  <c r="DM23" i="112"/>
  <c r="DH23" i="112"/>
  <c r="DG23" i="112"/>
  <c r="DD23" i="112"/>
  <c r="DC23" i="112"/>
  <c r="DA23" i="112"/>
  <c r="CZ23" i="112"/>
  <c r="CX23" i="112"/>
  <c r="CW23" i="112"/>
  <c r="CS23" i="112"/>
  <c r="CP23" i="112"/>
  <c r="DM22" i="112"/>
  <c r="DH22" i="112"/>
  <c r="DG22" i="112"/>
  <c r="DD22" i="112"/>
  <c r="DC22" i="112"/>
  <c r="DA22" i="112"/>
  <c r="CZ22" i="112"/>
  <c r="CX22" i="112"/>
  <c r="CW22" i="112"/>
  <c r="CS22" i="112"/>
  <c r="CP22" i="112"/>
  <c r="DM21" i="112"/>
  <c r="DH21" i="112"/>
  <c r="DG21" i="112"/>
  <c r="DD21" i="112"/>
  <c r="DC21" i="112"/>
  <c r="DA21" i="112"/>
  <c r="CZ21" i="112"/>
  <c r="CX21" i="112"/>
  <c r="CW21" i="112"/>
  <c r="CS21" i="112"/>
  <c r="CR21" i="112"/>
  <c r="CP21" i="112"/>
  <c r="DM20" i="112"/>
  <c r="DH20" i="112"/>
  <c r="DG20" i="112"/>
  <c r="DD20" i="112"/>
  <c r="DC20" i="112"/>
  <c r="DA20" i="112"/>
  <c r="CZ20" i="112"/>
  <c r="CX20" i="112"/>
  <c r="CW20" i="112"/>
  <c r="CS20" i="112"/>
  <c r="CP20" i="112"/>
  <c r="DM19" i="112"/>
  <c r="DH19" i="112"/>
  <c r="DG19" i="112"/>
  <c r="DD19" i="112"/>
  <c r="DC19" i="112"/>
  <c r="DA19" i="112"/>
  <c r="CZ19" i="112"/>
  <c r="CX19" i="112"/>
  <c r="CW19" i="112"/>
  <c r="CS19" i="112"/>
  <c r="CP19" i="112"/>
  <c r="DM18" i="112"/>
  <c r="DH18" i="112"/>
  <c r="DG18" i="112"/>
  <c r="DD18" i="112"/>
  <c r="DC18" i="112"/>
  <c r="DA18" i="112"/>
  <c r="CZ18" i="112"/>
  <c r="CX18" i="112"/>
  <c r="CW18" i="112"/>
  <c r="CS18" i="112"/>
  <c r="CP18" i="112"/>
  <c r="DM17" i="112"/>
  <c r="DH17" i="112"/>
  <c r="DG17" i="112"/>
  <c r="DD17" i="112"/>
  <c r="DC17" i="112"/>
  <c r="DA17" i="112"/>
  <c r="CZ17" i="112"/>
  <c r="CX17" i="112"/>
  <c r="CW17" i="112"/>
  <c r="CS17" i="112"/>
  <c r="CR17" i="112"/>
  <c r="CP17" i="112"/>
  <c r="DM16" i="112"/>
  <c r="DH16" i="112"/>
  <c r="DG16" i="112"/>
  <c r="DD16" i="112"/>
  <c r="DC16" i="112"/>
  <c r="DA16" i="112"/>
  <c r="CZ16" i="112"/>
  <c r="CX16" i="112"/>
  <c r="CW16" i="112"/>
  <c r="CS16" i="112"/>
  <c r="CP16" i="112"/>
  <c r="DM15" i="112"/>
  <c r="DH15" i="112"/>
  <c r="DG15" i="112"/>
  <c r="DD15" i="112"/>
  <c r="DC15" i="112"/>
  <c r="DA15" i="112"/>
  <c r="CZ15" i="112"/>
  <c r="CX15" i="112"/>
  <c r="CW15" i="112"/>
  <c r="CS15" i="112"/>
  <c r="CR15" i="112"/>
  <c r="CP15" i="112"/>
  <c r="DM14" i="112"/>
  <c r="DH14" i="112"/>
  <c r="DG14" i="112"/>
  <c r="DD14" i="112"/>
  <c r="DC14" i="112"/>
  <c r="DA14" i="112"/>
  <c r="CZ14" i="112"/>
  <c r="CX14" i="112"/>
  <c r="CW14" i="112"/>
  <c r="CS14" i="112"/>
  <c r="CP14" i="112"/>
  <c r="DM13" i="112"/>
  <c r="DH13" i="112"/>
  <c r="DG13" i="112"/>
  <c r="DD13" i="112"/>
  <c r="DC13" i="112"/>
  <c r="DA13" i="112"/>
  <c r="CZ13" i="112"/>
  <c r="CX13" i="112"/>
  <c r="CW13" i="112"/>
  <c r="CS13" i="112"/>
  <c r="CR13" i="112"/>
  <c r="CP13" i="112"/>
  <c r="DM12" i="112"/>
  <c r="DH12" i="112"/>
  <c r="DG12" i="112"/>
  <c r="DD12" i="112"/>
  <c r="DC12" i="112"/>
  <c r="CS12" i="112"/>
  <c r="CR12" i="112"/>
  <c r="CP12" i="112"/>
  <c r="DM11" i="112"/>
  <c r="CS11" i="112"/>
  <c r="CP11" i="112"/>
  <c r="DM10" i="112"/>
  <c r="DH10" i="112"/>
  <c r="DG10" i="112"/>
  <c r="DD10" i="112"/>
  <c r="DC10" i="112"/>
  <c r="DA10" i="112"/>
  <c r="CZ10" i="112"/>
  <c r="CX10" i="112"/>
  <c r="CW10" i="112"/>
  <c r="CS10" i="112"/>
  <c r="CP10" i="112"/>
  <c r="DM9" i="112"/>
  <c r="DH9" i="112"/>
  <c r="DG9" i="112"/>
  <c r="DD9" i="112"/>
  <c r="DC9" i="112"/>
  <c r="DA9" i="112"/>
  <c r="CZ9" i="112"/>
  <c r="CX9" i="112"/>
  <c r="CW9" i="112"/>
  <c r="CS9" i="112"/>
  <c r="CR9" i="112"/>
  <c r="CP9" i="112"/>
  <c r="DM8" i="112"/>
  <c r="DH8" i="112"/>
  <c r="DG8" i="112"/>
  <c r="DD8" i="112"/>
  <c r="DC8" i="112"/>
  <c r="DA8" i="112"/>
  <c r="CZ8" i="112"/>
  <c r="CX8" i="112"/>
  <c r="CW8" i="112"/>
  <c r="CS8" i="112"/>
  <c r="CR8" i="112"/>
  <c r="CP8" i="112"/>
  <c r="DM7" i="112"/>
  <c r="DH7" i="112"/>
  <c r="DG7" i="112"/>
  <c r="DD7" i="112"/>
  <c r="DC7" i="112"/>
  <c r="DA7" i="112"/>
  <c r="CZ7" i="112"/>
  <c r="CX7" i="112"/>
  <c r="CW7" i="112"/>
  <c r="CS7" i="112"/>
  <c r="CP7" i="112"/>
  <c r="DM6" i="112"/>
  <c r="DH6" i="112"/>
  <c r="DG6" i="112"/>
  <c r="DD6" i="112"/>
  <c r="DC6" i="112"/>
  <c r="DA6" i="112"/>
  <c r="CZ6" i="112"/>
  <c r="CX6" i="112"/>
  <c r="CW6" i="112"/>
  <c r="CS6" i="112"/>
  <c r="CP6" i="112"/>
  <c r="DM5" i="112"/>
  <c r="DH5" i="112"/>
  <c r="DG5" i="112"/>
  <c r="DD5" i="112"/>
  <c r="DC5" i="112"/>
  <c r="DA5" i="112"/>
  <c r="CZ5" i="112"/>
  <c r="CX5" i="112"/>
  <c r="CW5" i="112"/>
  <c r="CS5" i="112"/>
  <c r="CR5" i="112"/>
  <c r="CP5" i="112"/>
  <c r="Z67" i="106"/>
  <c r="DM70" i="106"/>
  <c r="CX70" i="106"/>
  <c r="CW70" i="106"/>
  <c r="CS70" i="106"/>
  <c r="Z70" i="106"/>
  <c r="CR70" i="106"/>
  <c r="CP70" i="106"/>
  <c r="C70" i="106"/>
  <c r="DM71" i="106"/>
  <c r="DH71" i="106"/>
  <c r="DG71" i="106"/>
  <c r="DD71" i="106"/>
  <c r="DC71" i="106"/>
  <c r="DA71" i="106"/>
  <c r="CZ71" i="106"/>
  <c r="CX71" i="106"/>
  <c r="CW71" i="106"/>
  <c r="CS71" i="106"/>
  <c r="Z71" i="106"/>
  <c r="CR71" i="106"/>
  <c r="CP71" i="106"/>
  <c r="C71" i="106"/>
  <c r="DM104" i="106"/>
  <c r="CX104" i="106"/>
  <c r="CW104" i="106"/>
  <c r="CS104" i="106"/>
  <c r="Z104" i="106"/>
  <c r="CR104" i="106"/>
  <c r="CP104" i="106"/>
  <c r="DM46" i="106"/>
  <c r="CX46" i="106"/>
  <c r="CW46" i="106"/>
  <c r="CS46" i="106"/>
  <c r="Z46" i="106"/>
  <c r="CR46" i="106"/>
  <c r="CP46" i="106"/>
  <c r="C46" i="106"/>
  <c r="DM95" i="106"/>
  <c r="CX95" i="106"/>
  <c r="CW95" i="106"/>
  <c r="CS95" i="106"/>
  <c r="Z95" i="106"/>
  <c r="CR95" i="106"/>
  <c r="CP95" i="106"/>
  <c r="DM132" i="106"/>
  <c r="CP132" i="106"/>
  <c r="C132" i="106"/>
  <c r="D145" i="106"/>
  <c r="E145" i="106"/>
  <c r="F145" i="106"/>
  <c r="I145" i="106"/>
  <c r="K145" i="106"/>
  <c r="L145" i="106"/>
  <c r="M145" i="106"/>
  <c r="N145" i="106"/>
  <c r="J145" i="106"/>
  <c r="H145" i="106"/>
  <c r="G145" i="106"/>
  <c r="Z5" i="106"/>
  <c r="C5" i="106"/>
  <c r="Z6" i="106"/>
  <c r="Z7" i="106"/>
  <c r="C7" i="106"/>
  <c r="Z8" i="106"/>
  <c r="C8" i="106"/>
  <c r="Z9" i="106"/>
  <c r="C9" i="106"/>
  <c r="Z10" i="106"/>
  <c r="Z11" i="106"/>
  <c r="C11" i="106"/>
  <c r="Z12" i="106"/>
  <c r="C12" i="106"/>
  <c r="Z16" i="106"/>
  <c r="Z19" i="106"/>
  <c r="C19" i="106"/>
  <c r="Z20" i="106"/>
  <c r="CR20" i="106"/>
  <c r="Z22" i="106"/>
  <c r="C22" i="106"/>
  <c r="Z13" i="106"/>
  <c r="Z14" i="106"/>
  <c r="C14" i="106"/>
  <c r="Z15" i="106"/>
  <c r="CR15" i="106"/>
  <c r="C15" i="106"/>
  <c r="Z17" i="106"/>
  <c r="C17" i="106"/>
  <c r="Z18" i="106"/>
  <c r="Z21" i="106"/>
  <c r="C21" i="106"/>
  <c r="Z23" i="106"/>
  <c r="CR23" i="106"/>
  <c r="C23" i="106"/>
  <c r="Z24" i="106"/>
  <c r="C24" i="106"/>
  <c r="Z26" i="106"/>
  <c r="Z28" i="106"/>
  <c r="C28" i="106"/>
  <c r="Z29" i="106"/>
  <c r="CR29" i="106"/>
  <c r="C29" i="106"/>
  <c r="Z25" i="106"/>
  <c r="C25" i="106"/>
  <c r="Z31" i="106"/>
  <c r="Z32" i="106"/>
  <c r="C32" i="106"/>
  <c r="Z33" i="106"/>
  <c r="CR33" i="106"/>
  <c r="C33" i="106"/>
  <c r="Z34" i="106"/>
  <c r="C34" i="106"/>
  <c r="Z35" i="106"/>
  <c r="C35" i="106"/>
  <c r="Z36" i="106"/>
  <c r="C36" i="106"/>
  <c r="Z37" i="106"/>
  <c r="C37" i="106"/>
  <c r="Z38" i="106"/>
  <c r="C38" i="106"/>
  <c r="Z30" i="106"/>
  <c r="C30" i="106"/>
  <c r="Z27" i="106"/>
  <c r="C27" i="106"/>
  <c r="Z39" i="106"/>
  <c r="CR39" i="106"/>
  <c r="Z40" i="106"/>
  <c r="C40" i="106"/>
  <c r="Z41" i="106"/>
  <c r="C41" i="106"/>
  <c r="Z42" i="106"/>
  <c r="C42" i="106"/>
  <c r="Z44" i="106"/>
  <c r="C44" i="106"/>
  <c r="Z47" i="106"/>
  <c r="C47" i="106"/>
  <c r="Z45" i="106"/>
  <c r="Z43" i="106"/>
  <c r="Z49" i="106"/>
  <c r="CR49" i="106"/>
  <c r="Z50" i="106"/>
  <c r="C50" i="106"/>
  <c r="Z51" i="106"/>
  <c r="Z52" i="106"/>
  <c r="Z53" i="106"/>
  <c r="CR53" i="106"/>
  <c r="C53" i="106"/>
  <c r="Z54" i="106"/>
  <c r="C54" i="106"/>
  <c r="Z55" i="106"/>
  <c r="Z56" i="106"/>
  <c r="Z57" i="106"/>
  <c r="CR57" i="106"/>
  <c r="C57" i="106"/>
  <c r="Z58" i="106"/>
  <c r="C58" i="106"/>
  <c r="Z59" i="106"/>
  <c r="Z60" i="106"/>
  <c r="Z61" i="106"/>
  <c r="CR61" i="106"/>
  <c r="C61" i="106"/>
  <c r="Z63" i="106"/>
  <c r="C63" i="106"/>
  <c r="Z64" i="106"/>
  <c r="C64" i="106"/>
  <c r="Z65" i="106"/>
  <c r="Z66" i="106"/>
  <c r="CR66" i="106"/>
  <c r="C66" i="106"/>
  <c r="Z68" i="106"/>
  <c r="C68" i="106"/>
  <c r="Z69" i="106"/>
  <c r="CR69" i="106"/>
  <c r="C69" i="106"/>
  <c r="Z62" i="106"/>
  <c r="C62" i="106"/>
  <c r="Z72" i="106"/>
  <c r="Z73" i="106"/>
  <c r="C73" i="106"/>
  <c r="Z74" i="106"/>
  <c r="C74" i="106"/>
  <c r="Z77" i="106"/>
  <c r="CR77" i="106"/>
  <c r="C77" i="106"/>
  <c r="Z78" i="106"/>
  <c r="Z79" i="106"/>
  <c r="C79" i="106"/>
  <c r="Z80" i="106"/>
  <c r="C80" i="106"/>
  <c r="Z81" i="106"/>
  <c r="CR81" i="106"/>
  <c r="C81" i="106"/>
  <c r="Z82" i="106"/>
  <c r="Z83" i="106"/>
  <c r="C83" i="106"/>
  <c r="Z84" i="106"/>
  <c r="C84" i="106"/>
  <c r="Z85" i="106"/>
  <c r="CR85" i="106"/>
  <c r="C85" i="106"/>
  <c r="Z86" i="106"/>
  <c r="Z87" i="106"/>
  <c r="C87" i="106"/>
  <c r="Z88" i="106"/>
  <c r="C88" i="106"/>
  <c r="Z89" i="106"/>
  <c r="CR89" i="106"/>
  <c r="C89" i="106"/>
  <c r="Z75" i="106"/>
  <c r="Z90" i="106"/>
  <c r="C90" i="106"/>
  <c r="Z91" i="106"/>
  <c r="C91" i="106"/>
  <c r="Z92" i="106"/>
  <c r="CR92" i="106"/>
  <c r="C92" i="106"/>
  <c r="Z93" i="106"/>
  <c r="Z94" i="106"/>
  <c r="C94" i="106"/>
  <c r="Z76" i="106"/>
  <c r="C76" i="106"/>
  <c r="Z96" i="106"/>
  <c r="CR96" i="106"/>
  <c r="C96" i="106"/>
  <c r="Z97" i="106"/>
  <c r="Z98" i="106"/>
  <c r="C98" i="106"/>
  <c r="Z99" i="106"/>
  <c r="C99" i="106"/>
  <c r="Z100" i="106"/>
  <c r="CR100" i="106"/>
  <c r="C100" i="106"/>
  <c r="Z101" i="106"/>
  <c r="Z102" i="106"/>
  <c r="C102" i="106"/>
  <c r="Z103" i="106"/>
  <c r="CR103" i="106"/>
  <c r="C103" i="106"/>
  <c r="Z105" i="106"/>
  <c r="CR105" i="106"/>
  <c r="C105" i="106"/>
  <c r="Z106" i="106"/>
  <c r="Z107" i="106"/>
  <c r="C107" i="106"/>
  <c r="Z108" i="106"/>
  <c r="C108" i="106"/>
  <c r="Z109" i="106"/>
  <c r="C109" i="106"/>
  <c r="Z110" i="106"/>
  <c r="Z111" i="106"/>
  <c r="C111" i="106"/>
  <c r="Z112" i="106"/>
  <c r="C112" i="106"/>
  <c r="Z113" i="106"/>
  <c r="C113" i="106"/>
  <c r="Z114" i="106"/>
  <c r="Z115" i="106"/>
  <c r="C115" i="106"/>
  <c r="Z116" i="106"/>
  <c r="C116" i="106"/>
  <c r="Z117" i="106"/>
  <c r="C117" i="106"/>
  <c r="Z118" i="106"/>
  <c r="Z119" i="106"/>
  <c r="C119" i="106"/>
  <c r="Z120" i="106"/>
  <c r="C120" i="106"/>
  <c r="Z121" i="106"/>
  <c r="C121" i="106"/>
  <c r="Z122" i="106"/>
  <c r="Z123" i="106"/>
  <c r="C123" i="106"/>
  <c r="Z124" i="106"/>
  <c r="CR124" i="106"/>
  <c r="C124" i="106"/>
  <c r="Z125" i="106"/>
  <c r="C125" i="106"/>
  <c r="Z126" i="106"/>
  <c r="Z127" i="106"/>
  <c r="C127" i="106"/>
  <c r="Z128" i="106"/>
  <c r="CR128" i="106"/>
  <c r="C128" i="106"/>
  <c r="Z129" i="106"/>
  <c r="C129" i="106"/>
  <c r="Z130" i="106"/>
  <c r="Z131" i="106"/>
  <c r="C131" i="106"/>
  <c r="C133" i="106"/>
  <c r="C134" i="106"/>
  <c r="C135" i="106"/>
  <c r="C136" i="106"/>
  <c r="C137" i="106"/>
  <c r="C138" i="106"/>
  <c r="C139" i="106"/>
  <c r="C140" i="106"/>
  <c r="C141" i="106"/>
  <c r="C142" i="106"/>
  <c r="B145" i="106"/>
  <c r="A145" i="106"/>
  <c r="D144" i="106"/>
  <c r="E144" i="106"/>
  <c r="F144" i="106"/>
  <c r="O144" i="106"/>
  <c r="I144" i="106"/>
  <c r="K144" i="106"/>
  <c r="L144" i="106"/>
  <c r="M144" i="106"/>
  <c r="N144" i="106"/>
  <c r="J144" i="106"/>
  <c r="H144" i="106"/>
  <c r="G144" i="106"/>
  <c r="B144" i="106"/>
  <c r="A144" i="106"/>
  <c r="T143" i="106"/>
  <c r="DM142" i="106"/>
  <c r="CP142" i="106"/>
  <c r="DM141" i="106"/>
  <c r="CP141" i="106"/>
  <c r="DM140" i="106"/>
  <c r="CP140" i="106"/>
  <c r="DM139" i="106"/>
  <c r="CP139" i="106"/>
  <c r="DM138" i="106"/>
  <c r="CP138" i="106"/>
  <c r="DM137" i="106"/>
  <c r="CP137" i="106"/>
  <c r="DM136" i="106"/>
  <c r="CP136" i="106"/>
  <c r="CP135" i="106"/>
  <c r="DM134" i="106"/>
  <c r="CP134" i="106"/>
  <c r="DM133" i="106"/>
  <c r="CP133" i="106"/>
  <c r="DM131" i="106"/>
  <c r="DH131" i="106"/>
  <c r="DG131" i="106"/>
  <c r="DD131" i="106"/>
  <c r="DC131" i="106"/>
  <c r="DA131" i="106"/>
  <c r="CZ131" i="106"/>
  <c r="CX131" i="106"/>
  <c r="CW131" i="106"/>
  <c r="CS131" i="106"/>
  <c r="CR131" i="106"/>
  <c r="CP131" i="106"/>
  <c r="DM130" i="106"/>
  <c r="DH130" i="106"/>
  <c r="DG130" i="106"/>
  <c r="DD130" i="106"/>
  <c r="DC130" i="106"/>
  <c r="DA130" i="106"/>
  <c r="CZ130" i="106"/>
  <c r="CX130" i="106"/>
  <c r="CW130" i="106"/>
  <c r="CS130" i="106"/>
  <c r="CP130" i="106"/>
  <c r="DM129" i="106"/>
  <c r="DH129" i="106"/>
  <c r="DG129" i="106"/>
  <c r="DD129" i="106"/>
  <c r="DC129" i="106"/>
  <c r="DA129" i="106"/>
  <c r="CZ129" i="106"/>
  <c r="CX129" i="106"/>
  <c r="CW129" i="106"/>
  <c r="CS129" i="106"/>
  <c r="CR129" i="106"/>
  <c r="CP129" i="106"/>
  <c r="DM128" i="106"/>
  <c r="DH128" i="106"/>
  <c r="DG128" i="106"/>
  <c r="DD128" i="106"/>
  <c r="DC128" i="106"/>
  <c r="DA128" i="106"/>
  <c r="CZ128" i="106"/>
  <c r="CX128" i="106"/>
  <c r="CW128" i="106"/>
  <c r="CS128" i="106"/>
  <c r="CP128" i="106"/>
  <c r="DM127" i="106"/>
  <c r="DH127" i="106"/>
  <c r="DG127" i="106"/>
  <c r="DD127" i="106"/>
  <c r="DC127" i="106"/>
  <c r="DA127" i="106"/>
  <c r="CZ127" i="106"/>
  <c r="CX127" i="106"/>
  <c r="CW127" i="106"/>
  <c r="CS127" i="106"/>
  <c r="CR127" i="106"/>
  <c r="CP127" i="106"/>
  <c r="DM126" i="106"/>
  <c r="DH126" i="106"/>
  <c r="DG126" i="106"/>
  <c r="DD126" i="106"/>
  <c r="DC126" i="106"/>
  <c r="DA126" i="106"/>
  <c r="CZ126" i="106"/>
  <c r="CX126" i="106"/>
  <c r="CW126" i="106"/>
  <c r="CS126" i="106"/>
  <c r="CP126" i="106"/>
  <c r="DM125" i="106"/>
  <c r="DH125" i="106"/>
  <c r="DG125" i="106"/>
  <c r="DD125" i="106"/>
  <c r="DC125" i="106"/>
  <c r="DA125" i="106"/>
  <c r="CZ125" i="106"/>
  <c r="CX125" i="106"/>
  <c r="CW125" i="106"/>
  <c r="CS125" i="106"/>
  <c r="CR125" i="106"/>
  <c r="CP125" i="106"/>
  <c r="DM124" i="106"/>
  <c r="DH124" i="106"/>
  <c r="DG124" i="106"/>
  <c r="DD124" i="106"/>
  <c r="DC124" i="106"/>
  <c r="DA124" i="106"/>
  <c r="CZ124" i="106"/>
  <c r="CX124" i="106"/>
  <c r="CW124" i="106"/>
  <c r="CS124" i="106"/>
  <c r="CP124" i="106"/>
  <c r="DM123" i="106"/>
  <c r="DH123" i="106"/>
  <c r="DG123" i="106"/>
  <c r="DD123" i="106"/>
  <c r="DC123" i="106"/>
  <c r="DA123" i="106"/>
  <c r="CZ123" i="106"/>
  <c r="CX123" i="106"/>
  <c r="CW123" i="106"/>
  <c r="CS123" i="106"/>
  <c r="CR123" i="106"/>
  <c r="CP123" i="106"/>
  <c r="DM122" i="106"/>
  <c r="DH122" i="106"/>
  <c r="DG122" i="106"/>
  <c r="DD122" i="106"/>
  <c r="DC122" i="106"/>
  <c r="DA122" i="106"/>
  <c r="CZ122" i="106"/>
  <c r="CX122" i="106"/>
  <c r="CW122" i="106"/>
  <c r="CS122" i="106"/>
  <c r="CP122" i="106"/>
  <c r="DM121" i="106"/>
  <c r="CX121" i="106"/>
  <c r="CW121" i="106"/>
  <c r="CS121" i="106"/>
  <c r="CR121" i="106"/>
  <c r="CP121" i="106"/>
  <c r="DM120" i="106"/>
  <c r="DH120" i="106"/>
  <c r="DG120" i="106"/>
  <c r="DD120" i="106"/>
  <c r="DC120" i="106"/>
  <c r="DA120" i="106"/>
  <c r="CZ120" i="106"/>
  <c r="CX120" i="106"/>
  <c r="CW120" i="106"/>
  <c r="CS120" i="106"/>
  <c r="CR120" i="106"/>
  <c r="CP120" i="106"/>
  <c r="DM119" i="106"/>
  <c r="DH119" i="106"/>
  <c r="DG119" i="106"/>
  <c r="DD119" i="106"/>
  <c r="DC119" i="106"/>
  <c r="DA119" i="106"/>
  <c r="CZ119" i="106"/>
  <c r="CX119" i="106"/>
  <c r="CW119" i="106"/>
  <c r="CS119" i="106"/>
  <c r="CR119" i="106"/>
  <c r="CP119" i="106"/>
  <c r="DM118" i="106"/>
  <c r="DH118" i="106"/>
  <c r="DG118" i="106"/>
  <c r="DD118" i="106"/>
  <c r="DC118" i="106"/>
  <c r="DA118" i="106"/>
  <c r="CZ118" i="106"/>
  <c r="CX118" i="106"/>
  <c r="CW118" i="106"/>
  <c r="CS118" i="106"/>
  <c r="CP118" i="106"/>
  <c r="DM117" i="106"/>
  <c r="DH117" i="106"/>
  <c r="DG117" i="106"/>
  <c r="DD117" i="106"/>
  <c r="DC117" i="106"/>
  <c r="DA117" i="106"/>
  <c r="CZ117" i="106"/>
  <c r="CX117" i="106"/>
  <c r="CW117" i="106"/>
  <c r="CS117" i="106"/>
  <c r="CR117" i="106"/>
  <c r="CP117" i="106"/>
  <c r="DM116" i="106"/>
  <c r="DH116" i="106"/>
  <c r="DG116" i="106"/>
  <c r="DD116" i="106"/>
  <c r="DC116" i="106"/>
  <c r="DA116" i="106"/>
  <c r="CZ116" i="106"/>
  <c r="CX116" i="106"/>
  <c r="CW116" i="106"/>
  <c r="CS116" i="106"/>
  <c r="CR116" i="106"/>
  <c r="CP116" i="106"/>
  <c r="DM115" i="106"/>
  <c r="DH115" i="106"/>
  <c r="DG115" i="106"/>
  <c r="DD115" i="106"/>
  <c r="DC115" i="106"/>
  <c r="DA115" i="106"/>
  <c r="CZ115" i="106"/>
  <c r="CX115" i="106"/>
  <c r="CW115" i="106"/>
  <c r="CS115" i="106"/>
  <c r="CR115" i="106"/>
  <c r="CP115" i="106"/>
  <c r="DM114" i="106"/>
  <c r="DH114" i="106"/>
  <c r="DG114" i="106"/>
  <c r="DD114" i="106"/>
  <c r="DC114" i="106"/>
  <c r="DA114" i="106"/>
  <c r="CZ114" i="106"/>
  <c r="CX114" i="106"/>
  <c r="CW114" i="106"/>
  <c r="CS114" i="106"/>
  <c r="CP114" i="106"/>
  <c r="DM113" i="106"/>
  <c r="DH113" i="106"/>
  <c r="DG113" i="106"/>
  <c r="DD113" i="106"/>
  <c r="DC113" i="106"/>
  <c r="DA113" i="106"/>
  <c r="CZ113" i="106"/>
  <c r="CX113" i="106"/>
  <c r="CW113" i="106"/>
  <c r="CS113" i="106"/>
  <c r="CR113" i="106"/>
  <c r="CP113" i="106"/>
  <c r="DM112" i="106"/>
  <c r="DH112" i="106"/>
  <c r="DG112" i="106"/>
  <c r="DD112" i="106"/>
  <c r="DC112" i="106"/>
  <c r="DA112" i="106"/>
  <c r="CZ112" i="106"/>
  <c r="CX112" i="106"/>
  <c r="CW112" i="106"/>
  <c r="CS112" i="106"/>
  <c r="CR112" i="106"/>
  <c r="CP112" i="106"/>
  <c r="DM111" i="106"/>
  <c r="DH111" i="106"/>
  <c r="DG111" i="106"/>
  <c r="DD111" i="106"/>
  <c r="DC111" i="106"/>
  <c r="DA111" i="106"/>
  <c r="CZ111" i="106"/>
  <c r="CX111" i="106"/>
  <c r="CW111" i="106"/>
  <c r="CS111" i="106"/>
  <c r="CR111" i="106"/>
  <c r="CP111" i="106"/>
  <c r="DM110" i="106"/>
  <c r="DH110" i="106"/>
  <c r="DG110" i="106"/>
  <c r="DD110" i="106"/>
  <c r="DC110" i="106"/>
  <c r="DA110" i="106"/>
  <c r="CZ110" i="106"/>
  <c r="CX110" i="106"/>
  <c r="CW110" i="106"/>
  <c r="CS110" i="106"/>
  <c r="CP110" i="106"/>
  <c r="DM109" i="106"/>
  <c r="DH109" i="106"/>
  <c r="DG109" i="106"/>
  <c r="DD109" i="106"/>
  <c r="DC109" i="106"/>
  <c r="DA109" i="106"/>
  <c r="CZ109" i="106"/>
  <c r="CX109" i="106"/>
  <c r="CW109" i="106"/>
  <c r="CS109" i="106"/>
  <c r="CR109" i="106"/>
  <c r="CP109" i="106"/>
  <c r="DM108" i="106"/>
  <c r="DH108" i="106"/>
  <c r="DG108" i="106"/>
  <c r="DD108" i="106"/>
  <c r="DC108" i="106"/>
  <c r="DA108" i="106"/>
  <c r="CZ108" i="106"/>
  <c r="CX108" i="106"/>
  <c r="CW108" i="106"/>
  <c r="CS108" i="106"/>
  <c r="CR108" i="106"/>
  <c r="CP108" i="106"/>
  <c r="DM107" i="106"/>
  <c r="DH107" i="106"/>
  <c r="DG107" i="106"/>
  <c r="DD107" i="106"/>
  <c r="DC107" i="106"/>
  <c r="DA107" i="106"/>
  <c r="CZ107" i="106"/>
  <c r="CX107" i="106"/>
  <c r="CW107" i="106"/>
  <c r="CS107" i="106"/>
  <c r="CR107" i="106"/>
  <c r="CP107" i="106"/>
  <c r="DM106" i="106"/>
  <c r="DH106" i="106"/>
  <c r="DG106" i="106"/>
  <c r="DD106" i="106"/>
  <c r="DC106" i="106"/>
  <c r="DA106" i="106"/>
  <c r="CZ106" i="106"/>
  <c r="CX106" i="106"/>
  <c r="CW106" i="106"/>
  <c r="CS106" i="106"/>
  <c r="CP106" i="106"/>
  <c r="DM105" i="106"/>
  <c r="CX105" i="106"/>
  <c r="CW105" i="106"/>
  <c r="CS105" i="106"/>
  <c r="CP105" i="106"/>
  <c r="DM103" i="106"/>
  <c r="DH103" i="106"/>
  <c r="DG103" i="106"/>
  <c r="CX103" i="106"/>
  <c r="CW103" i="106"/>
  <c r="CS103" i="106"/>
  <c r="CP103" i="106"/>
  <c r="DM102" i="106"/>
  <c r="DH102" i="106"/>
  <c r="DG102" i="106"/>
  <c r="CX102" i="106"/>
  <c r="CW102" i="106"/>
  <c r="CS102" i="106"/>
  <c r="CR102" i="106"/>
  <c r="CP102" i="106"/>
  <c r="DM101" i="106"/>
  <c r="DH101" i="106"/>
  <c r="DG101" i="106"/>
  <c r="CX101" i="106"/>
  <c r="CW101" i="106"/>
  <c r="CS101" i="106"/>
  <c r="CP101" i="106"/>
  <c r="DM100" i="106"/>
  <c r="DH100" i="106"/>
  <c r="DG100" i="106"/>
  <c r="CX100" i="106"/>
  <c r="CW100" i="106"/>
  <c r="CS100" i="106"/>
  <c r="CP100" i="106"/>
  <c r="DM99" i="106"/>
  <c r="DH99" i="106"/>
  <c r="DG99" i="106"/>
  <c r="DD99" i="106"/>
  <c r="DC99" i="106"/>
  <c r="DA99" i="106"/>
  <c r="CZ99" i="106"/>
  <c r="CX99" i="106"/>
  <c r="CW99" i="106"/>
  <c r="CS99" i="106"/>
  <c r="CR99" i="106"/>
  <c r="CP99" i="106"/>
  <c r="DM98" i="106"/>
  <c r="DH98" i="106"/>
  <c r="DG98" i="106"/>
  <c r="DD98" i="106"/>
  <c r="DC98" i="106"/>
  <c r="DA98" i="106"/>
  <c r="CZ98" i="106"/>
  <c r="CX98" i="106"/>
  <c r="CW98" i="106"/>
  <c r="CS98" i="106"/>
  <c r="CR98" i="106"/>
  <c r="CP98" i="106"/>
  <c r="DM97" i="106"/>
  <c r="DH97" i="106"/>
  <c r="DG97" i="106"/>
  <c r="DD97" i="106"/>
  <c r="DC97" i="106"/>
  <c r="DA97" i="106"/>
  <c r="CZ97" i="106"/>
  <c r="CX97" i="106"/>
  <c r="CW97" i="106"/>
  <c r="CS97" i="106"/>
  <c r="CP97" i="106"/>
  <c r="DM96" i="106"/>
  <c r="DH96" i="106"/>
  <c r="DG96" i="106"/>
  <c r="DD96" i="106"/>
  <c r="DC96" i="106"/>
  <c r="DA96" i="106"/>
  <c r="CZ96" i="106"/>
  <c r="CX96" i="106"/>
  <c r="CW96" i="106"/>
  <c r="CS96" i="106"/>
  <c r="CP96" i="106"/>
  <c r="DM76" i="106"/>
  <c r="DH76" i="106"/>
  <c r="DG76" i="106"/>
  <c r="DD76" i="106"/>
  <c r="DC76" i="106"/>
  <c r="DA76" i="106"/>
  <c r="CZ76" i="106"/>
  <c r="CX76" i="106"/>
  <c r="CW76" i="106"/>
  <c r="CS76" i="106"/>
  <c r="CR76" i="106"/>
  <c r="CP76" i="106"/>
  <c r="DM94" i="106"/>
  <c r="DH94" i="106"/>
  <c r="DG94" i="106"/>
  <c r="DD94" i="106"/>
  <c r="DC94" i="106"/>
  <c r="DA94" i="106"/>
  <c r="CZ94" i="106"/>
  <c r="CX94" i="106"/>
  <c r="CW94" i="106"/>
  <c r="CS94" i="106"/>
  <c r="CR94" i="106"/>
  <c r="CP94" i="106"/>
  <c r="DM93" i="106"/>
  <c r="DH93" i="106"/>
  <c r="DG93" i="106"/>
  <c r="DD93" i="106"/>
  <c r="DC93" i="106"/>
  <c r="DA93" i="106"/>
  <c r="CZ93" i="106"/>
  <c r="CX93" i="106"/>
  <c r="CW93" i="106"/>
  <c r="CS93" i="106"/>
  <c r="CP93" i="106"/>
  <c r="DM92" i="106"/>
  <c r="DH92" i="106"/>
  <c r="DG92" i="106"/>
  <c r="DD92" i="106"/>
  <c r="DC92" i="106"/>
  <c r="DA92" i="106"/>
  <c r="CZ92" i="106"/>
  <c r="CX92" i="106"/>
  <c r="CW92" i="106"/>
  <c r="CS92" i="106"/>
  <c r="CP92" i="106"/>
  <c r="DM91" i="106"/>
  <c r="DH91" i="106"/>
  <c r="DG91" i="106"/>
  <c r="DD91" i="106"/>
  <c r="DC91" i="106"/>
  <c r="DA91" i="106"/>
  <c r="CZ91" i="106"/>
  <c r="CX91" i="106"/>
  <c r="CW91" i="106"/>
  <c r="CS91" i="106"/>
  <c r="CR91" i="106"/>
  <c r="CP91" i="106"/>
  <c r="DM90" i="106"/>
  <c r="DH90" i="106"/>
  <c r="DG90" i="106"/>
  <c r="DD90" i="106"/>
  <c r="DC90" i="106"/>
  <c r="DA90" i="106"/>
  <c r="CZ90" i="106"/>
  <c r="CX90" i="106"/>
  <c r="CW90" i="106"/>
  <c r="CS90" i="106"/>
  <c r="CR90" i="106"/>
  <c r="CP90" i="106"/>
  <c r="DM75" i="106"/>
  <c r="DH75" i="106"/>
  <c r="DG75" i="106"/>
  <c r="DD75" i="106"/>
  <c r="DC75" i="106"/>
  <c r="DA75" i="106"/>
  <c r="CZ75" i="106"/>
  <c r="CX75" i="106"/>
  <c r="CW75" i="106"/>
  <c r="CS75" i="106"/>
  <c r="CP75" i="106"/>
  <c r="DM89" i="106"/>
  <c r="DH89" i="106"/>
  <c r="DG89" i="106"/>
  <c r="DD89" i="106"/>
  <c r="DC89" i="106"/>
  <c r="DA89" i="106"/>
  <c r="CZ89" i="106"/>
  <c r="CX89" i="106"/>
  <c r="CW89" i="106"/>
  <c r="CS89" i="106"/>
  <c r="CP89" i="106"/>
  <c r="DM88" i="106"/>
  <c r="DH88" i="106"/>
  <c r="DG88" i="106"/>
  <c r="DD88" i="106"/>
  <c r="DC88" i="106"/>
  <c r="DA88" i="106"/>
  <c r="CZ88" i="106"/>
  <c r="CX88" i="106"/>
  <c r="CW88" i="106"/>
  <c r="CS88" i="106"/>
  <c r="CR88" i="106"/>
  <c r="CP88" i="106"/>
  <c r="DM87" i="106"/>
  <c r="DH87" i="106"/>
  <c r="DG87" i="106"/>
  <c r="DD87" i="106"/>
  <c r="DC87" i="106"/>
  <c r="DA87" i="106"/>
  <c r="CZ87" i="106"/>
  <c r="CX87" i="106"/>
  <c r="CW87" i="106"/>
  <c r="CS87" i="106"/>
  <c r="CR87" i="106"/>
  <c r="CP87" i="106"/>
  <c r="DM86" i="106"/>
  <c r="DH86" i="106"/>
  <c r="DG86" i="106"/>
  <c r="DD86" i="106"/>
  <c r="DC86" i="106"/>
  <c r="DA86" i="106"/>
  <c r="CZ86" i="106"/>
  <c r="CX86" i="106"/>
  <c r="CW86" i="106"/>
  <c r="CS86" i="106"/>
  <c r="CP86" i="106"/>
  <c r="DM85" i="106"/>
  <c r="DH85" i="106"/>
  <c r="DG85" i="106"/>
  <c r="DD85" i="106"/>
  <c r="DC85" i="106"/>
  <c r="DA85" i="106"/>
  <c r="CZ85" i="106"/>
  <c r="CX85" i="106"/>
  <c r="CW85" i="106"/>
  <c r="CS85" i="106"/>
  <c r="CP85" i="106"/>
  <c r="DM84" i="106"/>
  <c r="DH84" i="106"/>
  <c r="DG84" i="106"/>
  <c r="DD84" i="106"/>
  <c r="DC84" i="106"/>
  <c r="DA84" i="106"/>
  <c r="CZ84" i="106"/>
  <c r="CX84" i="106"/>
  <c r="CW84" i="106"/>
  <c r="CS84" i="106"/>
  <c r="CR84" i="106"/>
  <c r="CP84" i="106"/>
  <c r="DM83" i="106"/>
  <c r="DH83" i="106"/>
  <c r="DG83" i="106"/>
  <c r="DD83" i="106"/>
  <c r="DC83" i="106"/>
  <c r="DA83" i="106"/>
  <c r="CZ83" i="106"/>
  <c r="CX83" i="106"/>
  <c r="CW83" i="106"/>
  <c r="CS83" i="106"/>
  <c r="CR83" i="106"/>
  <c r="CP83" i="106"/>
  <c r="DM82" i="106"/>
  <c r="DH82" i="106"/>
  <c r="DG82" i="106"/>
  <c r="DD82" i="106"/>
  <c r="DC82" i="106"/>
  <c r="DA82" i="106"/>
  <c r="CZ82" i="106"/>
  <c r="CX82" i="106"/>
  <c r="CW82" i="106"/>
  <c r="CS82" i="106"/>
  <c r="CP82" i="106"/>
  <c r="DM81" i="106"/>
  <c r="DH81" i="106"/>
  <c r="DG81" i="106"/>
  <c r="DD81" i="106"/>
  <c r="DC81" i="106"/>
  <c r="DA81" i="106"/>
  <c r="CZ81" i="106"/>
  <c r="CX81" i="106"/>
  <c r="CW81" i="106"/>
  <c r="CS81" i="106"/>
  <c r="CP81" i="106"/>
  <c r="DM80" i="106"/>
  <c r="DH80" i="106"/>
  <c r="DG80" i="106"/>
  <c r="DD80" i="106"/>
  <c r="DC80" i="106"/>
  <c r="DA80" i="106"/>
  <c r="CZ80" i="106"/>
  <c r="CX80" i="106"/>
  <c r="CW80" i="106"/>
  <c r="CS80" i="106"/>
  <c r="CR80" i="106"/>
  <c r="CP80" i="106"/>
  <c r="DM79" i="106"/>
  <c r="DH79" i="106"/>
  <c r="DG79" i="106"/>
  <c r="DD79" i="106"/>
  <c r="DC79" i="106"/>
  <c r="DA79" i="106"/>
  <c r="CZ79" i="106"/>
  <c r="CX79" i="106"/>
  <c r="CW79" i="106"/>
  <c r="CS79" i="106"/>
  <c r="CR79" i="106"/>
  <c r="CP79" i="106"/>
  <c r="DM78" i="106"/>
  <c r="DH78" i="106"/>
  <c r="DG78" i="106"/>
  <c r="DD78" i="106"/>
  <c r="DC78" i="106"/>
  <c r="DA78" i="106"/>
  <c r="CZ78" i="106"/>
  <c r="CX78" i="106"/>
  <c r="CW78" i="106"/>
  <c r="CS78" i="106"/>
  <c r="CP78" i="106"/>
  <c r="DM77" i="106"/>
  <c r="DH77" i="106"/>
  <c r="DG77" i="106"/>
  <c r="DD77" i="106"/>
  <c r="DC77" i="106"/>
  <c r="DA77" i="106"/>
  <c r="CZ77" i="106"/>
  <c r="CX77" i="106"/>
  <c r="CW77" i="106"/>
  <c r="CS77" i="106"/>
  <c r="CP77" i="106"/>
  <c r="DM74" i="106"/>
  <c r="DH74" i="106"/>
  <c r="DG74" i="106"/>
  <c r="DD74" i="106"/>
  <c r="DC74" i="106"/>
  <c r="DA74" i="106"/>
  <c r="CZ74" i="106"/>
  <c r="CX74" i="106"/>
  <c r="CW74" i="106"/>
  <c r="CS74" i="106"/>
  <c r="CR74" i="106"/>
  <c r="CP74" i="106"/>
  <c r="DM73" i="106"/>
  <c r="DH73" i="106"/>
  <c r="DG73" i="106"/>
  <c r="DD73" i="106"/>
  <c r="DC73" i="106"/>
  <c r="DA73" i="106"/>
  <c r="CZ73" i="106"/>
  <c r="CX73" i="106"/>
  <c r="CW73" i="106"/>
  <c r="CS73" i="106"/>
  <c r="CR73" i="106"/>
  <c r="CP73" i="106"/>
  <c r="DM72" i="106"/>
  <c r="DH72" i="106"/>
  <c r="DG72" i="106"/>
  <c r="DD72" i="106"/>
  <c r="DC72" i="106"/>
  <c r="DA72" i="106"/>
  <c r="CZ72" i="106"/>
  <c r="CX72" i="106"/>
  <c r="CW72" i="106"/>
  <c r="CS72" i="106"/>
  <c r="CP72" i="106"/>
  <c r="DM62" i="106"/>
  <c r="CX62" i="106"/>
  <c r="CW62" i="106"/>
  <c r="CS62" i="106"/>
  <c r="CR62" i="106"/>
  <c r="CP62" i="106"/>
  <c r="DM69" i="106"/>
  <c r="CX69" i="106"/>
  <c r="CW69" i="106"/>
  <c r="CS69" i="106"/>
  <c r="CP69" i="106"/>
  <c r="DM68" i="106"/>
  <c r="CX68" i="106"/>
  <c r="CW68" i="106"/>
  <c r="CS68" i="106"/>
  <c r="CR68" i="106"/>
  <c r="CP68" i="106"/>
  <c r="DM67" i="106"/>
  <c r="CX67" i="106"/>
  <c r="CW67" i="106"/>
  <c r="CS67" i="106"/>
  <c r="CP67" i="106"/>
  <c r="DM66" i="106"/>
  <c r="CX66" i="106"/>
  <c r="CW66" i="106"/>
  <c r="CS66" i="106"/>
  <c r="CP66" i="106"/>
  <c r="DM65" i="106"/>
  <c r="CX65" i="106"/>
  <c r="CW65" i="106"/>
  <c r="CS65" i="106"/>
  <c r="CP65" i="106"/>
  <c r="DM64" i="106"/>
  <c r="CX64" i="106"/>
  <c r="CW64" i="106"/>
  <c r="CS64" i="106"/>
  <c r="CP64" i="106"/>
  <c r="DM63" i="106"/>
  <c r="CX63" i="106"/>
  <c r="CW63" i="106"/>
  <c r="CS63" i="106"/>
  <c r="CR63" i="106"/>
  <c r="CP63" i="106"/>
  <c r="DM61" i="106"/>
  <c r="DH61" i="106"/>
  <c r="DG61" i="106"/>
  <c r="DD61" i="106"/>
  <c r="DC61" i="106"/>
  <c r="DA61" i="106"/>
  <c r="CZ61" i="106"/>
  <c r="CX61" i="106"/>
  <c r="CW61" i="106"/>
  <c r="CS61" i="106"/>
  <c r="CP61" i="106"/>
  <c r="DM60" i="106"/>
  <c r="DH60" i="106"/>
  <c r="DG60" i="106"/>
  <c r="DD60" i="106"/>
  <c r="DC60" i="106"/>
  <c r="DA60" i="106"/>
  <c r="CZ60" i="106"/>
  <c r="CX60" i="106"/>
  <c r="CW60" i="106"/>
  <c r="CS60" i="106"/>
  <c r="CP60" i="106"/>
  <c r="DM59" i="106"/>
  <c r="DH59" i="106"/>
  <c r="DG59" i="106"/>
  <c r="DD59" i="106"/>
  <c r="DC59" i="106"/>
  <c r="DA59" i="106"/>
  <c r="CZ59" i="106"/>
  <c r="CX59" i="106"/>
  <c r="CW59" i="106"/>
  <c r="CS59" i="106"/>
  <c r="CP59" i="106"/>
  <c r="DM58" i="106"/>
  <c r="CX58" i="106"/>
  <c r="CW58" i="106"/>
  <c r="CS58" i="106"/>
  <c r="CR58" i="106"/>
  <c r="CP58" i="106"/>
  <c r="DM57" i="106"/>
  <c r="DH57" i="106"/>
  <c r="DG57" i="106"/>
  <c r="DD57" i="106"/>
  <c r="DC57" i="106"/>
  <c r="DA57" i="106"/>
  <c r="CZ57" i="106"/>
  <c r="CX57" i="106"/>
  <c r="CW57" i="106"/>
  <c r="CS57" i="106"/>
  <c r="CP57" i="106"/>
  <c r="DM56" i="106"/>
  <c r="CX56" i="106"/>
  <c r="CW56" i="106"/>
  <c r="CS56" i="106"/>
  <c r="CP56" i="106"/>
  <c r="DM55" i="106"/>
  <c r="DH55" i="106"/>
  <c r="DG55" i="106"/>
  <c r="DD55" i="106"/>
  <c r="DC55" i="106"/>
  <c r="DA55" i="106"/>
  <c r="CZ55" i="106"/>
  <c r="CX55" i="106"/>
  <c r="CW55" i="106"/>
  <c r="CS55" i="106"/>
  <c r="CP55" i="106"/>
  <c r="DM54" i="106"/>
  <c r="DH54" i="106"/>
  <c r="DG54" i="106"/>
  <c r="DD54" i="106"/>
  <c r="DC54" i="106"/>
  <c r="DA54" i="106"/>
  <c r="CZ54" i="106"/>
  <c r="CX54" i="106"/>
  <c r="CW54" i="106"/>
  <c r="CS54" i="106"/>
  <c r="CP54" i="106"/>
  <c r="DM53" i="106"/>
  <c r="DH53" i="106"/>
  <c r="DG53" i="106"/>
  <c r="DD53" i="106"/>
  <c r="DC53" i="106"/>
  <c r="DA53" i="106"/>
  <c r="CZ53" i="106"/>
  <c r="CX53" i="106"/>
  <c r="CW53" i="106"/>
  <c r="CS53" i="106"/>
  <c r="CP53" i="106"/>
  <c r="DM52" i="106"/>
  <c r="CX52" i="106"/>
  <c r="CW52" i="106"/>
  <c r="CS52" i="106"/>
  <c r="CP52" i="106"/>
  <c r="DM51" i="106"/>
  <c r="CX51" i="106"/>
  <c r="CW51" i="106"/>
  <c r="CS51" i="106"/>
  <c r="CP51" i="106"/>
  <c r="DM50" i="106"/>
  <c r="DH50" i="106"/>
  <c r="DG50" i="106"/>
  <c r="DD50" i="106"/>
  <c r="DC50" i="106"/>
  <c r="DA50" i="106"/>
  <c r="CZ50" i="106"/>
  <c r="CX50" i="106"/>
  <c r="CW50" i="106"/>
  <c r="CS50" i="106"/>
  <c r="CR50" i="106"/>
  <c r="CP50" i="106"/>
  <c r="DM49" i="106"/>
  <c r="DH49" i="106"/>
  <c r="DG49" i="106"/>
  <c r="DD49" i="106"/>
  <c r="DC49" i="106"/>
  <c r="DA49" i="106"/>
  <c r="CZ49" i="106"/>
  <c r="CX49" i="106"/>
  <c r="CW49" i="106"/>
  <c r="CS49" i="106"/>
  <c r="CP49" i="106"/>
  <c r="DM43" i="106"/>
  <c r="DH43" i="106"/>
  <c r="DG43" i="106"/>
  <c r="DD43" i="106"/>
  <c r="DC43" i="106"/>
  <c r="DA43" i="106"/>
  <c r="CZ43" i="106"/>
  <c r="CX43" i="106"/>
  <c r="CW43" i="106"/>
  <c r="CS43" i="106"/>
  <c r="CP43" i="106"/>
  <c r="DM48" i="106"/>
  <c r="CX48" i="106"/>
  <c r="CW48" i="106"/>
  <c r="CS48" i="106"/>
  <c r="Z48" i="106"/>
  <c r="CR48" i="106"/>
  <c r="CP48" i="106"/>
  <c r="DM45" i="106"/>
  <c r="DH45" i="106"/>
  <c r="DG45" i="106"/>
  <c r="DD45" i="106"/>
  <c r="DC45" i="106"/>
  <c r="DA45" i="106"/>
  <c r="CZ45" i="106"/>
  <c r="CX45" i="106"/>
  <c r="CW45" i="106"/>
  <c r="CS45" i="106"/>
  <c r="CP45" i="106"/>
  <c r="DM47" i="106"/>
  <c r="DH47" i="106"/>
  <c r="DG47" i="106"/>
  <c r="DD47" i="106"/>
  <c r="DC47" i="106"/>
  <c r="DA47" i="106"/>
  <c r="CZ47" i="106"/>
  <c r="CX47" i="106"/>
  <c r="CW47" i="106"/>
  <c r="CS47" i="106"/>
  <c r="CR47" i="106"/>
  <c r="CP47" i="106"/>
  <c r="DM44" i="106"/>
  <c r="CX44" i="106"/>
  <c r="CW44" i="106"/>
  <c r="CS44" i="106"/>
  <c r="CP44" i="106"/>
  <c r="DM42" i="106"/>
  <c r="DH42" i="106"/>
  <c r="DG42" i="106"/>
  <c r="DD42" i="106"/>
  <c r="DC42" i="106"/>
  <c r="DA42" i="106"/>
  <c r="CZ42" i="106"/>
  <c r="CX42" i="106"/>
  <c r="CW42" i="106"/>
  <c r="CS42" i="106"/>
  <c r="CR42" i="106"/>
  <c r="CP42" i="106"/>
  <c r="DM41" i="106"/>
  <c r="DH41" i="106"/>
  <c r="DG41" i="106"/>
  <c r="DD41" i="106"/>
  <c r="DC41" i="106"/>
  <c r="DA41" i="106"/>
  <c r="CZ41" i="106"/>
  <c r="CX41" i="106"/>
  <c r="CW41" i="106"/>
  <c r="CS41" i="106"/>
  <c r="CR41" i="106"/>
  <c r="CP41" i="106"/>
  <c r="DM40" i="106"/>
  <c r="DH40" i="106"/>
  <c r="DG40" i="106"/>
  <c r="DD40" i="106"/>
  <c r="DC40" i="106"/>
  <c r="DA40" i="106"/>
  <c r="CZ40" i="106"/>
  <c r="CX40" i="106"/>
  <c r="CW40" i="106"/>
  <c r="CS40" i="106"/>
  <c r="CR40" i="106"/>
  <c r="CP40" i="106"/>
  <c r="DM39" i="106"/>
  <c r="DH39" i="106"/>
  <c r="DG39" i="106"/>
  <c r="DD39" i="106"/>
  <c r="DC39" i="106"/>
  <c r="DA39" i="106"/>
  <c r="CZ39" i="106"/>
  <c r="CX39" i="106"/>
  <c r="CW39" i="106"/>
  <c r="CS39" i="106"/>
  <c r="CP39" i="106"/>
  <c r="DM27" i="106"/>
  <c r="DH27" i="106"/>
  <c r="DG27" i="106"/>
  <c r="DD27" i="106"/>
  <c r="DC27" i="106"/>
  <c r="DA27" i="106"/>
  <c r="CZ27" i="106"/>
  <c r="CX27" i="106"/>
  <c r="CW27" i="106"/>
  <c r="CS27" i="106"/>
  <c r="CR27" i="106"/>
  <c r="CP27" i="106"/>
  <c r="DM30" i="106"/>
  <c r="DH30" i="106"/>
  <c r="DG30" i="106"/>
  <c r="DD30" i="106"/>
  <c r="DC30" i="106"/>
  <c r="DA30" i="106"/>
  <c r="CZ30" i="106"/>
  <c r="CX30" i="106"/>
  <c r="CW30" i="106"/>
  <c r="CS30" i="106"/>
  <c r="CR30" i="106"/>
  <c r="CP30" i="106"/>
  <c r="DM38" i="106"/>
  <c r="DH38" i="106"/>
  <c r="DG38" i="106"/>
  <c r="DD38" i="106"/>
  <c r="DC38" i="106"/>
  <c r="DA38" i="106"/>
  <c r="CZ38" i="106"/>
  <c r="CX38" i="106"/>
  <c r="CW38" i="106"/>
  <c r="CS38" i="106"/>
  <c r="CR38" i="106"/>
  <c r="CP38" i="106"/>
  <c r="DM37" i="106"/>
  <c r="DH37" i="106"/>
  <c r="DG37" i="106"/>
  <c r="DD37" i="106"/>
  <c r="DC37" i="106"/>
  <c r="DA37" i="106"/>
  <c r="CZ37" i="106"/>
  <c r="CX37" i="106"/>
  <c r="CW37" i="106"/>
  <c r="CS37" i="106"/>
  <c r="CR37" i="106"/>
  <c r="CP37" i="106"/>
  <c r="DM36" i="106"/>
  <c r="DH36" i="106"/>
  <c r="DG36" i="106"/>
  <c r="DD36" i="106"/>
  <c r="DC36" i="106"/>
  <c r="DA36" i="106"/>
  <c r="CZ36" i="106"/>
  <c r="CX36" i="106"/>
  <c r="CW36" i="106"/>
  <c r="CS36" i="106"/>
  <c r="CR36" i="106"/>
  <c r="CP36" i="106"/>
  <c r="DM35" i="106"/>
  <c r="DH35" i="106"/>
  <c r="DG35" i="106"/>
  <c r="DD35" i="106"/>
  <c r="DC35" i="106"/>
  <c r="DA35" i="106"/>
  <c r="CZ35" i="106"/>
  <c r="CX35" i="106"/>
  <c r="CW35" i="106"/>
  <c r="CS35" i="106"/>
  <c r="CR35" i="106"/>
  <c r="CP35" i="106"/>
  <c r="DM34" i="106"/>
  <c r="DH34" i="106"/>
  <c r="DG34" i="106"/>
  <c r="DA34" i="106"/>
  <c r="CZ34" i="106"/>
  <c r="CX34" i="106"/>
  <c r="CW34" i="106"/>
  <c r="CS34" i="106"/>
  <c r="CR34" i="106"/>
  <c r="CP34" i="106"/>
  <c r="DM33" i="106"/>
  <c r="DH33" i="106"/>
  <c r="DG33" i="106"/>
  <c r="DD33" i="106"/>
  <c r="DC33" i="106"/>
  <c r="DA33" i="106"/>
  <c r="CZ33" i="106"/>
  <c r="CX33" i="106"/>
  <c r="CW33" i="106"/>
  <c r="CS33" i="106"/>
  <c r="CP33" i="106"/>
  <c r="DM32" i="106"/>
  <c r="DH32" i="106"/>
  <c r="DG32" i="106"/>
  <c r="DD32" i="106"/>
  <c r="DC32" i="106"/>
  <c r="DA32" i="106"/>
  <c r="CZ32" i="106"/>
  <c r="CX32" i="106"/>
  <c r="CW32" i="106"/>
  <c r="CS32" i="106"/>
  <c r="CP32" i="106"/>
  <c r="DM31" i="106"/>
  <c r="DH31" i="106"/>
  <c r="DG31" i="106"/>
  <c r="DD31" i="106"/>
  <c r="DC31" i="106"/>
  <c r="DA31" i="106"/>
  <c r="CZ31" i="106"/>
  <c r="CX31" i="106"/>
  <c r="CW31" i="106"/>
  <c r="CS31" i="106"/>
  <c r="CP31" i="106"/>
  <c r="DM25" i="106"/>
  <c r="DH25" i="106"/>
  <c r="DG25" i="106"/>
  <c r="DD25" i="106"/>
  <c r="DC25" i="106"/>
  <c r="DA25" i="106"/>
  <c r="CZ25" i="106"/>
  <c r="CX25" i="106"/>
  <c r="CW25" i="106"/>
  <c r="CS25" i="106"/>
  <c r="CR25" i="106"/>
  <c r="CP25" i="106"/>
  <c r="DM29" i="106"/>
  <c r="DH29" i="106"/>
  <c r="DG29" i="106"/>
  <c r="DD29" i="106"/>
  <c r="DC29" i="106"/>
  <c r="DA29" i="106"/>
  <c r="CZ29" i="106"/>
  <c r="CX29" i="106"/>
  <c r="CW29" i="106"/>
  <c r="CS29" i="106"/>
  <c r="CP29" i="106"/>
  <c r="DM28" i="106"/>
  <c r="CS28" i="106"/>
  <c r="CR28" i="106"/>
  <c r="CP28" i="106"/>
  <c r="DM26" i="106"/>
  <c r="DH26" i="106"/>
  <c r="DG26" i="106"/>
  <c r="DD26" i="106"/>
  <c r="DC26" i="106"/>
  <c r="DA26" i="106"/>
  <c r="CZ26" i="106"/>
  <c r="CX26" i="106"/>
  <c r="CW26" i="106"/>
  <c r="CS26" i="106"/>
  <c r="CP26" i="106"/>
  <c r="DM24" i="106"/>
  <c r="DH24" i="106"/>
  <c r="DG24" i="106"/>
  <c r="DD24" i="106"/>
  <c r="DC24" i="106"/>
  <c r="DA24" i="106"/>
  <c r="CZ24" i="106"/>
  <c r="CX24" i="106"/>
  <c r="CW24" i="106"/>
  <c r="CS24" i="106"/>
  <c r="CR24" i="106"/>
  <c r="CP24" i="106"/>
  <c r="DM23" i="106"/>
  <c r="DH23" i="106"/>
  <c r="DG23" i="106"/>
  <c r="DD23" i="106"/>
  <c r="DC23" i="106"/>
  <c r="DA23" i="106"/>
  <c r="CZ23" i="106"/>
  <c r="CX23" i="106"/>
  <c r="CW23" i="106"/>
  <c r="CS23" i="106"/>
  <c r="CP23" i="106"/>
  <c r="DM21" i="106"/>
  <c r="DH21" i="106"/>
  <c r="DG21" i="106"/>
  <c r="DD21" i="106"/>
  <c r="DC21" i="106"/>
  <c r="DA21" i="106"/>
  <c r="CZ21" i="106"/>
  <c r="CX21" i="106"/>
  <c r="CW21" i="106"/>
  <c r="CS21" i="106"/>
  <c r="CR21" i="106"/>
  <c r="CP21" i="106"/>
  <c r="DM18" i="106"/>
  <c r="DH18" i="106"/>
  <c r="DG18" i="106"/>
  <c r="DD18" i="106"/>
  <c r="DC18" i="106"/>
  <c r="DA18" i="106"/>
  <c r="CZ18" i="106"/>
  <c r="CX18" i="106"/>
  <c r="CW18" i="106"/>
  <c r="CS18" i="106"/>
  <c r="CP18" i="106"/>
  <c r="DM17" i="106"/>
  <c r="DH17" i="106"/>
  <c r="DG17" i="106"/>
  <c r="DD17" i="106"/>
  <c r="DC17" i="106"/>
  <c r="DA17" i="106"/>
  <c r="CZ17" i="106"/>
  <c r="CX17" i="106"/>
  <c r="CW17" i="106"/>
  <c r="CS17" i="106"/>
  <c r="CR17" i="106"/>
  <c r="CP17" i="106"/>
  <c r="DM15" i="106"/>
  <c r="DH15" i="106"/>
  <c r="DG15" i="106"/>
  <c r="DD15" i="106"/>
  <c r="DC15" i="106"/>
  <c r="DA15" i="106"/>
  <c r="CZ15" i="106"/>
  <c r="CX15" i="106"/>
  <c r="CW15" i="106"/>
  <c r="CS15" i="106"/>
  <c r="CP15" i="106"/>
  <c r="DM14" i="106"/>
  <c r="DH14" i="106"/>
  <c r="DG14" i="106"/>
  <c r="DD14" i="106"/>
  <c r="DC14" i="106"/>
  <c r="DA14" i="106"/>
  <c r="CZ14" i="106"/>
  <c r="CX14" i="106"/>
  <c r="CW14" i="106"/>
  <c r="CS14" i="106"/>
  <c r="CR14" i="106"/>
  <c r="CP14" i="106"/>
  <c r="DM13" i="106"/>
  <c r="DH13" i="106"/>
  <c r="DG13" i="106"/>
  <c r="DD13" i="106"/>
  <c r="DC13" i="106"/>
  <c r="DA13" i="106"/>
  <c r="CZ13" i="106"/>
  <c r="CX13" i="106"/>
  <c r="CW13" i="106"/>
  <c r="CS13" i="106"/>
  <c r="CP13" i="106"/>
  <c r="DM22" i="106"/>
  <c r="DH22" i="106"/>
  <c r="DG22" i="106"/>
  <c r="DD22" i="106"/>
  <c r="DC22" i="106"/>
  <c r="DA22" i="106"/>
  <c r="CZ22" i="106"/>
  <c r="CX22" i="106"/>
  <c r="CW22" i="106"/>
  <c r="CS22" i="106"/>
  <c r="CR22" i="106"/>
  <c r="CP22" i="106"/>
  <c r="DM20" i="106"/>
  <c r="DH20" i="106"/>
  <c r="DG20" i="106"/>
  <c r="DD20" i="106"/>
  <c r="DC20" i="106"/>
  <c r="DA20" i="106"/>
  <c r="CZ20" i="106"/>
  <c r="CX20" i="106"/>
  <c r="CW20" i="106"/>
  <c r="CS20" i="106"/>
  <c r="CP20" i="106"/>
  <c r="DM19" i="106"/>
  <c r="DH19" i="106"/>
  <c r="DG19" i="106"/>
  <c r="DD19" i="106"/>
  <c r="DC19" i="106"/>
  <c r="DA19" i="106"/>
  <c r="CZ19" i="106"/>
  <c r="CX19" i="106"/>
  <c r="CW19" i="106"/>
  <c r="CS19" i="106"/>
  <c r="CR19" i="106"/>
  <c r="CP19" i="106"/>
  <c r="DM16" i="106"/>
  <c r="DH16" i="106"/>
  <c r="DG16" i="106"/>
  <c r="DD16" i="106"/>
  <c r="DC16" i="106"/>
  <c r="DA16" i="106"/>
  <c r="CZ16" i="106"/>
  <c r="CX16" i="106"/>
  <c r="CW16" i="106"/>
  <c r="CS16" i="106"/>
  <c r="CP16" i="106"/>
  <c r="DM12" i="106"/>
  <c r="DH12" i="106"/>
  <c r="DG12" i="106"/>
  <c r="DD12" i="106"/>
  <c r="DC12" i="106"/>
  <c r="CS12" i="106"/>
  <c r="CR12" i="106"/>
  <c r="CP12" i="106"/>
  <c r="DM11" i="106"/>
  <c r="CS11" i="106"/>
  <c r="CP11" i="106"/>
  <c r="DM10" i="106"/>
  <c r="DH10" i="106"/>
  <c r="DG10" i="106"/>
  <c r="DD10" i="106"/>
  <c r="DC10" i="106"/>
  <c r="DA10" i="106"/>
  <c r="CZ10" i="106"/>
  <c r="CX10" i="106"/>
  <c r="CW10" i="106"/>
  <c r="CS10" i="106"/>
  <c r="CP10" i="106"/>
  <c r="DM9" i="106"/>
  <c r="DH9" i="106"/>
  <c r="DG9" i="106"/>
  <c r="DD9" i="106"/>
  <c r="DC9" i="106"/>
  <c r="DA9" i="106"/>
  <c r="CZ9" i="106"/>
  <c r="CX9" i="106"/>
  <c r="CW9" i="106"/>
  <c r="CS9" i="106"/>
  <c r="CR9" i="106"/>
  <c r="CP9" i="106"/>
  <c r="DM8" i="106"/>
  <c r="DH8" i="106"/>
  <c r="DG8" i="106"/>
  <c r="DD8" i="106"/>
  <c r="DC8" i="106"/>
  <c r="DA8" i="106"/>
  <c r="CZ8" i="106"/>
  <c r="CX8" i="106"/>
  <c r="CW8" i="106"/>
  <c r="CS8" i="106"/>
  <c r="CR8" i="106"/>
  <c r="CP8" i="106"/>
  <c r="DM7" i="106"/>
  <c r="DH7" i="106"/>
  <c r="DG7" i="106"/>
  <c r="DD7" i="106"/>
  <c r="DC7" i="106"/>
  <c r="DA7" i="106"/>
  <c r="CZ7" i="106"/>
  <c r="CX7" i="106"/>
  <c r="CW7" i="106"/>
  <c r="CS7" i="106"/>
  <c r="CR7" i="106"/>
  <c r="CP7" i="106"/>
  <c r="DM6" i="106"/>
  <c r="DH6" i="106"/>
  <c r="DG6" i="106"/>
  <c r="DD6" i="106"/>
  <c r="DC6" i="106"/>
  <c r="DA6" i="106"/>
  <c r="CZ6" i="106"/>
  <c r="CX6" i="106"/>
  <c r="CW6" i="106"/>
  <c r="CS6" i="106"/>
  <c r="CP6" i="106"/>
  <c r="DM5" i="106"/>
  <c r="DH5" i="106"/>
  <c r="DG5" i="106"/>
  <c r="DD5" i="106"/>
  <c r="DC5" i="106"/>
  <c r="DA5" i="106"/>
  <c r="CZ5" i="106"/>
  <c r="CX5" i="106"/>
  <c r="CW5" i="106"/>
  <c r="CS5" i="106"/>
  <c r="CR5" i="106"/>
  <c r="CP5" i="106"/>
  <c r="D142" i="105"/>
  <c r="E142" i="105"/>
  <c r="F142" i="105"/>
  <c r="I142" i="105"/>
  <c r="K142" i="105"/>
  <c r="L142" i="105"/>
  <c r="M142" i="105"/>
  <c r="N142" i="105"/>
  <c r="J142" i="105"/>
  <c r="H142" i="105"/>
  <c r="G142" i="105"/>
  <c r="Z5" i="105"/>
  <c r="Z6" i="105"/>
  <c r="Z7" i="105"/>
  <c r="CR7" i="105"/>
  <c r="C7" i="105"/>
  <c r="Z8" i="105"/>
  <c r="C8" i="105"/>
  <c r="Z9" i="105"/>
  <c r="Z10" i="105"/>
  <c r="Z11" i="105"/>
  <c r="CR11" i="105"/>
  <c r="Z12" i="105"/>
  <c r="C12" i="105"/>
  <c r="Z13" i="105"/>
  <c r="Z14" i="105"/>
  <c r="Z15" i="105"/>
  <c r="CR15" i="105"/>
  <c r="Z16" i="105"/>
  <c r="C16" i="105"/>
  <c r="Z17" i="105"/>
  <c r="Z18" i="105"/>
  <c r="Z19" i="105"/>
  <c r="CR19" i="105"/>
  <c r="Z20" i="105"/>
  <c r="C20" i="105"/>
  <c r="Z21" i="105"/>
  <c r="Z22" i="105"/>
  <c r="Z23" i="105"/>
  <c r="CR23" i="105"/>
  <c r="C23" i="105"/>
  <c r="Z24" i="105"/>
  <c r="C24" i="105"/>
  <c r="Z25" i="105"/>
  <c r="Z26" i="105"/>
  <c r="Z27" i="105"/>
  <c r="CR27" i="105"/>
  <c r="C27" i="105"/>
  <c r="Z28" i="105"/>
  <c r="C28" i="105"/>
  <c r="Z29" i="105"/>
  <c r="Z30" i="105"/>
  <c r="Z31" i="105"/>
  <c r="CR31" i="105"/>
  <c r="C31" i="105"/>
  <c r="Z32" i="105"/>
  <c r="C32" i="105"/>
  <c r="Z33" i="105"/>
  <c r="C33" i="105"/>
  <c r="Z34" i="105"/>
  <c r="Z35" i="105"/>
  <c r="C35" i="105"/>
  <c r="Z36" i="105"/>
  <c r="C36" i="105"/>
  <c r="Z37" i="105"/>
  <c r="C37" i="105"/>
  <c r="Z38" i="105"/>
  <c r="Z39" i="105"/>
  <c r="C39" i="105"/>
  <c r="Z40" i="105"/>
  <c r="C40" i="105"/>
  <c r="Z41" i="105"/>
  <c r="C41" i="105"/>
  <c r="Z42" i="105"/>
  <c r="Z43" i="105"/>
  <c r="C43" i="105"/>
  <c r="Z44" i="105"/>
  <c r="C44" i="105"/>
  <c r="Z45" i="105"/>
  <c r="Z47" i="105"/>
  <c r="C47" i="105"/>
  <c r="Z48" i="105"/>
  <c r="C48" i="105"/>
  <c r="Z49" i="105"/>
  <c r="C49" i="105"/>
  <c r="Z50" i="105"/>
  <c r="C50" i="105"/>
  <c r="Z51" i="105"/>
  <c r="Z52" i="105"/>
  <c r="CR52" i="105"/>
  <c r="Z53" i="105"/>
  <c r="C53" i="105"/>
  <c r="Z54" i="105"/>
  <c r="C54" i="105"/>
  <c r="Z55" i="105"/>
  <c r="C55" i="105"/>
  <c r="Z56" i="105"/>
  <c r="CR56" i="105"/>
  <c r="C56" i="105"/>
  <c r="Z57" i="105"/>
  <c r="C57" i="105"/>
  <c r="Z58" i="105"/>
  <c r="C58" i="105"/>
  <c r="Z59" i="105"/>
  <c r="C59" i="105"/>
  <c r="Z60" i="105"/>
  <c r="C60" i="105"/>
  <c r="Z61" i="105"/>
  <c r="C61" i="105"/>
  <c r="Z62" i="105"/>
  <c r="C62" i="105"/>
  <c r="Z63" i="105"/>
  <c r="C63" i="105"/>
  <c r="Z64" i="105"/>
  <c r="CR64" i="105"/>
  <c r="C64" i="105"/>
  <c r="Z65" i="105"/>
  <c r="C65" i="105"/>
  <c r="Z66" i="105"/>
  <c r="C66" i="105"/>
  <c r="Z67" i="105"/>
  <c r="C67" i="105"/>
  <c r="Z68" i="105"/>
  <c r="CR68" i="105"/>
  <c r="C68" i="105"/>
  <c r="Z69" i="105"/>
  <c r="C69" i="105"/>
  <c r="Z70" i="105"/>
  <c r="C70" i="105"/>
  <c r="Z71" i="105"/>
  <c r="Z72" i="105"/>
  <c r="C72" i="105"/>
  <c r="Z73" i="105"/>
  <c r="C73" i="105"/>
  <c r="Z74" i="105"/>
  <c r="C74" i="105"/>
  <c r="Z75" i="105"/>
  <c r="Z76" i="105"/>
  <c r="CR76" i="105"/>
  <c r="Z77" i="105"/>
  <c r="C77" i="105"/>
  <c r="Z78" i="105"/>
  <c r="C78" i="105"/>
  <c r="Z79" i="105"/>
  <c r="Z80" i="105"/>
  <c r="C80" i="105"/>
  <c r="Z81" i="105"/>
  <c r="C81" i="105"/>
  <c r="Z82" i="105"/>
  <c r="C82" i="105"/>
  <c r="Z83" i="105"/>
  <c r="Z84" i="105"/>
  <c r="CR84" i="105"/>
  <c r="Z85" i="105"/>
  <c r="C85" i="105"/>
  <c r="Z86" i="105"/>
  <c r="C86" i="105"/>
  <c r="Z87" i="105"/>
  <c r="Z88" i="105"/>
  <c r="C88" i="105"/>
  <c r="Z89" i="105"/>
  <c r="C89" i="105"/>
  <c r="Z90" i="105"/>
  <c r="C90" i="105"/>
  <c r="Z91" i="105"/>
  <c r="Z92" i="105"/>
  <c r="CR92" i="105"/>
  <c r="C92" i="105"/>
  <c r="Z93" i="105"/>
  <c r="C93" i="105"/>
  <c r="Z94" i="105"/>
  <c r="C94" i="105"/>
  <c r="Z95" i="105"/>
  <c r="Z96" i="105"/>
  <c r="C96" i="105"/>
  <c r="Z97" i="105"/>
  <c r="C97" i="105"/>
  <c r="Z98" i="105"/>
  <c r="C98" i="105"/>
  <c r="Z99" i="105"/>
  <c r="Z100" i="105"/>
  <c r="CR100" i="105"/>
  <c r="C100" i="105"/>
  <c r="Z101" i="105"/>
  <c r="C101" i="105"/>
  <c r="Z102" i="105"/>
  <c r="Z103" i="105"/>
  <c r="Z104" i="105"/>
  <c r="C104" i="105"/>
  <c r="Z105" i="105"/>
  <c r="C105" i="105"/>
  <c r="Z106" i="105"/>
  <c r="C106" i="105"/>
  <c r="Z107" i="105"/>
  <c r="C107" i="105"/>
  <c r="Z108" i="105"/>
  <c r="CR108" i="105"/>
  <c r="Z109" i="105"/>
  <c r="C109" i="105"/>
  <c r="Z110" i="105"/>
  <c r="C110" i="105"/>
  <c r="Z111" i="105"/>
  <c r="C111" i="105"/>
  <c r="Z112" i="105"/>
  <c r="C112" i="105"/>
  <c r="Z113" i="105"/>
  <c r="C113" i="105"/>
  <c r="Z114" i="105"/>
  <c r="C114" i="105"/>
  <c r="Z115" i="105"/>
  <c r="C115" i="105"/>
  <c r="Z116" i="105"/>
  <c r="CR116" i="105"/>
  <c r="Z117" i="105"/>
  <c r="C117" i="105"/>
  <c r="Z118" i="105"/>
  <c r="C118" i="105"/>
  <c r="Z119" i="105"/>
  <c r="C119" i="105"/>
  <c r="Z120" i="105"/>
  <c r="CR120" i="105"/>
  <c r="C120" i="105"/>
  <c r="Z121" i="105"/>
  <c r="C121" i="105"/>
  <c r="Z122" i="105"/>
  <c r="Z123" i="105"/>
  <c r="C123" i="105"/>
  <c r="Z124" i="105"/>
  <c r="CR124" i="105"/>
  <c r="C124" i="105"/>
  <c r="Z125" i="105"/>
  <c r="C125" i="105"/>
  <c r="Z126" i="105"/>
  <c r="Z127" i="105"/>
  <c r="C127" i="105"/>
  <c r="Z128" i="105"/>
  <c r="CR128" i="105"/>
  <c r="C128" i="105"/>
  <c r="Z129" i="105"/>
  <c r="C129" i="105"/>
  <c r="C130" i="105"/>
  <c r="C131" i="105"/>
  <c r="C132" i="105"/>
  <c r="C133" i="105"/>
  <c r="C134" i="105"/>
  <c r="C135" i="105"/>
  <c r="C136" i="105"/>
  <c r="C137" i="105"/>
  <c r="C138" i="105"/>
  <c r="C139" i="105"/>
  <c r="B142" i="105"/>
  <c r="A142" i="105"/>
  <c r="D141" i="105"/>
  <c r="E141" i="105"/>
  <c r="F141" i="105"/>
  <c r="I141" i="105"/>
  <c r="O141" i="105"/>
  <c r="K141" i="105"/>
  <c r="L141" i="105"/>
  <c r="M141" i="105"/>
  <c r="N141" i="105"/>
  <c r="J141" i="105"/>
  <c r="H141" i="105"/>
  <c r="G141" i="105"/>
  <c r="B141" i="105"/>
  <c r="A141" i="105"/>
  <c r="T140" i="105"/>
  <c r="DM139" i="105"/>
  <c r="CP139" i="105"/>
  <c r="DM138" i="105"/>
  <c r="CP138" i="105"/>
  <c r="DM137" i="105"/>
  <c r="CP137" i="105"/>
  <c r="DM136" i="105"/>
  <c r="CP136" i="105"/>
  <c r="DM135" i="105"/>
  <c r="CP135" i="105"/>
  <c r="DM134" i="105"/>
  <c r="CP134" i="105"/>
  <c r="DM133" i="105"/>
  <c r="CP133" i="105"/>
  <c r="CP132" i="105"/>
  <c r="DM131" i="105"/>
  <c r="CP131" i="105"/>
  <c r="DM130" i="105"/>
  <c r="CP130" i="105"/>
  <c r="DM129" i="105"/>
  <c r="DH129" i="105"/>
  <c r="DG129" i="105"/>
  <c r="DD129" i="105"/>
  <c r="DC129" i="105"/>
  <c r="DA129" i="105"/>
  <c r="CZ129" i="105"/>
  <c r="CX129" i="105"/>
  <c r="CW129" i="105"/>
  <c r="CS129" i="105"/>
  <c r="CR129" i="105"/>
  <c r="CP129" i="105"/>
  <c r="DM128" i="105"/>
  <c r="DH128" i="105"/>
  <c r="DG128" i="105"/>
  <c r="DD128" i="105"/>
  <c r="DC128" i="105"/>
  <c r="DA128" i="105"/>
  <c r="CZ128" i="105"/>
  <c r="CX128" i="105"/>
  <c r="CW128" i="105"/>
  <c r="CS128" i="105"/>
  <c r="CP128" i="105"/>
  <c r="DM127" i="105"/>
  <c r="DH127" i="105"/>
  <c r="DG127" i="105"/>
  <c r="DD127" i="105"/>
  <c r="DC127" i="105"/>
  <c r="DA127" i="105"/>
  <c r="CZ127" i="105"/>
  <c r="CX127" i="105"/>
  <c r="CW127" i="105"/>
  <c r="CS127" i="105"/>
  <c r="CR127" i="105"/>
  <c r="CP127" i="105"/>
  <c r="DM126" i="105"/>
  <c r="DH126" i="105"/>
  <c r="DG126" i="105"/>
  <c r="DD126" i="105"/>
  <c r="DC126" i="105"/>
  <c r="DA126" i="105"/>
  <c r="CZ126" i="105"/>
  <c r="CX126" i="105"/>
  <c r="CW126" i="105"/>
  <c r="CS126" i="105"/>
  <c r="CP126" i="105"/>
  <c r="DM125" i="105"/>
  <c r="DH125" i="105"/>
  <c r="DG125" i="105"/>
  <c r="DD125" i="105"/>
  <c r="DC125" i="105"/>
  <c r="DA125" i="105"/>
  <c r="CZ125" i="105"/>
  <c r="CX125" i="105"/>
  <c r="CW125" i="105"/>
  <c r="CS125" i="105"/>
  <c r="CR125" i="105"/>
  <c r="CP125" i="105"/>
  <c r="DM124" i="105"/>
  <c r="DH124" i="105"/>
  <c r="DG124" i="105"/>
  <c r="DD124" i="105"/>
  <c r="DC124" i="105"/>
  <c r="DA124" i="105"/>
  <c r="CZ124" i="105"/>
  <c r="CX124" i="105"/>
  <c r="CW124" i="105"/>
  <c r="CS124" i="105"/>
  <c r="CP124" i="105"/>
  <c r="DM123" i="105"/>
  <c r="DH123" i="105"/>
  <c r="DG123" i="105"/>
  <c r="DD123" i="105"/>
  <c r="DC123" i="105"/>
  <c r="DA123" i="105"/>
  <c r="CZ123" i="105"/>
  <c r="CX123" i="105"/>
  <c r="CW123" i="105"/>
  <c r="CS123" i="105"/>
  <c r="CR123" i="105"/>
  <c r="CP123" i="105"/>
  <c r="DM122" i="105"/>
  <c r="DH122" i="105"/>
  <c r="DG122" i="105"/>
  <c r="DD122" i="105"/>
  <c r="DC122" i="105"/>
  <c r="DA122" i="105"/>
  <c r="CZ122" i="105"/>
  <c r="CX122" i="105"/>
  <c r="CW122" i="105"/>
  <c r="CS122" i="105"/>
  <c r="CP122" i="105"/>
  <c r="DM121" i="105"/>
  <c r="DH121" i="105"/>
  <c r="DG121" i="105"/>
  <c r="DD121" i="105"/>
  <c r="DC121" i="105"/>
  <c r="DA121" i="105"/>
  <c r="CZ121" i="105"/>
  <c r="CX121" i="105"/>
  <c r="CW121" i="105"/>
  <c r="CS121" i="105"/>
  <c r="CR121" i="105"/>
  <c r="CP121" i="105"/>
  <c r="DM120" i="105"/>
  <c r="DH120" i="105"/>
  <c r="DG120" i="105"/>
  <c r="DD120" i="105"/>
  <c r="DC120" i="105"/>
  <c r="DA120" i="105"/>
  <c r="CZ120" i="105"/>
  <c r="CX120" i="105"/>
  <c r="CW120" i="105"/>
  <c r="CS120" i="105"/>
  <c r="CP120" i="105"/>
  <c r="DM119" i="105"/>
  <c r="CX119" i="105"/>
  <c r="CW119" i="105"/>
  <c r="CS119" i="105"/>
  <c r="CR119" i="105"/>
  <c r="CP119" i="105"/>
  <c r="DM118" i="105"/>
  <c r="DH118" i="105"/>
  <c r="DG118" i="105"/>
  <c r="DD118" i="105"/>
  <c r="DC118" i="105"/>
  <c r="DA118" i="105"/>
  <c r="CZ118" i="105"/>
  <c r="CX118" i="105"/>
  <c r="CW118" i="105"/>
  <c r="CS118" i="105"/>
  <c r="CP118" i="105"/>
  <c r="DM117" i="105"/>
  <c r="DH117" i="105"/>
  <c r="DG117" i="105"/>
  <c r="DD117" i="105"/>
  <c r="DC117" i="105"/>
  <c r="DA117" i="105"/>
  <c r="CZ117" i="105"/>
  <c r="CX117" i="105"/>
  <c r="CW117" i="105"/>
  <c r="CS117" i="105"/>
  <c r="CR117" i="105"/>
  <c r="CP117" i="105"/>
  <c r="DM116" i="105"/>
  <c r="DH116" i="105"/>
  <c r="DG116" i="105"/>
  <c r="DD116" i="105"/>
  <c r="DC116" i="105"/>
  <c r="DA116" i="105"/>
  <c r="CZ116" i="105"/>
  <c r="CX116" i="105"/>
  <c r="CW116" i="105"/>
  <c r="CS116" i="105"/>
  <c r="CP116" i="105"/>
  <c r="DM115" i="105"/>
  <c r="DH115" i="105"/>
  <c r="DG115" i="105"/>
  <c r="DD115" i="105"/>
  <c r="DC115" i="105"/>
  <c r="DA115" i="105"/>
  <c r="CZ115" i="105"/>
  <c r="CX115" i="105"/>
  <c r="CW115" i="105"/>
  <c r="CS115" i="105"/>
  <c r="CR115" i="105"/>
  <c r="CP115" i="105"/>
  <c r="DM114" i="105"/>
  <c r="DH114" i="105"/>
  <c r="DG114" i="105"/>
  <c r="DD114" i="105"/>
  <c r="DC114" i="105"/>
  <c r="DA114" i="105"/>
  <c r="CZ114" i="105"/>
  <c r="CX114" i="105"/>
  <c r="CW114" i="105"/>
  <c r="CS114" i="105"/>
  <c r="CP114" i="105"/>
  <c r="DM113" i="105"/>
  <c r="DH113" i="105"/>
  <c r="DG113" i="105"/>
  <c r="DD113" i="105"/>
  <c r="DC113" i="105"/>
  <c r="DA113" i="105"/>
  <c r="CZ113" i="105"/>
  <c r="CX113" i="105"/>
  <c r="CW113" i="105"/>
  <c r="CS113" i="105"/>
  <c r="CR113" i="105"/>
  <c r="CP113" i="105"/>
  <c r="DM112" i="105"/>
  <c r="DH112" i="105"/>
  <c r="DG112" i="105"/>
  <c r="DD112" i="105"/>
  <c r="DC112" i="105"/>
  <c r="DA112" i="105"/>
  <c r="CZ112" i="105"/>
  <c r="CX112" i="105"/>
  <c r="CW112" i="105"/>
  <c r="CS112" i="105"/>
  <c r="CP112" i="105"/>
  <c r="DM111" i="105"/>
  <c r="DH111" i="105"/>
  <c r="DG111" i="105"/>
  <c r="DD111" i="105"/>
  <c r="DC111" i="105"/>
  <c r="DA111" i="105"/>
  <c r="CZ111" i="105"/>
  <c r="CX111" i="105"/>
  <c r="CW111" i="105"/>
  <c r="CS111" i="105"/>
  <c r="CR111" i="105"/>
  <c r="CP111" i="105"/>
  <c r="DM110" i="105"/>
  <c r="DH110" i="105"/>
  <c r="DG110" i="105"/>
  <c r="DD110" i="105"/>
  <c r="DC110" i="105"/>
  <c r="DA110" i="105"/>
  <c r="CZ110" i="105"/>
  <c r="CX110" i="105"/>
  <c r="CW110" i="105"/>
  <c r="CS110" i="105"/>
  <c r="CR110" i="105"/>
  <c r="CP110" i="105"/>
  <c r="DM109" i="105"/>
  <c r="DH109" i="105"/>
  <c r="DG109" i="105"/>
  <c r="DD109" i="105"/>
  <c r="DC109" i="105"/>
  <c r="DA109" i="105"/>
  <c r="CZ109" i="105"/>
  <c r="CX109" i="105"/>
  <c r="CW109" i="105"/>
  <c r="CS109" i="105"/>
  <c r="CR109" i="105"/>
  <c r="CP109" i="105"/>
  <c r="DM108" i="105"/>
  <c r="DH108" i="105"/>
  <c r="DG108" i="105"/>
  <c r="DD108" i="105"/>
  <c r="DC108" i="105"/>
  <c r="DA108" i="105"/>
  <c r="CZ108" i="105"/>
  <c r="CX108" i="105"/>
  <c r="CW108" i="105"/>
  <c r="CS108" i="105"/>
  <c r="CP108" i="105"/>
  <c r="DM107" i="105"/>
  <c r="DH107" i="105"/>
  <c r="DG107" i="105"/>
  <c r="DD107" i="105"/>
  <c r="DC107" i="105"/>
  <c r="DA107" i="105"/>
  <c r="CZ107" i="105"/>
  <c r="CX107" i="105"/>
  <c r="CW107" i="105"/>
  <c r="CS107" i="105"/>
  <c r="CR107" i="105"/>
  <c r="CP107" i="105"/>
  <c r="DM106" i="105"/>
  <c r="DH106" i="105"/>
  <c r="DG106" i="105"/>
  <c r="DD106" i="105"/>
  <c r="DC106" i="105"/>
  <c r="DA106" i="105"/>
  <c r="CZ106" i="105"/>
  <c r="CX106" i="105"/>
  <c r="CW106" i="105"/>
  <c r="CS106" i="105"/>
  <c r="CR106" i="105"/>
  <c r="CP106" i="105"/>
  <c r="DM105" i="105"/>
  <c r="DH105" i="105"/>
  <c r="DG105" i="105"/>
  <c r="DD105" i="105"/>
  <c r="DC105" i="105"/>
  <c r="DA105" i="105"/>
  <c r="CZ105" i="105"/>
  <c r="CX105" i="105"/>
  <c r="CW105" i="105"/>
  <c r="CS105" i="105"/>
  <c r="CR105" i="105"/>
  <c r="CP105" i="105"/>
  <c r="DM104" i="105"/>
  <c r="DH104" i="105"/>
  <c r="DG104" i="105"/>
  <c r="DD104" i="105"/>
  <c r="DC104" i="105"/>
  <c r="DA104" i="105"/>
  <c r="CZ104" i="105"/>
  <c r="CX104" i="105"/>
  <c r="CW104" i="105"/>
  <c r="CS104" i="105"/>
  <c r="CR104" i="105"/>
  <c r="CP104" i="105"/>
  <c r="DM103" i="105"/>
  <c r="CX103" i="105"/>
  <c r="CW103" i="105"/>
  <c r="CS103" i="105"/>
  <c r="CP103" i="105"/>
  <c r="DM102" i="105"/>
  <c r="DH102" i="105"/>
  <c r="DG102" i="105"/>
  <c r="CX102" i="105"/>
  <c r="CW102" i="105"/>
  <c r="CS102" i="105"/>
  <c r="CP102" i="105"/>
  <c r="DM101" i="105"/>
  <c r="DH101" i="105"/>
  <c r="DG101" i="105"/>
  <c r="CX101" i="105"/>
  <c r="CW101" i="105"/>
  <c r="CS101" i="105"/>
  <c r="CR101" i="105"/>
  <c r="CP101" i="105"/>
  <c r="DM100" i="105"/>
  <c r="DH100" i="105"/>
  <c r="DG100" i="105"/>
  <c r="CX100" i="105"/>
  <c r="CW100" i="105"/>
  <c r="CS100" i="105"/>
  <c r="CP100" i="105"/>
  <c r="DM99" i="105"/>
  <c r="DH99" i="105"/>
  <c r="DG99" i="105"/>
  <c r="CX99" i="105"/>
  <c r="CW99" i="105"/>
  <c r="CS99" i="105"/>
  <c r="CP99" i="105"/>
  <c r="DM98" i="105"/>
  <c r="DH98" i="105"/>
  <c r="DG98" i="105"/>
  <c r="DD98" i="105"/>
  <c r="DC98" i="105"/>
  <c r="DA98" i="105"/>
  <c r="CZ98" i="105"/>
  <c r="CX98" i="105"/>
  <c r="CW98" i="105"/>
  <c r="CS98" i="105"/>
  <c r="CR98" i="105"/>
  <c r="CP98" i="105"/>
  <c r="DM97" i="105"/>
  <c r="DH97" i="105"/>
  <c r="DG97" i="105"/>
  <c r="DD97" i="105"/>
  <c r="DC97" i="105"/>
  <c r="DA97" i="105"/>
  <c r="CZ97" i="105"/>
  <c r="CX97" i="105"/>
  <c r="CW97" i="105"/>
  <c r="CS97" i="105"/>
  <c r="CR97" i="105"/>
  <c r="CP97" i="105"/>
  <c r="DM96" i="105"/>
  <c r="DH96" i="105"/>
  <c r="DG96" i="105"/>
  <c r="DD96" i="105"/>
  <c r="DC96" i="105"/>
  <c r="DA96" i="105"/>
  <c r="CZ96" i="105"/>
  <c r="CX96" i="105"/>
  <c r="CW96" i="105"/>
  <c r="CS96" i="105"/>
  <c r="CR96" i="105"/>
  <c r="CP96" i="105"/>
  <c r="DM95" i="105"/>
  <c r="DH95" i="105"/>
  <c r="DG95" i="105"/>
  <c r="DD95" i="105"/>
  <c r="DC95" i="105"/>
  <c r="DA95" i="105"/>
  <c r="CZ95" i="105"/>
  <c r="CX95" i="105"/>
  <c r="CW95" i="105"/>
  <c r="CS95" i="105"/>
  <c r="CP95" i="105"/>
  <c r="DM94" i="105"/>
  <c r="DH94" i="105"/>
  <c r="DG94" i="105"/>
  <c r="DD94" i="105"/>
  <c r="DC94" i="105"/>
  <c r="DA94" i="105"/>
  <c r="CZ94" i="105"/>
  <c r="CX94" i="105"/>
  <c r="CW94" i="105"/>
  <c r="CS94" i="105"/>
  <c r="CP94" i="105"/>
  <c r="DM93" i="105"/>
  <c r="DH93" i="105"/>
  <c r="DG93" i="105"/>
  <c r="DD93" i="105"/>
  <c r="DC93" i="105"/>
  <c r="DA93" i="105"/>
  <c r="CZ93" i="105"/>
  <c r="CX93" i="105"/>
  <c r="CW93" i="105"/>
  <c r="CS93" i="105"/>
  <c r="CR93" i="105"/>
  <c r="CP93" i="105"/>
  <c r="DM92" i="105"/>
  <c r="DH92" i="105"/>
  <c r="DG92" i="105"/>
  <c r="DD92" i="105"/>
  <c r="DC92" i="105"/>
  <c r="DA92" i="105"/>
  <c r="CZ92" i="105"/>
  <c r="CX92" i="105"/>
  <c r="CW92" i="105"/>
  <c r="CS92" i="105"/>
  <c r="CP92" i="105"/>
  <c r="DM91" i="105"/>
  <c r="DH91" i="105"/>
  <c r="DG91" i="105"/>
  <c r="DD91" i="105"/>
  <c r="DC91" i="105"/>
  <c r="DA91" i="105"/>
  <c r="CZ91" i="105"/>
  <c r="CX91" i="105"/>
  <c r="CW91" i="105"/>
  <c r="CS91" i="105"/>
  <c r="CP91" i="105"/>
  <c r="DM90" i="105"/>
  <c r="DH90" i="105"/>
  <c r="DG90" i="105"/>
  <c r="DD90" i="105"/>
  <c r="DC90" i="105"/>
  <c r="DA90" i="105"/>
  <c r="CZ90" i="105"/>
  <c r="CX90" i="105"/>
  <c r="CW90" i="105"/>
  <c r="CS90" i="105"/>
  <c r="CR90" i="105"/>
  <c r="CP90" i="105"/>
  <c r="DM89" i="105"/>
  <c r="DH89" i="105"/>
  <c r="DG89" i="105"/>
  <c r="DD89" i="105"/>
  <c r="DC89" i="105"/>
  <c r="DA89" i="105"/>
  <c r="CZ89" i="105"/>
  <c r="CX89" i="105"/>
  <c r="CW89" i="105"/>
  <c r="CS89" i="105"/>
  <c r="CR89" i="105"/>
  <c r="CP89" i="105"/>
  <c r="DM88" i="105"/>
  <c r="DH88" i="105"/>
  <c r="DG88" i="105"/>
  <c r="DD88" i="105"/>
  <c r="DC88" i="105"/>
  <c r="DA88" i="105"/>
  <c r="CZ88" i="105"/>
  <c r="CX88" i="105"/>
  <c r="CW88" i="105"/>
  <c r="CS88" i="105"/>
  <c r="CR88" i="105"/>
  <c r="CP88" i="105"/>
  <c r="DM87" i="105"/>
  <c r="DH87" i="105"/>
  <c r="DG87" i="105"/>
  <c r="DD87" i="105"/>
  <c r="DC87" i="105"/>
  <c r="DA87" i="105"/>
  <c r="CZ87" i="105"/>
  <c r="CX87" i="105"/>
  <c r="CW87" i="105"/>
  <c r="CS87" i="105"/>
  <c r="CP87" i="105"/>
  <c r="DM86" i="105"/>
  <c r="DH86" i="105"/>
  <c r="DG86" i="105"/>
  <c r="DD86" i="105"/>
  <c r="DC86" i="105"/>
  <c r="DA86" i="105"/>
  <c r="CZ86" i="105"/>
  <c r="CX86" i="105"/>
  <c r="CW86" i="105"/>
  <c r="CS86" i="105"/>
  <c r="CP86" i="105"/>
  <c r="DM85" i="105"/>
  <c r="DH85" i="105"/>
  <c r="DG85" i="105"/>
  <c r="DD85" i="105"/>
  <c r="DC85" i="105"/>
  <c r="DA85" i="105"/>
  <c r="CZ85" i="105"/>
  <c r="CX85" i="105"/>
  <c r="CW85" i="105"/>
  <c r="CS85" i="105"/>
  <c r="CR85" i="105"/>
  <c r="CP85" i="105"/>
  <c r="DM84" i="105"/>
  <c r="DH84" i="105"/>
  <c r="DG84" i="105"/>
  <c r="DD84" i="105"/>
  <c r="DC84" i="105"/>
  <c r="DA84" i="105"/>
  <c r="CZ84" i="105"/>
  <c r="CX84" i="105"/>
  <c r="CW84" i="105"/>
  <c r="CS84" i="105"/>
  <c r="CP84" i="105"/>
  <c r="DM83" i="105"/>
  <c r="DH83" i="105"/>
  <c r="DG83" i="105"/>
  <c r="DD83" i="105"/>
  <c r="DC83" i="105"/>
  <c r="DA83" i="105"/>
  <c r="CZ83" i="105"/>
  <c r="CX83" i="105"/>
  <c r="CW83" i="105"/>
  <c r="CS83" i="105"/>
  <c r="CP83" i="105"/>
  <c r="DM82" i="105"/>
  <c r="DH82" i="105"/>
  <c r="DG82" i="105"/>
  <c r="DD82" i="105"/>
  <c r="DC82" i="105"/>
  <c r="DA82" i="105"/>
  <c r="CZ82" i="105"/>
  <c r="CX82" i="105"/>
  <c r="CW82" i="105"/>
  <c r="CS82" i="105"/>
  <c r="CR82" i="105"/>
  <c r="CP82" i="105"/>
  <c r="DM81" i="105"/>
  <c r="DH81" i="105"/>
  <c r="DG81" i="105"/>
  <c r="DD81" i="105"/>
  <c r="DC81" i="105"/>
  <c r="DA81" i="105"/>
  <c r="CZ81" i="105"/>
  <c r="CX81" i="105"/>
  <c r="CW81" i="105"/>
  <c r="CS81" i="105"/>
  <c r="CR81" i="105"/>
  <c r="CP81" i="105"/>
  <c r="DM80" i="105"/>
  <c r="DH80" i="105"/>
  <c r="DG80" i="105"/>
  <c r="DD80" i="105"/>
  <c r="DC80" i="105"/>
  <c r="DA80" i="105"/>
  <c r="CZ80" i="105"/>
  <c r="CX80" i="105"/>
  <c r="CW80" i="105"/>
  <c r="CS80" i="105"/>
  <c r="CP80" i="105"/>
  <c r="DM79" i="105"/>
  <c r="DH79" i="105"/>
  <c r="DG79" i="105"/>
  <c r="DD79" i="105"/>
  <c r="DC79" i="105"/>
  <c r="DA79" i="105"/>
  <c r="CZ79" i="105"/>
  <c r="CX79" i="105"/>
  <c r="CW79" i="105"/>
  <c r="CS79" i="105"/>
  <c r="CP79" i="105"/>
  <c r="DM78" i="105"/>
  <c r="DH78" i="105"/>
  <c r="DG78" i="105"/>
  <c r="DD78" i="105"/>
  <c r="DC78" i="105"/>
  <c r="DA78" i="105"/>
  <c r="CZ78" i="105"/>
  <c r="CX78" i="105"/>
  <c r="CW78" i="105"/>
  <c r="CS78" i="105"/>
  <c r="CR78" i="105"/>
  <c r="CP78" i="105"/>
  <c r="DM77" i="105"/>
  <c r="DH77" i="105"/>
  <c r="DG77" i="105"/>
  <c r="DD77" i="105"/>
  <c r="DC77" i="105"/>
  <c r="DA77" i="105"/>
  <c r="CZ77" i="105"/>
  <c r="CX77" i="105"/>
  <c r="CW77" i="105"/>
  <c r="CS77" i="105"/>
  <c r="CR77" i="105"/>
  <c r="CP77" i="105"/>
  <c r="DM76" i="105"/>
  <c r="DH76" i="105"/>
  <c r="DG76" i="105"/>
  <c r="DD76" i="105"/>
  <c r="DC76" i="105"/>
  <c r="DA76" i="105"/>
  <c r="CZ76" i="105"/>
  <c r="CX76" i="105"/>
  <c r="CW76" i="105"/>
  <c r="CS76" i="105"/>
  <c r="CP76" i="105"/>
  <c r="DM75" i="105"/>
  <c r="DH75" i="105"/>
  <c r="DG75" i="105"/>
  <c r="DD75" i="105"/>
  <c r="DC75" i="105"/>
  <c r="DA75" i="105"/>
  <c r="CZ75" i="105"/>
  <c r="CX75" i="105"/>
  <c r="CW75" i="105"/>
  <c r="CS75" i="105"/>
  <c r="CP75" i="105"/>
  <c r="DM74" i="105"/>
  <c r="DH74" i="105"/>
  <c r="DG74" i="105"/>
  <c r="DD74" i="105"/>
  <c r="DC74" i="105"/>
  <c r="DA74" i="105"/>
  <c r="CZ74" i="105"/>
  <c r="CX74" i="105"/>
  <c r="CW74" i="105"/>
  <c r="CS74" i="105"/>
  <c r="CR74" i="105"/>
  <c r="CP74" i="105"/>
  <c r="DM73" i="105"/>
  <c r="DH73" i="105"/>
  <c r="DG73" i="105"/>
  <c r="DD73" i="105"/>
  <c r="DC73" i="105"/>
  <c r="DA73" i="105"/>
  <c r="CZ73" i="105"/>
  <c r="CX73" i="105"/>
  <c r="CW73" i="105"/>
  <c r="CS73" i="105"/>
  <c r="CR73" i="105"/>
  <c r="CP73" i="105"/>
  <c r="DM72" i="105"/>
  <c r="DH72" i="105"/>
  <c r="DG72" i="105"/>
  <c r="DD72" i="105"/>
  <c r="DC72" i="105"/>
  <c r="DA72" i="105"/>
  <c r="CZ72" i="105"/>
  <c r="CX72" i="105"/>
  <c r="CW72" i="105"/>
  <c r="CS72" i="105"/>
  <c r="CR72" i="105"/>
  <c r="CP72" i="105"/>
  <c r="DM71" i="105"/>
  <c r="DH71" i="105"/>
  <c r="DG71" i="105"/>
  <c r="DD71" i="105"/>
  <c r="DC71" i="105"/>
  <c r="DA71" i="105"/>
  <c r="CZ71" i="105"/>
  <c r="CX71" i="105"/>
  <c r="CW71" i="105"/>
  <c r="CS71" i="105"/>
  <c r="CP71" i="105"/>
  <c r="DM70" i="105"/>
  <c r="DH70" i="105"/>
  <c r="DG70" i="105"/>
  <c r="DD70" i="105"/>
  <c r="DC70" i="105"/>
  <c r="DA70" i="105"/>
  <c r="CZ70" i="105"/>
  <c r="CX70" i="105"/>
  <c r="CW70" i="105"/>
  <c r="CS70" i="105"/>
  <c r="CR70" i="105"/>
  <c r="CP70" i="105"/>
  <c r="DM69" i="105"/>
  <c r="CX69" i="105"/>
  <c r="CW69" i="105"/>
  <c r="CS69" i="105"/>
  <c r="CR69" i="105"/>
  <c r="CP69" i="105"/>
  <c r="DM68" i="105"/>
  <c r="CX68" i="105"/>
  <c r="CW68" i="105"/>
  <c r="CS68" i="105"/>
  <c r="CP68" i="105"/>
  <c r="DM67" i="105"/>
  <c r="CX67" i="105"/>
  <c r="CW67" i="105"/>
  <c r="CS67" i="105"/>
  <c r="CP67" i="105"/>
  <c r="DM66" i="105"/>
  <c r="CX66" i="105"/>
  <c r="CW66" i="105"/>
  <c r="CS66" i="105"/>
  <c r="CR66" i="105"/>
  <c r="CP66" i="105"/>
  <c r="DM65" i="105"/>
  <c r="CX65" i="105"/>
  <c r="CW65" i="105"/>
  <c r="CS65" i="105"/>
  <c r="CR65" i="105"/>
  <c r="CP65" i="105"/>
  <c r="DM64" i="105"/>
  <c r="CX64" i="105"/>
  <c r="CW64" i="105"/>
  <c r="CS64" i="105"/>
  <c r="CP64" i="105"/>
  <c r="DM63" i="105"/>
  <c r="CX63" i="105"/>
  <c r="CW63" i="105"/>
  <c r="CS63" i="105"/>
  <c r="CR63" i="105"/>
  <c r="CP63" i="105"/>
  <c r="DM62" i="105"/>
  <c r="CX62" i="105"/>
  <c r="CW62" i="105"/>
  <c r="CS62" i="105"/>
  <c r="CP62" i="105"/>
  <c r="DM61" i="105"/>
  <c r="CX61" i="105"/>
  <c r="CW61" i="105"/>
  <c r="CS61" i="105"/>
  <c r="CR61" i="105"/>
  <c r="CP61" i="105"/>
  <c r="DM60" i="105"/>
  <c r="DH60" i="105"/>
  <c r="DG60" i="105"/>
  <c r="DD60" i="105"/>
  <c r="DC60" i="105"/>
  <c r="DA60" i="105"/>
  <c r="CZ60" i="105"/>
  <c r="CX60" i="105"/>
  <c r="CW60" i="105"/>
  <c r="CS60" i="105"/>
  <c r="CR60" i="105"/>
  <c r="CP60" i="105"/>
  <c r="DM59" i="105"/>
  <c r="DH59" i="105"/>
  <c r="DG59" i="105"/>
  <c r="DD59" i="105"/>
  <c r="DC59" i="105"/>
  <c r="DA59" i="105"/>
  <c r="CZ59" i="105"/>
  <c r="CX59" i="105"/>
  <c r="CW59" i="105"/>
  <c r="CS59" i="105"/>
  <c r="CR59" i="105"/>
  <c r="CP59" i="105"/>
  <c r="DM58" i="105"/>
  <c r="DH58" i="105"/>
  <c r="DG58" i="105"/>
  <c r="DD58" i="105"/>
  <c r="DC58" i="105"/>
  <c r="DA58" i="105"/>
  <c r="CZ58" i="105"/>
  <c r="CX58" i="105"/>
  <c r="CW58" i="105"/>
  <c r="CS58" i="105"/>
  <c r="CR58" i="105"/>
  <c r="CP58" i="105"/>
  <c r="DM57" i="105"/>
  <c r="CX57" i="105"/>
  <c r="CW57" i="105"/>
  <c r="CS57" i="105"/>
  <c r="CR57" i="105"/>
  <c r="CP57" i="105"/>
  <c r="DM56" i="105"/>
  <c r="DH56" i="105"/>
  <c r="DG56" i="105"/>
  <c r="DD56" i="105"/>
  <c r="DC56" i="105"/>
  <c r="DA56" i="105"/>
  <c r="CZ56" i="105"/>
  <c r="CX56" i="105"/>
  <c r="CW56" i="105"/>
  <c r="CS56" i="105"/>
  <c r="CP56" i="105"/>
  <c r="DM55" i="105"/>
  <c r="CX55" i="105"/>
  <c r="CW55" i="105"/>
  <c r="CS55" i="105"/>
  <c r="CR55" i="105"/>
  <c r="CP55" i="105"/>
  <c r="DM54" i="105"/>
  <c r="DH54" i="105"/>
  <c r="DG54" i="105"/>
  <c r="DD54" i="105"/>
  <c r="DC54" i="105"/>
  <c r="DA54" i="105"/>
  <c r="CZ54" i="105"/>
  <c r="CX54" i="105"/>
  <c r="CW54" i="105"/>
  <c r="CS54" i="105"/>
  <c r="CP54" i="105"/>
  <c r="DM53" i="105"/>
  <c r="DH53" i="105"/>
  <c r="DG53" i="105"/>
  <c r="DD53" i="105"/>
  <c r="DC53" i="105"/>
  <c r="DA53" i="105"/>
  <c r="CZ53" i="105"/>
  <c r="CX53" i="105"/>
  <c r="CW53" i="105"/>
  <c r="CS53" i="105"/>
  <c r="CR53" i="105"/>
  <c r="CP53" i="105"/>
  <c r="DM52" i="105"/>
  <c r="DH52" i="105"/>
  <c r="DG52" i="105"/>
  <c r="DD52" i="105"/>
  <c r="DC52" i="105"/>
  <c r="DA52" i="105"/>
  <c r="CZ52" i="105"/>
  <c r="CX52" i="105"/>
  <c r="CW52" i="105"/>
  <c r="CS52" i="105"/>
  <c r="CP52" i="105"/>
  <c r="DM51" i="105"/>
  <c r="CX51" i="105"/>
  <c r="CW51" i="105"/>
  <c r="CS51" i="105"/>
  <c r="CP51" i="105"/>
  <c r="DM50" i="105"/>
  <c r="CX50" i="105"/>
  <c r="CW50" i="105"/>
  <c r="CS50" i="105"/>
  <c r="CP50" i="105"/>
  <c r="DM49" i="105"/>
  <c r="DH49" i="105"/>
  <c r="DG49" i="105"/>
  <c r="DD49" i="105"/>
  <c r="DC49" i="105"/>
  <c r="DA49" i="105"/>
  <c r="CZ49" i="105"/>
  <c r="CX49" i="105"/>
  <c r="CW49" i="105"/>
  <c r="CS49" i="105"/>
  <c r="CR49" i="105"/>
  <c r="CP49" i="105"/>
  <c r="DM48" i="105"/>
  <c r="DH48" i="105"/>
  <c r="DG48" i="105"/>
  <c r="DD48" i="105"/>
  <c r="DC48" i="105"/>
  <c r="DA48" i="105"/>
  <c r="CZ48" i="105"/>
  <c r="CX48" i="105"/>
  <c r="CW48" i="105"/>
  <c r="CS48" i="105"/>
  <c r="CP48" i="105"/>
  <c r="DM47" i="105"/>
  <c r="DH47" i="105"/>
  <c r="DG47" i="105"/>
  <c r="DD47" i="105"/>
  <c r="DC47" i="105"/>
  <c r="DA47" i="105"/>
  <c r="CZ47" i="105"/>
  <c r="CX47" i="105"/>
  <c r="CW47" i="105"/>
  <c r="CS47" i="105"/>
  <c r="CP47" i="105"/>
  <c r="DM46" i="105"/>
  <c r="CX46" i="105"/>
  <c r="CW46" i="105"/>
  <c r="CS46" i="105"/>
  <c r="Z46" i="105"/>
  <c r="CR46" i="105"/>
  <c r="CP46" i="105"/>
  <c r="DM45" i="105"/>
  <c r="DH45" i="105"/>
  <c r="DG45" i="105"/>
  <c r="DD45" i="105"/>
  <c r="DC45" i="105"/>
  <c r="DA45" i="105"/>
  <c r="CZ45" i="105"/>
  <c r="CX45" i="105"/>
  <c r="CW45" i="105"/>
  <c r="CS45" i="105"/>
  <c r="CP45" i="105"/>
  <c r="DM44" i="105"/>
  <c r="DH44" i="105"/>
  <c r="DG44" i="105"/>
  <c r="DD44" i="105"/>
  <c r="DC44" i="105"/>
  <c r="DA44" i="105"/>
  <c r="CZ44" i="105"/>
  <c r="CX44" i="105"/>
  <c r="CW44" i="105"/>
  <c r="CS44" i="105"/>
  <c r="CP44" i="105"/>
  <c r="DM43" i="105"/>
  <c r="CX43" i="105"/>
  <c r="CW43" i="105"/>
  <c r="CS43" i="105"/>
  <c r="CP43" i="105"/>
  <c r="DM42" i="105"/>
  <c r="DH42" i="105"/>
  <c r="DG42" i="105"/>
  <c r="DD42" i="105"/>
  <c r="DC42" i="105"/>
  <c r="DA42" i="105"/>
  <c r="CZ42" i="105"/>
  <c r="CX42" i="105"/>
  <c r="CW42" i="105"/>
  <c r="CS42" i="105"/>
  <c r="CP42" i="105"/>
  <c r="DM41" i="105"/>
  <c r="DH41" i="105"/>
  <c r="DG41" i="105"/>
  <c r="DD41" i="105"/>
  <c r="DC41" i="105"/>
  <c r="DA41" i="105"/>
  <c r="CZ41" i="105"/>
  <c r="CX41" i="105"/>
  <c r="CW41" i="105"/>
  <c r="CS41" i="105"/>
  <c r="CR41" i="105"/>
  <c r="CP41" i="105"/>
  <c r="DM40" i="105"/>
  <c r="DH40" i="105"/>
  <c r="DG40" i="105"/>
  <c r="DD40" i="105"/>
  <c r="DC40" i="105"/>
  <c r="DA40" i="105"/>
  <c r="CZ40" i="105"/>
  <c r="CX40" i="105"/>
  <c r="CW40" i="105"/>
  <c r="CS40" i="105"/>
  <c r="CR40" i="105"/>
  <c r="CP40" i="105"/>
  <c r="DM39" i="105"/>
  <c r="DH39" i="105"/>
  <c r="DG39" i="105"/>
  <c r="DD39" i="105"/>
  <c r="DC39" i="105"/>
  <c r="DA39" i="105"/>
  <c r="CZ39" i="105"/>
  <c r="CX39" i="105"/>
  <c r="CW39" i="105"/>
  <c r="CS39" i="105"/>
  <c r="CR39" i="105"/>
  <c r="CP39" i="105"/>
  <c r="DM38" i="105"/>
  <c r="DH38" i="105"/>
  <c r="DG38" i="105"/>
  <c r="DD38" i="105"/>
  <c r="DC38" i="105"/>
  <c r="DA38" i="105"/>
  <c r="CZ38" i="105"/>
  <c r="CX38" i="105"/>
  <c r="CW38" i="105"/>
  <c r="CS38" i="105"/>
  <c r="CP38" i="105"/>
  <c r="DM37" i="105"/>
  <c r="DH37" i="105"/>
  <c r="DG37" i="105"/>
  <c r="DD37" i="105"/>
  <c r="DC37" i="105"/>
  <c r="DA37" i="105"/>
  <c r="CZ37" i="105"/>
  <c r="CX37" i="105"/>
  <c r="CW37" i="105"/>
  <c r="CS37" i="105"/>
  <c r="CR37" i="105"/>
  <c r="CP37" i="105"/>
  <c r="DM36" i="105"/>
  <c r="DH36" i="105"/>
  <c r="DG36" i="105"/>
  <c r="DD36" i="105"/>
  <c r="DC36" i="105"/>
  <c r="DA36" i="105"/>
  <c r="CZ36" i="105"/>
  <c r="CX36" i="105"/>
  <c r="CW36" i="105"/>
  <c r="CS36" i="105"/>
  <c r="CR36" i="105"/>
  <c r="CP36" i="105"/>
  <c r="DM35" i="105"/>
  <c r="DH35" i="105"/>
  <c r="DG35" i="105"/>
  <c r="DD35" i="105"/>
  <c r="DC35" i="105"/>
  <c r="DA35" i="105"/>
  <c r="CZ35" i="105"/>
  <c r="CX35" i="105"/>
  <c r="CW35" i="105"/>
  <c r="CS35" i="105"/>
  <c r="CR35" i="105"/>
  <c r="CP35" i="105"/>
  <c r="DM34" i="105"/>
  <c r="DH34" i="105"/>
  <c r="DG34" i="105"/>
  <c r="DD34" i="105"/>
  <c r="DC34" i="105"/>
  <c r="DA34" i="105"/>
  <c r="CZ34" i="105"/>
  <c r="CX34" i="105"/>
  <c r="CW34" i="105"/>
  <c r="CS34" i="105"/>
  <c r="CP34" i="105"/>
  <c r="DM33" i="105"/>
  <c r="DH33" i="105"/>
  <c r="DG33" i="105"/>
  <c r="DD33" i="105"/>
  <c r="DC33" i="105"/>
  <c r="DA33" i="105"/>
  <c r="CZ33" i="105"/>
  <c r="CX33" i="105"/>
  <c r="CW33" i="105"/>
  <c r="CS33" i="105"/>
  <c r="CP33" i="105"/>
  <c r="DM32" i="105"/>
  <c r="DH32" i="105"/>
  <c r="DG32" i="105"/>
  <c r="DA32" i="105"/>
  <c r="CZ32" i="105"/>
  <c r="CX32" i="105"/>
  <c r="CW32" i="105"/>
  <c r="CS32" i="105"/>
  <c r="CR32" i="105"/>
  <c r="CP32" i="105"/>
  <c r="DM31" i="105"/>
  <c r="DH31" i="105"/>
  <c r="DG31" i="105"/>
  <c r="DD31" i="105"/>
  <c r="DC31" i="105"/>
  <c r="DA31" i="105"/>
  <c r="CZ31" i="105"/>
  <c r="CX31" i="105"/>
  <c r="CW31" i="105"/>
  <c r="CS31" i="105"/>
  <c r="CP31" i="105"/>
  <c r="DM30" i="105"/>
  <c r="DH30" i="105"/>
  <c r="DG30" i="105"/>
  <c r="DD30" i="105"/>
  <c r="DC30" i="105"/>
  <c r="DA30" i="105"/>
  <c r="CZ30" i="105"/>
  <c r="CX30" i="105"/>
  <c r="CW30" i="105"/>
  <c r="CS30" i="105"/>
  <c r="CP30" i="105"/>
  <c r="DM29" i="105"/>
  <c r="DH29" i="105"/>
  <c r="DG29" i="105"/>
  <c r="DD29" i="105"/>
  <c r="DC29" i="105"/>
  <c r="DA29" i="105"/>
  <c r="CZ29" i="105"/>
  <c r="CX29" i="105"/>
  <c r="CW29" i="105"/>
  <c r="CS29" i="105"/>
  <c r="CP29" i="105"/>
  <c r="DM28" i="105"/>
  <c r="DH28" i="105"/>
  <c r="DG28" i="105"/>
  <c r="DD28" i="105"/>
  <c r="DC28" i="105"/>
  <c r="DA28" i="105"/>
  <c r="CZ28" i="105"/>
  <c r="CX28" i="105"/>
  <c r="CW28" i="105"/>
  <c r="CS28" i="105"/>
  <c r="CR28" i="105"/>
  <c r="CP28" i="105"/>
  <c r="DM27" i="105"/>
  <c r="DH27" i="105"/>
  <c r="DG27" i="105"/>
  <c r="DD27" i="105"/>
  <c r="DC27" i="105"/>
  <c r="DA27" i="105"/>
  <c r="CZ27" i="105"/>
  <c r="CX27" i="105"/>
  <c r="CW27" i="105"/>
  <c r="CS27" i="105"/>
  <c r="CP27" i="105"/>
  <c r="DM26" i="105"/>
  <c r="CS26" i="105"/>
  <c r="CP26" i="105"/>
  <c r="DM25" i="105"/>
  <c r="DH25" i="105"/>
  <c r="DG25" i="105"/>
  <c r="DD25" i="105"/>
  <c r="DC25" i="105"/>
  <c r="DA25" i="105"/>
  <c r="CZ25" i="105"/>
  <c r="CX25" i="105"/>
  <c r="CW25" i="105"/>
  <c r="CS25" i="105"/>
  <c r="CP25" i="105"/>
  <c r="DM24" i="105"/>
  <c r="DH24" i="105"/>
  <c r="DG24" i="105"/>
  <c r="DD24" i="105"/>
  <c r="DC24" i="105"/>
  <c r="DA24" i="105"/>
  <c r="CZ24" i="105"/>
  <c r="CX24" i="105"/>
  <c r="CW24" i="105"/>
  <c r="CS24" i="105"/>
  <c r="CR24" i="105"/>
  <c r="CP24" i="105"/>
  <c r="DM23" i="105"/>
  <c r="DH23" i="105"/>
  <c r="DG23" i="105"/>
  <c r="DD23" i="105"/>
  <c r="DC23" i="105"/>
  <c r="DA23" i="105"/>
  <c r="CZ23" i="105"/>
  <c r="CX23" i="105"/>
  <c r="CW23" i="105"/>
  <c r="CS23" i="105"/>
  <c r="CP23" i="105"/>
  <c r="DM22" i="105"/>
  <c r="DH22" i="105"/>
  <c r="DG22" i="105"/>
  <c r="DD22" i="105"/>
  <c r="DC22" i="105"/>
  <c r="DA22" i="105"/>
  <c r="CZ22" i="105"/>
  <c r="CX22" i="105"/>
  <c r="CW22" i="105"/>
  <c r="CS22" i="105"/>
  <c r="CP22" i="105"/>
  <c r="DM21" i="105"/>
  <c r="DH21" i="105"/>
  <c r="DG21" i="105"/>
  <c r="DD21" i="105"/>
  <c r="DC21" i="105"/>
  <c r="DA21" i="105"/>
  <c r="CZ21" i="105"/>
  <c r="CX21" i="105"/>
  <c r="CW21" i="105"/>
  <c r="CS21" i="105"/>
  <c r="CP21" i="105"/>
  <c r="DM20" i="105"/>
  <c r="DH20" i="105"/>
  <c r="DG20" i="105"/>
  <c r="DD20" i="105"/>
  <c r="DC20" i="105"/>
  <c r="DA20" i="105"/>
  <c r="CZ20" i="105"/>
  <c r="CX20" i="105"/>
  <c r="CW20" i="105"/>
  <c r="CS20" i="105"/>
  <c r="CR20" i="105"/>
  <c r="CP20" i="105"/>
  <c r="DM19" i="105"/>
  <c r="DH19" i="105"/>
  <c r="DG19" i="105"/>
  <c r="DD19" i="105"/>
  <c r="DC19" i="105"/>
  <c r="DA19" i="105"/>
  <c r="CZ19" i="105"/>
  <c r="CX19" i="105"/>
  <c r="CW19" i="105"/>
  <c r="CS19" i="105"/>
  <c r="CP19" i="105"/>
  <c r="DM18" i="105"/>
  <c r="DH18" i="105"/>
  <c r="DG18" i="105"/>
  <c r="DD18" i="105"/>
  <c r="DC18" i="105"/>
  <c r="DA18" i="105"/>
  <c r="CZ18" i="105"/>
  <c r="CX18" i="105"/>
  <c r="CW18" i="105"/>
  <c r="CS18" i="105"/>
  <c r="CP18" i="105"/>
  <c r="DM17" i="105"/>
  <c r="DH17" i="105"/>
  <c r="DG17" i="105"/>
  <c r="DD17" i="105"/>
  <c r="DC17" i="105"/>
  <c r="DA17" i="105"/>
  <c r="CZ17" i="105"/>
  <c r="CX17" i="105"/>
  <c r="CW17" i="105"/>
  <c r="CS17" i="105"/>
  <c r="CP17" i="105"/>
  <c r="DM16" i="105"/>
  <c r="DH16" i="105"/>
  <c r="DG16" i="105"/>
  <c r="DD16" i="105"/>
  <c r="DC16" i="105"/>
  <c r="DA16" i="105"/>
  <c r="CZ16" i="105"/>
  <c r="CX16" i="105"/>
  <c r="CW16" i="105"/>
  <c r="CS16" i="105"/>
  <c r="CR16" i="105"/>
  <c r="CP16" i="105"/>
  <c r="DM15" i="105"/>
  <c r="DH15" i="105"/>
  <c r="DG15" i="105"/>
  <c r="DD15" i="105"/>
  <c r="DC15" i="105"/>
  <c r="DA15" i="105"/>
  <c r="CZ15" i="105"/>
  <c r="CX15" i="105"/>
  <c r="CW15" i="105"/>
  <c r="CS15" i="105"/>
  <c r="CP15" i="105"/>
  <c r="DM14" i="105"/>
  <c r="DH14" i="105"/>
  <c r="DG14" i="105"/>
  <c r="DD14" i="105"/>
  <c r="DC14" i="105"/>
  <c r="DA14" i="105"/>
  <c r="CZ14" i="105"/>
  <c r="CX14" i="105"/>
  <c r="CW14" i="105"/>
  <c r="CS14" i="105"/>
  <c r="CP14" i="105"/>
  <c r="DM13" i="105"/>
  <c r="DH13" i="105"/>
  <c r="DG13" i="105"/>
  <c r="DD13" i="105"/>
  <c r="DC13" i="105"/>
  <c r="DA13" i="105"/>
  <c r="CZ13" i="105"/>
  <c r="CX13" i="105"/>
  <c r="CW13" i="105"/>
  <c r="CS13" i="105"/>
  <c r="CP13" i="105"/>
  <c r="DM12" i="105"/>
  <c r="DH12" i="105"/>
  <c r="DG12" i="105"/>
  <c r="DD12" i="105"/>
  <c r="DC12" i="105"/>
  <c r="CS12" i="105"/>
  <c r="CR12" i="105"/>
  <c r="CP12" i="105"/>
  <c r="DM11" i="105"/>
  <c r="CS11" i="105"/>
  <c r="CP11" i="105"/>
  <c r="DM10" i="105"/>
  <c r="DH10" i="105"/>
  <c r="DG10" i="105"/>
  <c r="DD10" i="105"/>
  <c r="DC10" i="105"/>
  <c r="DA10" i="105"/>
  <c r="CZ10" i="105"/>
  <c r="CX10" i="105"/>
  <c r="CW10" i="105"/>
  <c r="CS10" i="105"/>
  <c r="CP10" i="105"/>
  <c r="DM9" i="105"/>
  <c r="DH9" i="105"/>
  <c r="DG9" i="105"/>
  <c r="DD9" i="105"/>
  <c r="DC9" i="105"/>
  <c r="DA9" i="105"/>
  <c r="CZ9" i="105"/>
  <c r="CX9" i="105"/>
  <c r="CW9" i="105"/>
  <c r="CS9" i="105"/>
  <c r="CP9" i="105"/>
  <c r="DM8" i="105"/>
  <c r="DH8" i="105"/>
  <c r="DG8" i="105"/>
  <c r="DD8" i="105"/>
  <c r="DC8" i="105"/>
  <c r="DA8" i="105"/>
  <c r="CZ8" i="105"/>
  <c r="CX8" i="105"/>
  <c r="CW8" i="105"/>
  <c r="CS8" i="105"/>
  <c r="CR8" i="105"/>
  <c r="CP8" i="105"/>
  <c r="DM7" i="105"/>
  <c r="DH7" i="105"/>
  <c r="DG7" i="105"/>
  <c r="DD7" i="105"/>
  <c r="DC7" i="105"/>
  <c r="DA7" i="105"/>
  <c r="CZ7" i="105"/>
  <c r="CX7" i="105"/>
  <c r="CW7" i="105"/>
  <c r="CS7" i="105"/>
  <c r="CP7" i="105"/>
  <c r="DM6" i="105"/>
  <c r="DH6" i="105"/>
  <c r="DG6" i="105"/>
  <c r="DD6" i="105"/>
  <c r="DC6" i="105"/>
  <c r="DA6" i="105"/>
  <c r="CZ6" i="105"/>
  <c r="CX6" i="105"/>
  <c r="CW6" i="105"/>
  <c r="CS6" i="105"/>
  <c r="CP6" i="105"/>
  <c r="DM5" i="105"/>
  <c r="DH5" i="105"/>
  <c r="DG5" i="105"/>
  <c r="DD5" i="105"/>
  <c r="DC5" i="105"/>
  <c r="DA5" i="105"/>
  <c r="CZ5" i="105"/>
  <c r="CX5" i="105"/>
  <c r="CW5" i="105"/>
  <c r="CS5" i="105"/>
  <c r="CP5" i="105"/>
  <c r="D144" i="98"/>
  <c r="E144" i="98"/>
  <c r="F144" i="98"/>
  <c r="I144" i="98"/>
  <c r="K144" i="98"/>
  <c r="L144" i="98"/>
  <c r="M144" i="98"/>
  <c r="O144" i="98"/>
  <c r="N144" i="98"/>
  <c r="J144" i="98"/>
  <c r="H144" i="98"/>
  <c r="G144" i="98"/>
  <c r="Z5" i="98"/>
  <c r="C5" i="98"/>
  <c r="Z6" i="98"/>
  <c r="C6" i="98"/>
  <c r="Z7" i="98"/>
  <c r="C7" i="98"/>
  <c r="Z8" i="98"/>
  <c r="C8" i="98"/>
  <c r="Z9" i="98"/>
  <c r="C9" i="98"/>
  <c r="Z10" i="98"/>
  <c r="C10" i="98"/>
  <c r="Z11" i="98"/>
  <c r="C11" i="98"/>
  <c r="Z12" i="98"/>
  <c r="C12" i="98"/>
  <c r="Z13" i="98"/>
  <c r="C13" i="98"/>
  <c r="Z14" i="98"/>
  <c r="C14" i="98"/>
  <c r="Z16" i="98"/>
  <c r="C16" i="98"/>
  <c r="Z17" i="98"/>
  <c r="C17" i="98"/>
  <c r="Z18" i="98"/>
  <c r="C18" i="98"/>
  <c r="Z19" i="98"/>
  <c r="C19" i="98"/>
  <c r="Z20" i="98"/>
  <c r="C20" i="98"/>
  <c r="Z21" i="98"/>
  <c r="C21" i="98"/>
  <c r="Z22" i="98"/>
  <c r="C22" i="98"/>
  <c r="Z23" i="98"/>
  <c r="C23" i="98"/>
  <c r="Z24" i="98"/>
  <c r="C24" i="98"/>
  <c r="Z25" i="98"/>
  <c r="C25" i="98"/>
  <c r="Z26" i="98"/>
  <c r="C26" i="98"/>
  <c r="Z15" i="98"/>
  <c r="C15" i="98"/>
  <c r="Z27" i="98"/>
  <c r="C27" i="98"/>
  <c r="Z29" i="98"/>
  <c r="C29" i="98"/>
  <c r="Z30" i="98"/>
  <c r="C30" i="98"/>
  <c r="Z31" i="98"/>
  <c r="C31" i="98"/>
  <c r="Z32" i="98"/>
  <c r="C32" i="98"/>
  <c r="Z33" i="98"/>
  <c r="C33" i="98"/>
  <c r="Z34" i="98"/>
  <c r="C34" i="98"/>
  <c r="Z35" i="98"/>
  <c r="C35" i="98"/>
  <c r="Z28" i="98"/>
  <c r="C28" i="98"/>
  <c r="Z36" i="98"/>
  <c r="C36" i="98"/>
  <c r="Z37" i="98"/>
  <c r="C37" i="98"/>
  <c r="Z38" i="98"/>
  <c r="C38" i="98"/>
  <c r="Z39" i="98"/>
  <c r="C39" i="98"/>
  <c r="Z40" i="98"/>
  <c r="C40" i="98"/>
  <c r="Z41" i="98"/>
  <c r="C41" i="98"/>
  <c r="Z42" i="98"/>
  <c r="C42" i="98"/>
  <c r="Z43" i="98"/>
  <c r="C43" i="98"/>
  <c r="Z44" i="98"/>
  <c r="C44" i="98"/>
  <c r="Z45" i="98"/>
  <c r="C45" i="98"/>
  <c r="Z46" i="98"/>
  <c r="C46" i="98"/>
  <c r="Z49" i="98"/>
  <c r="C49" i="98"/>
  <c r="Z47" i="98"/>
  <c r="C47" i="98"/>
  <c r="Z50" i="98"/>
  <c r="Z51" i="98"/>
  <c r="C51" i="98"/>
  <c r="Z52" i="98"/>
  <c r="C52" i="98"/>
  <c r="Z53" i="98"/>
  <c r="C53" i="98"/>
  <c r="Z54" i="98"/>
  <c r="Z55" i="98"/>
  <c r="C55" i="98"/>
  <c r="Z56" i="98"/>
  <c r="C56" i="98"/>
  <c r="Z57" i="98"/>
  <c r="C57" i="98"/>
  <c r="Z58" i="98"/>
  <c r="Z59" i="98"/>
  <c r="C59" i="98"/>
  <c r="Z60" i="98"/>
  <c r="C60" i="98"/>
  <c r="Z61" i="98"/>
  <c r="C61" i="98"/>
  <c r="Z62" i="98"/>
  <c r="Z63" i="98"/>
  <c r="C63" i="98"/>
  <c r="Z64" i="98"/>
  <c r="C64" i="98"/>
  <c r="Z65" i="98"/>
  <c r="C65" i="98"/>
  <c r="Z66" i="98"/>
  <c r="Z67" i="98"/>
  <c r="C67" i="98"/>
  <c r="Z68" i="98"/>
  <c r="C68" i="98"/>
  <c r="Z69" i="98"/>
  <c r="C69" i="98"/>
  <c r="Z70" i="98"/>
  <c r="Z71" i="98"/>
  <c r="C71" i="98"/>
  <c r="Z72" i="98"/>
  <c r="C72" i="98"/>
  <c r="Z73" i="98"/>
  <c r="C73" i="98"/>
  <c r="Z74" i="98"/>
  <c r="Z75" i="98"/>
  <c r="C75" i="98"/>
  <c r="Z76" i="98"/>
  <c r="C76" i="98"/>
  <c r="Z77" i="98"/>
  <c r="C77" i="98"/>
  <c r="Z78" i="98"/>
  <c r="Z79" i="98"/>
  <c r="C79" i="98"/>
  <c r="Z80" i="98"/>
  <c r="C80" i="98"/>
  <c r="Z81" i="98"/>
  <c r="C81" i="98"/>
  <c r="Z82" i="98"/>
  <c r="Z83" i="98"/>
  <c r="C83" i="98"/>
  <c r="Z84" i="98"/>
  <c r="C84" i="98"/>
  <c r="Z85" i="98"/>
  <c r="C85" i="98"/>
  <c r="Z86" i="98"/>
  <c r="Z87" i="98"/>
  <c r="C87" i="98"/>
  <c r="Z88" i="98"/>
  <c r="C88" i="98"/>
  <c r="Z89" i="98"/>
  <c r="C89" i="98"/>
  <c r="Z90" i="98"/>
  <c r="Z91" i="98"/>
  <c r="C91" i="98"/>
  <c r="Z92" i="98"/>
  <c r="C92" i="98"/>
  <c r="Z93" i="98"/>
  <c r="C93" i="98"/>
  <c r="Z94" i="98"/>
  <c r="Z95" i="98"/>
  <c r="C95" i="98"/>
  <c r="Z96" i="98"/>
  <c r="C96" i="98"/>
  <c r="Z97" i="98"/>
  <c r="C97" i="98"/>
  <c r="Z98" i="98"/>
  <c r="Z99" i="98"/>
  <c r="C99" i="98"/>
  <c r="Z100" i="98"/>
  <c r="C100" i="98"/>
  <c r="Z101" i="98"/>
  <c r="C101" i="98"/>
  <c r="Z102" i="98"/>
  <c r="Z103" i="98"/>
  <c r="C103" i="98"/>
  <c r="Z104" i="98"/>
  <c r="C104" i="98"/>
  <c r="Z105" i="98"/>
  <c r="C105" i="98"/>
  <c r="Z106" i="98"/>
  <c r="Z107" i="98"/>
  <c r="C107" i="98"/>
  <c r="Z108" i="98"/>
  <c r="CR108" i="98"/>
  <c r="C108" i="98"/>
  <c r="Z109" i="98"/>
  <c r="C109" i="98"/>
  <c r="Z110" i="98"/>
  <c r="Z111" i="98"/>
  <c r="C111" i="98"/>
  <c r="Z112" i="98"/>
  <c r="CR112" i="98"/>
  <c r="C112" i="98"/>
  <c r="Z113" i="98"/>
  <c r="C113" i="98"/>
  <c r="Z114" i="98"/>
  <c r="Z115" i="98"/>
  <c r="C115" i="98"/>
  <c r="Z116" i="98"/>
  <c r="CR116" i="98"/>
  <c r="C116" i="98"/>
  <c r="Z117" i="98"/>
  <c r="C117" i="98"/>
  <c r="Z118" i="98"/>
  <c r="Z119" i="98"/>
  <c r="C119" i="98"/>
  <c r="Z120" i="98"/>
  <c r="CR120" i="98"/>
  <c r="C120" i="98"/>
  <c r="Z121" i="98"/>
  <c r="C121" i="98"/>
  <c r="Z122" i="98"/>
  <c r="Z123" i="98"/>
  <c r="C123" i="98"/>
  <c r="Z124" i="98"/>
  <c r="CR124" i="98"/>
  <c r="C124" i="98"/>
  <c r="Z125" i="98"/>
  <c r="C125" i="98"/>
  <c r="Z126" i="98"/>
  <c r="Z127" i="98"/>
  <c r="C127" i="98"/>
  <c r="Z128" i="98"/>
  <c r="CR128" i="98"/>
  <c r="C128" i="98"/>
  <c r="Z129" i="98"/>
  <c r="C129" i="98"/>
  <c r="Z130" i="98"/>
  <c r="C131" i="98"/>
  <c r="C132" i="98"/>
  <c r="C133" i="98"/>
  <c r="C134" i="98"/>
  <c r="C135" i="98"/>
  <c r="C136" i="98"/>
  <c r="C137" i="98"/>
  <c r="C138" i="98"/>
  <c r="C139" i="98"/>
  <c r="C140" i="98"/>
  <c r="C141" i="98"/>
  <c r="B144" i="98"/>
  <c r="A144" i="98"/>
  <c r="D143" i="98"/>
  <c r="E143" i="98"/>
  <c r="F143" i="98"/>
  <c r="I143" i="98"/>
  <c r="O143" i="98"/>
  <c r="K143" i="98"/>
  <c r="L143" i="98"/>
  <c r="M143" i="98"/>
  <c r="N143" i="98"/>
  <c r="J143" i="98"/>
  <c r="H143" i="98"/>
  <c r="G143" i="98"/>
  <c r="B143" i="98"/>
  <c r="A143" i="98"/>
  <c r="T142" i="98"/>
  <c r="DJ141" i="98"/>
  <c r="CP141" i="98"/>
  <c r="DJ140" i="98"/>
  <c r="CP140" i="98"/>
  <c r="DJ139" i="98"/>
  <c r="CP139" i="98"/>
  <c r="DJ138" i="98"/>
  <c r="CP138" i="98"/>
  <c r="DJ137" i="98"/>
  <c r="CP137" i="98"/>
  <c r="DJ136" i="98"/>
  <c r="CP136" i="98"/>
  <c r="DJ135" i="98"/>
  <c r="CP135" i="98"/>
  <c r="DJ134" i="98"/>
  <c r="CP134" i="98"/>
  <c r="DJ133" i="98"/>
  <c r="CP133" i="98"/>
  <c r="DJ132" i="98"/>
  <c r="CP132" i="98"/>
  <c r="DJ131" i="98"/>
  <c r="CP131" i="98"/>
  <c r="DJ130" i="98"/>
  <c r="DE130" i="98"/>
  <c r="DD130" i="98"/>
  <c r="DA130" i="98"/>
  <c r="CZ130" i="98"/>
  <c r="CX130" i="98"/>
  <c r="CW130" i="98"/>
  <c r="CS130" i="98"/>
  <c r="CP130" i="98"/>
  <c r="DJ129" i="98"/>
  <c r="DE129" i="98"/>
  <c r="DD129" i="98"/>
  <c r="DA129" i="98"/>
  <c r="CZ129" i="98"/>
  <c r="CX129" i="98"/>
  <c r="CW129" i="98"/>
  <c r="CS129" i="98"/>
  <c r="CR129" i="98"/>
  <c r="CP129" i="98"/>
  <c r="DJ128" i="98"/>
  <c r="DE128" i="98"/>
  <c r="DD128" i="98"/>
  <c r="DA128" i="98"/>
  <c r="CZ128" i="98"/>
  <c r="CX128" i="98"/>
  <c r="CW128" i="98"/>
  <c r="CS128" i="98"/>
  <c r="CP128" i="98"/>
  <c r="DJ127" i="98"/>
  <c r="DE127" i="98"/>
  <c r="DD127" i="98"/>
  <c r="DA127" i="98"/>
  <c r="CZ127" i="98"/>
  <c r="CX127" i="98"/>
  <c r="CW127" i="98"/>
  <c r="CS127" i="98"/>
  <c r="CR127" i="98"/>
  <c r="CP127" i="98"/>
  <c r="DJ126" i="98"/>
  <c r="DE126" i="98"/>
  <c r="DD126" i="98"/>
  <c r="DA126" i="98"/>
  <c r="CZ126" i="98"/>
  <c r="CX126" i="98"/>
  <c r="CW126" i="98"/>
  <c r="CS126" i="98"/>
  <c r="CP126" i="98"/>
  <c r="DJ125" i="98"/>
  <c r="DE125" i="98"/>
  <c r="DD125" i="98"/>
  <c r="DA125" i="98"/>
  <c r="CZ125" i="98"/>
  <c r="CX125" i="98"/>
  <c r="CW125" i="98"/>
  <c r="CS125" i="98"/>
  <c r="CR125" i="98"/>
  <c r="CP125" i="98"/>
  <c r="DJ124" i="98"/>
  <c r="DE124" i="98"/>
  <c r="DD124" i="98"/>
  <c r="DA124" i="98"/>
  <c r="CZ124" i="98"/>
  <c r="CX124" i="98"/>
  <c r="CW124" i="98"/>
  <c r="CS124" i="98"/>
  <c r="CP124" i="98"/>
  <c r="DJ123" i="98"/>
  <c r="DE123" i="98"/>
  <c r="DD123" i="98"/>
  <c r="DA123" i="98"/>
  <c r="CZ123" i="98"/>
  <c r="CX123" i="98"/>
  <c r="CW123" i="98"/>
  <c r="CS123" i="98"/>
  <c r="CR123" i="98"/>
  <c r="CP123" i="98"/>
  <c r="DJ122" i="98"/>
  <c r="DE122" i="98"/>
  <c r="DD122" i="98"/>
  <c r="DA122" i="98"/>
  <c r="CZ122" i="98"/>
  <c r="CX122" i="98"/>
  <c r="CW122" i="98"/>
  <c r="CS122" i="98"/>
  <c r="CP122" i="98"/>
  <c r="DJ121" i="98"/>
  <c r="DE121" i="98"/>
  <c r="DD121" i="98"/>
  <c r="DA121" i="98"/>
  <c r="CZ121" i="98"/>
  <c r="CX121" i="98"/>
  <c r="CW121" i="98"/>
  <c r="CS121" i="98"/>
  <c r="CR121" i="98"/>
  <c r="CP121" i="98"/>
  <c r="DJ120" i="98"/>
  <c r="DE120" i="98"/>
  <c r="DD120" i="98"/>
  <c r="DA120" i="98"/>
  <c r="CZ120" i="98"/>
  <c r="CX120" i="98"/>
  <c r="CW120" i="98"/>
  <c r="CS120" i="98"/>
  <c r="CP120" i="98"/>
  <c r="DJ119" i="98"/>
  <c r="DE119" i="98"/>
  <c r="DD119" i="98"/>
  <c r="DA119" i="98"/>
  <c r="CZ119" i="98"/>
  <c r="CX119" i="98"/>
  <c r="CW119" i="98"/>
  <c r="CS119" i="98"/>
  <c r="CR119" i="98"/>
  <c r="CP119" i="98"/>
  <c r="DJ118" i="98"/>
  <c r="DE118" i="98"/>
  <c r="DD118" i="98"/>
  <c r="DA118" i="98"/>
  <c r="CZ118" i="98"/>
  <c r="CX118" i="98"/>
  <c r="CW118" i="98"/>
  <c r="CS118" i="98"/>
  <c r="CP118" i="98"/>
  <c r="DJ117" i="98"/>
  <c r="DE117" i="98"/>
  <c r="DD117" i="98"/>
  <c r="DA117" i="98"/>
  <c r="CZ117" i="98"/>
  <c r="CX117" i="98"/>
  <c r="CW117" i="98"/>
  <c r="CS117" i="98"/>
  <c r="CR117" i="98"/>
  <c r="CP117" i="98"/>
  <c r="DJ116" i="98"/>
  <c r="DE116" i="98"/>
  <c r="DD116" i="98"/>
  <c r="DA116" i="98"/>
  <c r="CZ116" i="98"/>
  <c r="CX116" i="98"/>
  <c r="CW116" i="98"/>
  <c r="CS116" i="98"/>
  <c r="CP116" i="98"/>
  <c r="DJ115" i="98"/>
  <c r="DE115" i="98"/>
  <c r="DD115" i="98"/>
  <c r="DA115" i="98"/>
  <c r="CZ115" i="98"/>
  <c r="CX115" i="98"/>
  <c r="CW115" i="98"/>
  <c r="CS115" i="98"/>
  <c r="CR115" i="98"/>
  <c r="CP115" i="98"/>
  <c r="DJ114" i="98"/>
  <c r="DE114" i="98"/>
  <c r="DD114" i="98"/>
  <c r="DA114" i="98"/>
  <c r="CZ114" i="98"/>
  <c r="CX114" i="98"/>
  <c r="CW114" i="98"/>
  <c r="CS114" i="98"/>
  <c r="CP114" i="98"/>
  <c r="DJ113" i="98"/>
  <c r="DE113" i="98"/>
  <c r="DD113" i="98"/>
  <c r="DA113" i="98"/>
  <c r="CZ113" i="98"/>
  <c r="CX113" i="98"/>
  <c r="CW113" i="98"/>
  <c r="CS113" i="98"/>
  <c r="CR113" i="98"/>
  <c r="CP113" i="98"/>
  <c r="DJ112" i="98"/>
  <c r="DE112" i="98"/>
  <c r="DD112" i="98"/>
  <c r="DA112" i="98"/>
  <c r="CZ112" i="98"/>
  <c r="CX112" i="98"/>
  <c r="CW112" i="98"/>
  <c r="CS112" i="98"/>
  <c r="CP112" i="98"/>
  <c r="DJ111" i="98"/>
  <c r="DE111" i="98"/>
  <c r="DD111" i="98"/>
  <c r="DA111" i="98"/>
  <c r="CZ111" i="98"/>
  <c r="CX111" i="98"/>
  <c r="CW111" i="98"/>
  <c r="CS111" i="98"/>
  <c r="CR111" i="98"/>
  <c r="CP111" i="98"/>
  <c r="DJ110" i="98"/>
  <c r="DE110" i="98"/>
  <c r="DD110" i="98"/>
  <c r="DA110" i="98"/>
  <c r="CZ110" i="98"/>
  <c r="CX110" i="98"/>
  <c r="CW110" i="98"/>
  <c r="CS110" i="98"/>
  <c r="CP110" i="98"/>
  <c r="DJ109" i="98"/>
  <c r="DE109" i="98"/>
  <c r="DD109" i="98"/>
  <c r="DA109" i="98"/>
  <c r="CZ109" i="98"/>
  <c r="CX109" i="98"/>
  <c r="CW109" i="98"/>
  <c r="CS109" i="98"/>
  <c r="CR109" i="98"/>
  <c r="CP109" i="98"/>
  <c r="DJ108" i="98"/>
  <c r="DE108" i="98"/>
  <c r="DD108" i="98"/>
  <c r="DA108" i="98"/>
  <c r="CZ108" i="98"/>
  <c r="CX108" i="98"/>
  <c r="CW108" i="98"/>
  <c r="CS108" i="98"/>
  <c r="CP108" i="98"/>
  <c r="DJ107" i="98"/>
  <c r="DE107" i="98"/>
  <c r="DD107" i="98"/>
  <c r="DA107" i="98"/>
  <c r="CZ107" i="98"/>
  <c r="CX107" i="98"/>
  <c r="CW107" i="98"/>
  <c r="CS107" i="98"/>
  <c r="CR107" i="98"/>
  <c r="CP107" i="98"/>
  <c r="DJ106" i="98"/>
  <c r="DE106" i="98"/>
  <c r="DD106" i="98"/>
  <c r="DA106" i="98"/>
  <c r="CZ106" i="98"/>
  <c r="CX106" i="98"/>
  <c r="CW106" i="98"/>
  <c r="CS106" i="98"/>
  <c r="CP106" i="98"/>
  <c r="DJ105" i="98"/>
  <c r="DE105" i="98"/>
  <c r="DD105" i="98"/>
  <c r="CX105" i="98"/>
  <c r="CW105" i="98"/>
  <c r="CS105" i="98"/>
  <c r="CR105" i="98"/>
  <c r="CP105" i="98"/>
  <c r="DJ104" i="98"/>
  <c r="DE104" i="98"/>
  <c r="DD104" i="98"/>
  <c r="CX104" i="98"/>
  <c r="CW104" i="98"/>
  <c r="CS104" i="98"/>
  <c r="CR104" i="98"/>
  <c r="CP104" i="98"/>
  <c r="DJ103" i="98"/>
  <c r="DE103" i="98"/>
  <c r="DD103" i="98"/>
  <c r="CX103" i="98"/>
  <c r="CW103" i="98"/>
  <c r="CS103" i="98"/>
  <c r="CR103" i="98"/>
  <c r="CP103" i="98"/>
  <c r="DJ102" i="98"/>
  <c r="DE102" i="98"/>
  <c r="DD102" i="98"/>
  <c r="CX102" i="98"/>
  <c r="CW102" i="98"/>
  <c r="CS102" i="98"/>
  <c r="CP102" i="98"/>
  <c r="DJ101" i="98"/>
  <c r="DE101" i="98"/>
  <c r="DD101" i="98"/>
  <c r="CX101" i="98"/>
  <c r="CW101" i="98"/>
  <c r="CS101" i="98"/>
  <c r="CR101" i="98"/>
  <c r="CP101" i="98"/>
  <c r="DJ100" i="98"/>
  <c r="DE100" i="98"/>
  <c r="DD100" i="98"/>
  <c r="CX100" i="98"/>
  <c r="CW100" i="98"/>
  <c r="CS100" i="98"/>
  <c r="CR100" i="98"/>
  <c r="CP100" i="98"/>
  <c r="DJ99" i="98"/>
  <c r="DE99" i="98"/>
  <c r="DD99" i="98"/>
  <c r="DA99" i="98"/>
  <c r="CZ99" i="98"/>
  <c r="CX99" i="98"/>
  <c r="CW99" i="98"/>
  <c r="CS99" i="98"/>
  <c r="CR99" i="98"/>
  <c r="CP99" i="98"/>
  <c r="DJ98" i="98"/>
  <c r="DE98" i="98"/>
  <c r="DD98" i="98"/>
  <c r="DA98" i="98"/>
  <c r="CZ98" i="98"/>
  <c r="CX98" i="98"/>
  <c r="CW98" i="98"/>
  <c r="CS98" i="98"/>
  <c r="CP98" i="98"/>
  <c r="DJ97" i="98"/>
  <c r="DE97" i="98"/>
  <c r="DD97" i="98"/>
  <c r="DA97" i="98"/>
  <c r="CZ97" i="98"/>
  <c r="CX97" i="98"/>
  <c r="CW97" i="98"/>
  <c r="CS97" i="98"/>
  <c r="CR97" i="98"/>
  <c r="CP97" i="98"/>
  <c r="DJ96" i="98"/>
  <c r="DE96" i="98"/>
  <c r="DD96" i="98"/>
  <c r="DA96" i="98"/>
  <c r="CZ96" i="98"/>
  <c r="CX96" i="98"/>
  <c r="CW96" i="98"/>
  <c r="CS96" i="98"/>
  <c r="CR96" i="98"/>
  <c r="CP96" i="98"/>
  <c r="DJ95" i="98"/>
  <c r="DE95" i="98"/>
  <c r="DD95" i="98"/>
  <c r="DA95" i="98"/>
  <c r="CZ95" i="98"/>
  <c r="CX95" i="98"/>
  <c r="CW95" i="98"/>
  <c r="CS95" i="98"/>
  <c r="CR95" i="98"/>
  <c r="CP95" i="98"/>
  <c r="DJ94" i="98"/>
  <c r="DE94" i="98"/>
  <c r="DD94" i="98"/>
  <c r="DA94" i="98"/>
  <c r="CZ94" i="98"/>
  <c r="CX94" i="98"/>
  <c r="CW94" i="98"/>
  <c r="CS94" i="98"/>
  <c r="CP94" i="98"/>
  <c r="DJ93" i="98"/>
  <c r="DE93" i="98"/>
  <c r="DD93" i="98"/>
  <c r="DA93" i="98"/>
  <c r="CZ93" i="98"/>
  <c r="CX93" i="98"/>
  <c r="CW93" i="98"/>
  <c r="CS93" i="98"/>
  <c r="CR93" i="98"/>
  <c r="CP93" i="98"/>
  <c r="DJ92" i="98"/>
  <c r="DE92" i="98"/>
  <c r="DD92" i="98"/>
  <c r="DA92" i="98"/>
  <c r="CZ92" i="98"/>
  <c r="CX92" i="98"/>
  <c r="CW92" i="98"/>
  <c r="CS92" i="98"/>
  <c r="CR92" i="98"/>
  <c r="CP92" i="98"/>
  <c r="DJ91" i="98"/>
  <c r="DE91" i="98"/>
  <c r="DD91" i="98"/>
  <c r="DA91" i="98"/>
  <c r="CZ91" i="98"/>
  <c r="CX91" i="98"/>
  <c r="CW91" i="98"/>
  <c r="CS91" i="98"/>
  <c r="CR91" i="98"/>
  <c r="CP91" i="98"/>
  <c r="DJ90" i="98"/>
  <c r="DE90" i="98"/>
  <c r="DD90" i="98"/>
  <c r="DA90" i="98"/>
  <c r="CZ90" i="98"/>
  <c r="CX90" i="98"/>
  <c r="CW90" i="98"/>
  <c r="CS90" i="98"/>
  <c r="CP90" i="98"/>
  <c r="DJ89" i="98"/>
  <c r="DE89" i="98"/>
  <c r="DD89" i="98"/>
  <c r="DA89" i="98"/>
  <c r="CZ89" i="98"/>
  <c r="CX89" i="98"/>
  <c r="CW89" i="98"/>
  <c r="CS89" i="98"/>
  <c r="CR89" i="98"/>
  <c r="CP89" i="98"/>
  <c r="DJ88" i="98"/>
  <c r="DE88" i="98"/>
  <c r="DD88" i="98"/>
  <c r="DA88" i="98"/>
  <c r="CZ88" i="98"/>
  <c r="CX88" i="98"/>
  <c r="CW88" i="98"/>
  <c r="CS88" i="98"/>
  <c r="CR88" i="98"/>
  <c r="CP88" i="98"/>
  <c r="DJ87" i="98"/>
  <c r="DE87" i="98"/>
  <c r="DD87" i="98"/>
  <c r="DA87" i="98"/>
  <c r="CZ87" i="98"/>
  <c r="CX87" i="98"/>
  <c r="CW87" i="98"/>
  <c r="CS87" i="98"/>
  <c r="CR87" i="98"/>
  <c r="CP87" i="98"/>
  <c r="DJ86" i="98"/>
  <c r="DE86" i="98"/>
  <c r="DD86" i="98"/>
  <c r="DA86" i="98"/>
  <c r="CZ86" i="98"/>
  <c r="CX86" i="98"/>
  <c r="CW86" i="98"/>
  <c r="CS86" i="98"/>
  <c r="CP86" i="98"/>
  <c r="DJ85" i="98"/>
  <c r="DE85" i="98"/>
  <c r="DD85" i="98"/>
  <c r="DA85" i="98"/>
  <c r="CZ85" i="98"/>
  <c r="CX85" i="98"/>
  <c r="CW85" i="98"/>
  <c r="CS85" i="98"/>
  <c r="CR85" i="98"/>
  <c r="CP85" i="98"/>
  <c r="DJ84" i="98"/>
  <c r="DE84" i="98"/>
  <c r="DD84" i="98"/>
  <c r="DA84" i="98"/>
  <c r="CZ84" i="98"/>
  <c r="CX84" i="98"/>
  <c r="CW84" i="98"/>
  <c r="CS84" i="98"/>
  <c r="CR84" i="98"/>
  <c r="CP84" i="98"/>
  <c r="DJ83" i="98"/>
  <c r="DE83" i="98"/>
  <c r="DD83" i="98"/>
  <c r="DA83" i="98"/>
  <c r="CZ83" i="98"/>
  <c r="CX83" i="98"/>
  <c r="CW83" i="98"/>
  <c r="CS83" i="98"/>
  <c r="CR83" i="98"/>
  <c r="CP83" i="98"/>
  <c r="DJ82" i="98"/>
  <c r="DE82" i="98"/>
  <c r="DD82" i="98"/>
  <c r="DA82" i="98"/>
  <c r="CZ82" i="98"/>
  <c r="CX82" i="98"/>
  <c r="CW82" i="98"/>
  <c r="CS82" i="98"/>
  <c r="CP82" i="98"/>
  <c r="DJ81" i="98"/>
  <c r="DE81" i="98"/>
  <c r="DD81" i="98"/>
  <c r="DA81" i="98"/>
  <c r="CZ81" i="98"/>
  <c r="CX81" i="98"/>
  <c r="CW81" i="98"/>
  <c r="CS81" i="98"/>
  <c r="CR81" i="98"/>
  <c r="CP81" i="98"/>
  <c r="DJ80" i="98"/>
  <c r="DE80" i="98"/>
  <c r="DD80" i="98"/>
  <c r="DA80" i="98"/>
  <c r="CZ80" i="98"/>
  <c r="CX80" i="98"/>
  <c r="CW80" i="98"/>
  <c r="CS80" i="98"/>
  <c r="CR80" i="98"/>
  <c r="CP80" i="98"/>
  <c r="DJ79" i="98"/>
  <c r="DE79" i="98"/>
  <c r="DD79" i="98"/>
  <c r="DA79" i="98"/>
  <c r="CZ79" i="98"/>
  <c r="CX79" i="98"/>
  <c r="CW79" i="98"/>
  <c r="CS79" i="98"/>
  <c r="CR79" i="98"/>
  <c r="CP79" i="98"/>
  <c r="DJ78" i="98"/>
  <c r="DE78" i="98"/>
  <c r="DD78" i="98"/>
  <c r="DA78" i="98"/>
  <c r="CZ78" i="98"/>
  <c r="CX78" i="98"/>
  <c r="CW78" i="98"/>
  <c r="CS78" i="98"/>
  <c r="CP78" i="98"/>
  <c r="DJ77" i="98"/>
  <c r="DE77" i="98"/>
  <c r="DD77" i="98"/>
  <c r="DA77" i="98"/>
  <c r="CZ77" i="98"/>
  <c r="CX77" i="98"/>
  <c r="CW77" i="98"/>
  <c r="CS77" i="98"/>
  <c r="CR77" i="98"/>
  <c r="CP77" i="98"/>
  <c r="DJ76" i="98"/>
  <c r="DE76" i="98"/>
  <c r="DD76" i="98"/>
  <c r="DA76" i="98"/>
  <c r="CZ76" i="98"/>
  <c r="CX76" i="98"/>
  <c r="CW76" i="98"/>
  <c r="CS76" i="98"/>
  <c r="CR76" i="98"/>
  <c r="CP76" i="98"/>
  <c r="DJ75" i="98"/>
  <c r="DE75" i="98"/>
  <c r="DD75" i="98"/>
  <c r="DA75" i="98"/>
  <c r="CZ75" i="98"/>
  <c r="CX75" i="98"/>
  <c r="CW75" i="98"/>
  <c r="CS75" i="98"/>
  <c r="CR75" i="98"/>
  <c r="CP75" i="98"/>
  <c r="DJ74" i="98"/>
  <c r="DE74" i="98"/>
  <c r="DD74" i="98"/>
  <c r="DA74" i="98"/>
  <c r="CZ74" i="98"/>
  <c r="CX74" i="98"/>
  <c r="CW74" i="98"/>
  <c r="CS74" i="98"/>
  <c r="CP74" i="98"/>
  <c r="DJ73" i="98"/>
  <c r="DE73" i="98"/>
  <c r="DD73" i="98"/>
  <c r="DA73" i="98"/>
  <c r="CZ73" i="98"/>
  <c r="CX73" i="98"/>
  <c r="CW73" i="98"/>
  <c r="CS73" i="98"/>
  <c r="CR73" i="98"/>
  <c r="CP73" i="98"/>
  <c r="DJ72" i="98"/>
  <c r="DE72" i="98"/>
  <c r="DD72" i="98"/>
  <c r="DA72" i="98"/>
  <c r="CZ72" i="98"/>
  <c r="CX72" i="98"/>
  <c r="CW72" i="98"/>
  <c r="CS72" i="98"/>
  <c r="CR72" i="98"/>
  <c r="CP72" i="98"/>
  <c r="DJ71" i="98"/>
  <c r="DE71" i="98"/>
  <c r="DD71" i="98"/>
  <c r="DA71" i="98"/>
  <c r="CZ71" i="98"/>
  <c r="CX71" i="98"/>
  <c r="CW71" i="98"/>
  <c r="CS71" i="98"/>
  <c r="CR71" i="98"/>
  <c r="CP71" i="98"/>
  <c r="DJ70" i="98"/>
  <c r="DE70" i="98"/>
  <c r="DD70" i="98"/>
  <c r="DA70" i="98"/>
  <c r="CZ70" i="98"/>
  <c r="CX70" i="98"/>
  <c r="CW70" i="98"/>
  <c r="CS70" i="98"/>
  <c r="CP70" i="98"/>
  <c r="DJ69" i="98"/>
  <c r="DE69" i="98"/>
  <c r="DD69" i="98"/>
  <c r="DA69" i="98"/>
  <c r="CZ69" i="98"/>
  <c r="CX69" i="98"/>
  <c r="CW69" i="98"/>
  <c r="CS69" i="98"/>
  <c r="CR69" i="98"/>
  <c r="CP69" i="98"/>
  <c r="DJ68" i="98"/>
  <c r="DE68" i="98"/>
  <c r="DD68" i="98"/>
  <c r="DA68" i="98"/>
  <c r="CZ68" i="98"/>
  <c r="CX68" i="98"/>
  <c r="CW68" i="98"/>
  <c r="CS68" i="98"/>
  <c r="CR68" i="98"/>
  <c r="CP68" i="98"/>
  <c r="DJ67" i="98"/>
  <c r="DE67" i="98"/>
  <c r="DD67" i="98"/>
  <c r="DA67" i="98"/>
  <c r="CZ67" i="98"/>
  <c r="CX67" i="98"/>
  <c r="CW67" i="98"/>
  <c r="CS67" i="98"/>
  <c r="CR67" i="98"/>
  <c r="CP67" i="98"/>
  <c r="DJ66" i="98"/>
  <c r="DE66" i="98"/>
  <c r="DD66" i="98"/>
  <c r="DA66" i="98"/>
  <c r="CZ66" i="98"/>
  <c r="CX66" i="98"/>
  <c r="CW66" i="98"/>
  <c r="CS66" i="98"/>
  <c r="CP66" i="98"/>
  <c r="DJ65" i="98"/>
  <c r="DE65" i="98"/>
  <c r="DD65" i="98"/>
  <c r="DA65" i="98"/>
  <c r="CZ65" i="98"/>
  <c r="CX65" i="98"/>
  <c r="CW65" i="98"/>
  <c r="CS65" i="98"/>
  <c r="CR65" i="98"/>
  <c r="CP65" i="98"/>
  <c r="DJ64" i="98"/>
  <c r="DE64" i="98"/>
  <c r="DD64" i="98"/>
  <c r="DA64" i="98"/>
  <c r="CZ64" i="98"/>
  <c r="CX64" i="98"/>
  <c r="CW64" i="98"/>
  <c r="CS64" i="98"/>
  <c r="CR64" i="98"/>
  <c r="CP64" i="98"/>
  <c r="DJ63" i="98"/>
  <c r="DE63" i="98"/>
  <c r="DD63" i="98"/>
  <c r="DA63" i="98"/>
  <c r="CZ63" i="98"/>
  <c r="CX63" i="98"/>
  <c r="CW63" i="98"/>
  <c r="CS63" i="98"/>
  <c r="CR63" i="98"/>
  <c r="CP63" i="98"/>
  <c r="DJ62" i="98"/>
  <c r="DE62" i="98"/>
  <c r="DD62" i="98"/>
  <c r="DA62" i="98"/>
  <c r="CZ62" i="98"/>
  <c r="CX62" i="98"/>
  <c r="CW62" i="98"/>
  <c r="CS62" i="98"/>
  <c r="CP62" i="98"/>
  <c r="DJ61" i="98"/>
  <c r="DE61" i="98"/>
  <c r="DD61" i="98"/>
  <c r="DA61" i="98"/>
  <c r="CZ61" i="98"/>
  <c r="CX61" i="98"/>
  <c r="CW61" i="98"/>
  <c r="CS61" i="98"/>
  <c r="CR61" i="98"/>
  <c r="CP61" i="98"/>
  <c r="DJ60" i="98"/>
  <c r="DE60" i="98"/>
  <c r="DD60" i="98"/>
  <c r="DA60" i="98"/>
  <c r="CZ60" i="98"/>
  <c r="CX60" i="98"/>
  <c r="CW60" i="98"/>
  <c r="CS60" i="98"/>
  <c r="CR60" i="98"/>
  <c r="CP60" i="98"/>
  <c r="DJ59" i="98"/>
  <c r="DE59" i="98"/>
  <c r="DD59" i="98"/>
  <c r="DA59" i="98"/>
  <c r="CZ59" i="98"/>
  <c r="CX59" i="98"/>
  <c r="CW59" i="98"/>
  <c r="CS59" i="98"/>
  <c r="CR59" i="98"/>
  <c r="CP59" i="98"/>
  <c r="DJ58" i="98"/>
  <c r="DE58" i="98"/>
  <c r="DD58" i="98"/>
  <c r="DA58" i="98"/>
  <c r="CZ58" i="98"/>
  <c r="CX58" i="98"/>
  <c r="CW58" i="98"/>
  <c r="CS58" i="98"/>
  <c r="CP58" i="98"/>
  <c r="DJ57" i="98"/>
  <c r="DE57" i="98"/>
  <c r="DD57" i="98"/>
  <c r="DA57" i="98"/>
  <c r="CZ57" i="98"/>
  <c r="CX57" i="98"/>
  <c r="CW57" i="98"/>
  <c r="CS57" i="98"/>
  <c r="CR57" i="98"/>
  <c r="CP57" i="98"/>
  <c r="DJ56" i="98"/>
  <c r="DE56" i="98"/>
  <c r="DD56" i="98"/>
  <c r="DA56" i="98"/>
  <c r="CZ56" i="98"/>
  <c r="CX56" i="98"/>
  <c r="CW56" i="98"/>
  <c r="CS56" i="98"/>
  <c r="CR56" i="98"/>
  <c r="CP56" i="98"/>
  <c r="DJ55" i="98"/>
  <c r="DE55" i="98"/>
  <c r="DD55" i="98"/>
  <c r="DA55" i="98"/>
  <c r="CZ55" i="98"/>
  <c r="CX55" i="98"/>
  <c r="CW55" i="98"/>
  <c r="CS55" i="98"/>
  <c r="CR55" i="98"/>
  <c r="CP55" i="98"/>
  <c r="DJ54" i="98"/>
  <c r="DE54" i="98"/>
  <c r="DD54" i="98"/>
  <c r="DA54" i="98"/>
  <c r="CZ54" i="98"/>
  <c r="CX54" i="98"/>
  <c r="CW54" i="98"/>
  <c r="CS54" i="98"/>
  <c r="CP54" i="98"/>
  <c r="DJ53" i="98"/>
  <c r="DE53" i="98"/>
  <c r="DD53" i="98"/>
  <c r="DA53" i="98"/>
  <c r="CZ53" i="98"/>
  <c r="CX53" i="98"/>
  <c r="CW53" i="98"/>
  <c r="CS53" i="98"/>
  <c r="CR53" i="98"/>
  <c r="CP53" i="98"/>
  <c r="DJ52" i="98"/>
  <c r="DE52" i="98"/>
  <c r="DD52" i="98"/>
  <c r="DA52" i="98"/>
  <c r="CZ52" i="98"/>
  <c r="CX52" i="98"/>
  <c r="CW52" i="98"/>
  <c r="CS52" i="98"/>
  <c r="CR52" i="98"/>
  <c r="CP52" i="98"/>
  <c r="DJ51" i="98"/>
  <c r="DE51" i="98"/>
  <c r="DD51" i="98"/>
  <c r="DA51" i="98"/>
  <c r="CZ51" i="98"/>
  <c r="CX51" i="98"/>
  <c r="CW51" i="98"/>
  <c r="CS51" i="98"/>
  <c r="CR51" i="98"/>
  <c r="CP51" i="98"/>
  <c r="DJ50" i="98"/>
  <c r="DE50" i="98"/>
  <c r="DD50" i="98"/>
  <c r="DA50" i="98"/>
  <c r="CZ50" i="98"/>
  <c r="CX50" i="98"/>
  <c r="CW50" i="98"/>
  <c r="CS50" i="98"/>
  <c r="CP50" i="98"/>
  <c r="DJ47" i="98"/>
  <c r="DE47" i="98"/>
  <c r="DD47" i="98"/>
  <c r="DA47" i="98"/>
  <c r="CZ47" i="98"/>
  <c r="CX47" i="98"/>
  <c r="CW47" i="98"/>
  <c r="CS47" i="98"/>
  <c r="CR47" i="98"/>
  <c r="CP47" i="98"/>
  <c r="DJ49" i="98"/>
  <c r="DE49" i="98"/>
  <c r="DD49" i="98"/>
  <c r="DA49" i="98"/>
  <c r="CZ49" i="98"/>
  <c r="CX49" i="98"/>
  <c r="CW49" i="98"/>
  <c r="CS49" i="98"/>
  <c r="CR49" i="98"/>
  <c r="CP49" i="98"/>
  <c r="DJ46" i="98"/>
  <c r="DE46" i="98"/>
  <c r="DD46" i="98"/>
  <c r="DA46" i="98"/>
  <c r="CZ46" i="98"/>
  <c r="CX46" i="98"/>
  <c r="CW46" i="98"/>
  <c r="CS46" i="98"/>
  <c r="CR46" i="98"/>
  <c r="CP46" i="98"/>
  <c r="DJ48" i="98"/>
  <c r="DE48" i="98"/>
  <c r="DD48" i="98"/>
  <c r="DA48" i="98"/>
  <c r="CZ48" i="98"/>
  <c r="CX48" i="98"/>
  <c r="CW48" i="98"/>
  <c r="CS48" i="98"/>
  <c r="Z48" i="98"/>
  <c r="CR48" i="98"/>
  <c r="CP48" i="98"/>
  <c r="DJ45" i="98"/>
  <c r="DE45" i="98"/>
  <c r="DD45" i="98"/>
  <c r="DA45" i="98"/>
  <c r="CZ45" i="98"/>
  <c r="CX45" i="98"/>
  <c r="CW45" i="98"/>
  <c r="CS45" i="98"/>
  <c r="CR45" i="98"/>
  <c r="CP45" i="98"/>
  <c r="DJ44" i="98"/>
  <c r="DE44" i="98"/>
  <c r="DD44" i="98"/>
  <c r="DA44" i="98"/>
  <c r="CZ44" i="98"/>
  <c r="CX44" i="98"/>
  <c r="CW44" i="98"/>
  <c r="CS44" i="98"/>
  <c r="CR44" i="98"/>
  <c r="CP44" i="98"/>
  <c r="DJ43" i="98"/>
  <c r="DE43" i="98"/>
  <c r="DD43" i="98"/>
  <c r="DA43" i="98"/>
  <c r="CZ43" i="98"/>
  <c r="CX43" i="98"/>
  <c r="CW43" i="98"/>
  <c r="CS43" i="98"/>
  <c r="CR43" i="98"/>
  <c r="CP43" i="98"/>
  <c r="DJ42" i="98"/>
  <c r="DE42" i="98"/>
  <c r="DD42" i="98"/>
  <c r="DA42" i="98"/>
  <c r="CZ42" i="98"/>
  <c r="CX42" i="98"/>
  <c r="CW42" i="98"/>
  <c r="CS42" i="98"/>
  <c r="CR42" i="98"/>
  <c r="CP42" i="98"/>
  <c r="DJ41" i="98"/>
  <c r="DE41" i="98"/>
  <c r="DD41" i="98"/>
  <c r="DA41" i="98"/>
  <c r="CZ41" i="98"/>
  <c r="CX41" i="98"/>
  <c r="CW41" i="98"/>
  <c r="CS41" i="98"/>
  <c r="CR41" i="98"/>
  <c r="CP41" i="98"/>
  <c r="DJ40" i="98"/>
  <c r="DE40" i="98"/>
  <c r="DD40" i="98"/>
  <c r="DA40" i="98"/>
  <c r="CZ40" i="98"/>
  <c r="CX40" i="98"/>
  <c r="CW40" i="98"/>
  <c r="CS40" i="98"/>
  <c r="CR40" i="98"/>
  <c r="CP40" i="98"/>
  <c r="DJ39" i="98"/>
  <c r="DE39" i="98"/>
  <c r="DD39" i="98"/>
  <c r="DA39" i="98"/>
  <c r="CZ39" i="98"/>
  <c r="CX39" i="98"/>
  <c r="CW39" i="98"/>
  <c r="CS39" i="98"/>
  <c r="CR39" i="98"/>
  <c r="CP39" i="98"/>
  <c r="DJ38" i="98"/>
  <c r="DE38" i="98"/>
  <c r="DD38" i="98"/>
  <c r="DA38" i="98"/>
  <c r="CZ38" i="98"/>
  <c r="CX38" i="98"/>
  <c r="CW38" i="98"/>
  <c r="CS38" i="98"/>
  <c r="CR38" i="98"/>
  <c r="CP38" i="98"/>
  <c r="DJ37" i="98"/>
  <c r="DE37" i="98"/>
  <c r="DD37" i="98"/>
  <c r="DA37" i="98"/>
  <c r="CZ37" i="98"/>
  <c r="CX37" i="98"/>
  <c r="CW37" i="98"/>
  <c r="CS37" i="98"/>
  <c r="CR37" i="98"/>
  <c r="CP37" i="98"/>
  <c r="DJ36" i="98"/>
  <c r="DE36" i="98"/>
  <c r="DD36" i="98"/>
  <c r="DA36" i="98"/>
  <c r="CZ36" i="98"/>
  <c r="CX36" i="98"/>
  <c r="CW36" i="98"/>
  <c r="CS36" i="98"/>
  <c r="CR36" i="98"/>
  <c r="CP36" i="98"/>
  <c r="DJ28" i="98"/>
  <c r="DE28" i="98"/>
  <c r="DD28" i="98"/>
  <c r="DA28" i="98"/>
  <c r="CZ28" i="98"/>
  <c r="CX28" i="98"/>
  <c r="CW28" i="98"/>
  <c r="CS28" i="98"/>
  <c r="CR28" i="98"/>
  <c r="CP28" i="98"/>
  <c r="DJ35" i="98"/>
  <c r="DE35" i="98"/>
  <c r="DD35" i="98"/>
  <c r="DA35" i="98"/>
  <c r="CZ35" i="98"/>
  <c r="CX35" i="98"/>
  <c r="CW35" i="98"/>
  <c r="CS35" i="98"/>
  <c r="CR35" i="98"/>
  <c r="CP35" i="98"/>
  <c r="DJ34" i="98"/>
  <c r="DE34" i="98"/>
  <c r="DD34" i="98"/>
  <c r="DA34" i="98"/>
  <c r="CZ34" i="98"/>
  <c r="CX34" i="98"/>
  <c r="CW34" i="98"/>
  <c r="CS34" i="98"/>
  <c r="CR34" i="98"/>
  <c r="CP34" i="98"/>
  <c r="DJ33" i="98"/>
  <c r="DE33" i="98"/>
  <c r="DD33" i="98"/>
  <c r="DA33" i="98"/>
  <c r="CZ33" i="98"/>
  <c r="CX33" i="98"/>
  <c r="CW33" i="98"/>
  <c r="CS33" i="98"/>
  <c r="CR33" i="98"/>
  <c r="CP33" i="98"/>
  <c r="DJ32" i="98"/>
  <c r="DE32" i="98"/>
  <c r="DD32" i="98"/>
  <c r="CX32" i="98"/>
  <c r="CW32" i="98"/>
  <c r="CS32" i="98"/>
  <c r="CR32" i="98"/>
  <c r="CP32" i="98"/>
  <c r="DJ31" i="98"/>
  <c r="DE31" i="98"/>
  <c r="DD31" i="98"/>
  <c r="DA31" i="98"/>
  <c r="CZ31" i="98"/>
  <c r="CX31" i="98"/>
  <c r="CW31" i="98"/>
  <c r="CS31" i="98"/>
  <c r="CR31" i="98"/>
  <c r="CP31" i="98"/>
  <c r="DJ30" i="98"/>
  <c r="DE30" i="98"/>
  <c r="DD30" i="98"/>
  <c r="DA30" i="98"/>
  <c r="CZ30" i="98"/>
  <c r="CX30" i="98"/>
  <c r="CW30" i="98"/>
  <c r="CS30" i="98"/>
  <c r="CR30" i="98"/>
  <c r="CP30" i="98"/>
  <c r="DJ29" i="98"/>
  <c r="DE29" i="98"/>
  <c r="DD29" i="98"/>
  <c r="DA29" i="98"/>
  <c r="CZ29" i="98"/>
  <c r="CX29" i="98"/>
  <c r="CW29" i="98"/>
  <c r="CS29" i="98"/>
  <c r="CR29" i="98"/>
  <c r="CP29" i="98"/>
  <c r="DJ27" i="98"/>
  <c r="DE27" i="98"/>
  <c r="DD27" i="98"/>
  <c r="DA27" i="98"/>
  <c r="CZ27" i="98"/>
  <c r="CX27" i="98"/>
  <c r="CW27" i="98"/>
  <c r="CS27" i="98"/>
  <c r="CR27" i="98"/>
  <c r="CP27" i="98"/>
  <c r="DJ15" i="98"/>
  <c r="DE15" i="98"/>
  <c r="DD15" i="98"/>
  <c r="DA15" i="98"/>
  <c r="CZ15" i="98"/>
  <c r="CX15" i="98"/>
  <c r="CW15" i="98"/>
  <c r="CS15" i="98"/>
  <c r="CR15" i="98"/>
  <c r="CP15" i="98"/>
  <c r="DJ26" i="98"/>
  <c r="CS26" i="98"/>
  <c r="CR26" i="98"/>
  <c r="CP26" i="98"/>
  <c r="DJ25" i="98"/>
  <c r="DE25" i="98"/>
  <c r="DD25" i="98"/>
  <c r="DA25" i="98"/>
  <c r="CZ25" i="98"/>
  <c r="CX25" i="98"/>
  <c r="CW25" i="98"/>
  <c r="CS25" i="98"/>
  <c r="CR25" i="98"/>
  <c r="CP25" i="98"/>
  <c r="DJ24" i="98"/>
  <c r="DE24" i="98"/>
  <c r="DD24" i="98"/>
  <c r="DA24" i="98"/>
  <c r="CZ24" i="98"/>
  <c r="CX24" i="98"/>
  <c r="CW24" i="98"/>
  <c r="CS24" i="98"/>
  <c r="CR24" i="98"/>
  <c r="CP24" i="98"/>
  <c r="DJ23" i="98"/>
  <c r="DE23" i="98"/>
  <c r="DD23" i="98"/>
  <c r="DA23" i="98"/>
  <c r="CZ23" i="98"/>
  <c r="CX23" i="98"/>
  <c r="CW23" i="98"/>
  <c r="CS23" i="98"/>
  <c r="CR23" i="98"/>
  <c r="CP23" i="98"/>
  <c r="DJ22" i="98"/>
  <c r="DE22" i="98"/>
  <c r="DD22" i="98"/>
  <c r="DA22" i="98"/>
  <c r="CZ22" i="98"/>
  <c r="CX22" i="98"/>
  <c r="CW22" i="98"/>
  <c r="CS22" i="98"/>
  <c r="CP22" i="98"/>
  <c r="DJ21" i="98"/>
  <c r="DE21" i="98"/>
  <c r="DD21" i="98"/>
  <c r="DA21" i="98"/>
  <c r="CZ21" i="98"/>
  <c r="CX21" i="98"/>
  <c r="CW21" i="98"/>
  <c r="CS21" i="98"/>
  <c r="CR21" i="98"/>
  <c r="CP21" i="98"/>
  <c r="DJ20" i="98"/>
  <c r="DE20" i="98"/>
  <c r="DD20" i="98"/>
  <c r="DA20" i="98"/>
  <c r="CZ20" i="98"/>
  <c r="CX20" i="98"/>
  <c r="CW20" i="98"/>
  <c r="CS20" i="98"/>
  <c r="CR20" i="98"/>
  <c r="CP20" i="98"/>
  <c r="DJ19" i="98"/>
  <c r="DE19" i="98"/>
  <c r="DD19" i="98"/>
  <c r="DA19" i="98"/>
  <c r="CZ19" i="98"/>
  <c r="CX19" i="98"/>
  <c r="CW19" i="98"/>
  <c r="CS19" i="98"/>
  <c r="CR19" i="98"/>
  <c r="CP19" i="98"/>
  <c r="DJ18" i="98"/>
  <c r="DE18" i="98"/>
  <c r="DD18" i="98"/>
  <c r="DA18" i="98"/>
  <c r="CZ18" i="98"/>
  <c r="CX18" i="98"/>
  <c r="CW18" i="98"/>
  <c r="CS18" i="98"/>
  <c r="CR18" i="98"/>
  <c r="CP18" i="98"/>
  <c r="DJ17" i="98"/>
  <c r="DE17" i="98"/>
  <c r="DD17" i="98"/>
  <c r="DA17" i="98"/>
  <c r="CZ17" i="98"/>
  <c r="CX17" i="98"/>
  <c r="CW17" i="98"/>
  <c r="CS17" i="98"/>
  <c r="CR17" i="98"/>
  <c r="CP17" i="98"/>
  <c r="DJ16" i="98"/>
  <c r="DE16" i="98"/>
  <c r="DD16" i="98"/>
  <c r="DA16" i="98"/>
  <c r="CZ16" i="98"/>
  <c r="CX16" i="98"/>
  <c r="CW16" i="98"/>
  <c r="CS16" i="98"/>
  <c r="CR16" i="98"/>
  <c r="CP16" i="98"/>
  <c r="DJ14" i="98"/>
  <c r="DE14" i="98"/>
  <c r="DD14" i="98"/>
  <c r="DA14" i="98"/>
  <c r="CZ14" i="98"/>
  <c r="CX14" i="98"/>
  <c r="CW14" i="98"/>
  <c r="CS14" i="98"/>
  <c r="CR14" i="98"/>
  <c r="CP14" i="98"/>
  <c r="DJ13" i="98"/>
  <c r="DE13" i="98"/>
  <c r="DD13" i="98"/>
  <c r="DA13" i="98"/>
  <c r="CZ13" i="98"/>
  <c r="CX13" i="98"/>
  <c r="CW13" i="98"/>
  <c r="CS13" i="98"/>
  <c r="CR13" i="98"/>
  <c r="CP13" i="98"/>
  <c r="DJ12" i="98"/>
  <c r="DE12" i="98"/>
  <c r="DD12" i="98"/>
  <c r="DA12" i="98"/>
  <c r="CZ12" i="98"/>
  <c r="CX12" i="98"/>
  <c r="CW12" i="98"/>
  <c r="CS12" i="98"/>
  <c r="CR12" i="98"/>
  <c r="CP12" i="98"/>
  <c r="DJ11" i="98"/>
  <c r="DE11" i="98"/>
  <c r="DD11" i="98"/>
  <c r="DA11" i="98"/>
  <c r="CZ11" i="98"/>
  <c r="CS11" i="98"/>
  <c r="CR11" i="98"/>
  <c r="CP11" i="98"/>
  <c r="DJ10" i="98"/>
  <c r="CS10" i="98"/>
  <c r="CR10" i="98"/>
  <c r="CP10" i="98"/>
  <c r="DJ9" i="98"/>
  <c r="DE9" i="98"/>
  <c r="DD9" i="98"/>
  <c r="DA9" i="98"/>
  <c r="CZ9" i="98"/>
  <c r="CX9" i="98"/>
  <c r="CW9" i="98"/>
  <c r="CS9" i="98"/>
  <c r="CR9" i="98"/>
  <c r="CP9" i="98"/>
  <c r="DJ8" i="98"/>
  <c r="DE8" i="98"/>
  <c r="DD8" i="98"/>
  <c r="DA8" i="98"/>
  <c r="CZ8" i="98"/>
  <c r="CX8" i="98"/>
  <c r="CW8" i="98"/>
  <c r="CS8" i="98"/>
  <c r="CR8" i="98"/>
  <c r="CP8" i="98"/>
  <c r="DJ7" i="98"/>
  <c r="DE7" i="98"/>
  <c r="DD7" i="98"/>
  <c r="DA7" i="98"/>
  <c r="CZ7" i="98"/>
  <c r="CX7" i="98"/>
  <c r="CW7" i="98"/>
  <c r="CS7" i="98"/>
  <c r="CR7" i="98"/>
  <c r="CP7" i="98"/>
  <c r="DJ6" i="98"/>
  <c r="DE6" i="98"/>
  <c r="DD6" i="98"/>
  <c r="DA6" i="98"/>
  <c r="CZ6" i="98"/>
  <c r="CX6" i="98"/>
  <c r="CW6" i="98"/>
  <c r="CS6" i="98"/>
  <c r="CR6" i="98"/>
  <c r="CP6" i="98"/>
  <c r="DJ5" i="98"/>
  <c r="DE5" i="98"/>
  <c r="DD5" i="98"/>
  <c r="DA5" i="98"/>
  <c r="CZ5" i="98"/>
  <c r="CX5" i="98"/>
  <c r="CW5" i="98"/>
  <c r="CS5" i="98"/>
  <c r="CR5" i="98"/>
  <c r="CP5" i="98"/>
  <c r="D145" i="97"/>
  <c r="O145" i="97"/>
  <c r="E145" i="97"/>
  <c r="F145" i="97"/>
  <c r="I145" i="97"/>
  <c r="K145" i="97"/>
  <c r="L145" i="97"/>
  <c r="M145" i="97"/>
  <c r="N145" i="97"/>
  <c r="J145" i="97"/>
  <c r="H145" i="97"/>
  <c r="G145" i="97"/>
  <c r="Z5" i="97"/>
  <c r="C5" i="97"/>
  <c r="Z6" i="97"/>
  <c r="CR6" i="97"/>
  <c r="Z7" i="97"/>
  <c r="CR7" i="97"/>
  <c r="C7" i="97"/>
  <c r="Z8" i="97"/>
  <c r="C8" i="97"/>
  <c r="Z9" i="97"/>
  <c r="C9" i="97"/>
  <c r="Z10" i="97"/>
  <c r="C10" i="97"/>
  <c r="Z11" i="97"/>
  <c r="C11" i="97"/>
  <c r="Z12" i="97"/>
  <c r="C12" i="97"/>
  <c r="Z13" i="97"/>
  <c r="C13" i="97"/>
  <c r="Z14" i="97"/>
  <c r="C14" i="97"/>
  <c r="Z15" i="97"/>
  <c r="CR15" i="97"/>
  <c r="Z16" i="97"/>
  <c r="C16" i="97"/>
  <c r="Z17" i="97"/>
  <c r="C17" i="97"/>
  <c r="Z18" i="97"/>
  <c r="C18" i="97"/>
  <c r="Z19" i="97"/>
  <c r="C19" i="97"/>
  <c r="Z20" i="97"/>
  <c r="C20" i="97"/>
  <c r="Z21" i="97"/>
  <c r="CR21" i="97"/>
  <c r="C21" i="97"/>
  <c r="Z22" i="97"/>
  <c r="C22" i="97"/>
  <c r="Z23" i="97"/>
  <c r="CR23" i="97"/>
  <c r="Z24" i="97"/>
  <c r="C24" i="97"/>
  <c r="Z25" i="97"/>
  <c r="C25" i="97"/>
  <c r="Z26" i="97"/>
  <c r="C26" i="97"/>
  <c r="Z27" i="97"/>
  <c r="C27" i="97"/>
  <c r="Z28" i="97"/>
  <c r="C28" i="97"/>
  <c r="Z29" i="97"/>
  <c r="CR29" i="97"/>
  <c r="Z30" i="97"/>
  <c r="CR30" i="97"/>
  <c r="C30" i="97"/>
  <c r="Z31" i="97"/>
  <c r="C31" i="97"/>
  <c r="Z32" i="97"/>
  <c r="C32" i="97"/>
  <c r="Z33" i="97"/>
  <c r="C33" i="97"/>
  <c r="Z34" i="97"/>
  <c r="C34" i="97"/>
  <c r="Z35" i="97"/>
  <c r="C35" i="97"/>
  <c r="Z36" i="97"/>
  <c r="C36" i="97"/>
  <c r="Z37" i="97"/>
  <c r="C37" i="97"/>
  <c r="Z38" i="97"/>
  <c r="CR38" i="97"/>
  <c r="Z39" i="97"/>
  <c r="CR39" i="97"/>
  <c r="C39" i="97"/>
  <c r="Z40" i="97"/>
  <c r="C40" i="97"/>
  <c r="Z41" i="97"/>
  <c r="C41" i="97"/>
  <c r="Z42" i="97"/>
  <c r="C42" i="97"/>
  <c r="Z43" i="97"/>
  <c r="C43" i="97"/>
  <c r="Z44" i="97"/>
  <c r="C44" i="97"/>
  <c r="Z45" i="97"/>
  <c r="C45" i="97"/>
  <c r="Z47" i="97"/>
  <c r="CR47" i="97"/>
  <c r="Z48" i="97"/>
  <c r="C48" i="97"/>
  <c r="Z49" i="97"/>
  <c r="C49" i="97"/>
  <c r="Z50" i="97"/>
  <c r="C50" i="97"/>
  <c r="Z51" i="97"/>
  <c r="C51" i="97"/>
  <c r="Z52" i="97"/>
  <c r="C52" i="97"/>
  <c r="Z53" i="97"/>
  <c r="C53" i="97"/>
  <c r="Z54" i="97"/>
  <c r="CR54" i="97"/>
  <c r="C54" i="97"/>
  <c r="Z55" i="97"/>
  <c r="C55" i="97"/>
  <c r="Z56" i="97"/>
  <c r="C56" i="97"/>
  <c r="Z57" i="97"/>
  <c r="C57" i="97"/>
  <c r="Z58" i="97"/>
  <c r="C58" i="97"/>
  <c r="Z59" i="97"/>
  <c r="C59" i="97"/>
  <c r="Z60" i="97"/>
  <c r="C60" i="97"/>
  <c r="Z61" i="97"/>
  <c r="C61" i="97"/>
  <c r="Z62" i="97"/>
  <c r="CR62" i="97"/>
  <c r="Z63" i="97"/>
  <c r="CR63" i="97"/>
  <c r="C63" i="97"/>
  <c r="Z64" i="97"/>
  <c r="C64" i="97"/>
  <c r="Z65" i="97"/>
  <c r="C65" i="97"/>
  <c r="Z66" i="97"/>
  <c r="C66" i="97"/>
  <c r="Z67" i="97"/>
  <c r="C67" i="97"/>
  <c r="Z68" i="97"/>
  <c r="C68" i="97"/>
  <c r="Z69" i="97"/>
  <c r="C69" i="97"/>
  <c r="Z70" i="97"/>
  <c r="C70" i="97"/>
  <c r="Z71" i="97"/>
  <c r="CR71" i="97"/>
  <c r="Z72" i="97"/>
  <c r="C72" i="97"/>
  <c r="Z73" i="97"/>
  <c r="C73" i="97"/>
  <c r="Z74" i="97"/>
  <c r="C74" i="97"/>
  <c r="Z75" i="97"/>
  <c r="C75" i="97"/>
  <c r="Z76" i="97"/>
  <c r="C76" i="97"/>
  <c r="Z77" i="97"/>
  <c r="C77" i="97"/>
  <c r="Z78" i="97"/>
  <c r="C78" i="97"/>
  <c r="Z79" i="97"/>
  <c r="CR79" i="97"/>
  <c r="Z80" i="97"/>
  <c r="C80" i="97"/>
  <c r="Z81" i="97"/>
  <c r="C81" i="97"/>
  <c r="Z82" i="97"/>
  <c r="C82" i="97"/>
  <c r="Z83" i="97"/>
  <c r="C83" i="97"/>
  <c r="Z84" i="97"/>
  <c r="C84" i="97"/>
  <c r="Z85" i="97"/>
  <c r="C85" i="97"/>
  <c r="Z86" i="97"/>
  <c r="CR86" i="97"/>
  <c r="C86" i="97"/>
  <c r="Z87" i="97"/>
  <c r="C87" i="97"/>
  <c r="Z88" i="97"/>
  <c r="C88" i="97"/>
  <c r="Z89" i="97"/>
  <c r="C89" i="97"/>
  <c r="Z90" i="97"/>
  <c r="C90" i="97"/>
  <c r="Z91" i="97"/>
  <c r="C91" i="97"/>
  <c r="Z92" i="97"/>
  <c r="C92" i="97"/>
  <c r="Z93" i="97"/>
  <c r="C93" i="97"/>
  <c r="Z94" i="97"/>
  <c r="CR94" i="97"/>
  <c r="Z95" i="97"/>
  <c r="CR95" i="97"/>
  <c r="C95" i="97"/>
  <c r="Z96" i="97"/>
  <c r="C96" i="97"/>
  <c r="Z97" i="97"/>
  <c r="C97" i="97"/>
  <c r="Z98" i="97"/>
  <c r="CR98" i="97"/>
  <c r="Z99" i="97"/>
  <c r="CR99" i="97"/>
  <c r="C99" i="97"/>
  <c r="Z100" i="97"/>
  <c r="C100" i="97"/>
  <c r="Z101" i="97"/>
  <c r="C101" i="97"/>
  <c r="Z102" i="97"/>
  <c r="C102" i="97"/>
  <c r="Z103" i="97"/>
  <c r="C103" i="97"/>
  <c r="Z104" i="97"/>
  <c r="C104" i="97"/>
  <c r="Z105" i="97"/>
  <c r="C105" i="97"/>
  <c r="Z106" i="97"/>
  <c r="C106" i="97"/>
  <c r="Z107" i="97"/>
  <c r="C107" i="97"/>
  <c r="Z108" i="97"/>
  <c r="C108" i="97"/>
  <c r="Z109" i="97"/>
  <c r="CR109" i="97"/>
  <c r="Z110" i="97"/>
  <c r="C110" i="97"/>
  <c r="Z111" i="97"/>
  <c r="C111" i="97"/>
  <c r="Z112" i="97"/>
  <c r="C112" i="97"/>
  <c r="Z113" i="97"/>
  <c r="CR113" i="97"/>
  <c r="Z114" i="97"/>
  <c r="C114" i="97"/>
  <c r="Z115" i="97"/>
  <c r="C115" i="97"/>
  <c r="Z116" i="97"/>
  <c r="C116" i="97"/>
  <c r="Z117" i="97"/>
  <c r="CR117" i="97"/>
  <c r="Z118" i="97"/>
  <c r="C118" i="97"/>
  <c r="Z119" i="97"/>
  <c r="C119" i="97"/>
  <c r="Z120" i="97"/>
  <c r="C120" i="97"/>
  <c r="Z121" i="97"/>
  <c r="CR121" i="97"/>
  <c r="Z122" i="97"/>
  <c r="C122" i="97"/>
  <c r="Z123" i="97"/>
  <c r="C123" i="97"/>
  <c r="Z124" i="97"/>
  <c r="C124" i="97"/>
  <c r="Z125" i="97"/>
  <c r="CR125" i="97"/>
  <c r="Z126" i="97"/>
  <c r="C126" i="97"/>
  <c r="Z127" i="97"/>
  <c r="C127" i="97"/>
  <c r="Z128" i="97"/>
  <c r="C128" i="97"/>
  <c r="Z129" i="97"/>
  <c r="CR129" i="97"/>
  <c r="Z130" i="97"/>
  <c r="C130" i="97"/>
  <c r="Z131" i="97"/>
  <c r="C131" i="97"/>
  <c r="C132" i="97"/>
  <c r="C133" i="97"/>
  <c r="C134" i="97"/>
  <c r="C135" i="97"/>
  <c r="C136" i="97"/>
  <c r="C137" i="97"/>
  <c r="C138" i="97"/>
  <c r="C139" i="97"/>
  <c r="C140" i="97"/>
  <c r="C141" i="97"/>
  <c r="C142" i="97"/>
  <c r="B145" i="97"/>
  <c r="A145" i="97"/>
  <c r="D144" i="97"/>
  <c r="O144" i="97"/>
  <c r="E144" i="97"/>
  <c r="F144" i="97"/>
  <c r="I144" i="97"/>
  <c r="K144" i="97"/>
  <c r="L144" i="97"/>
  <c r="M144" i="97"/>
  <c r="N144" i="97"/>
  <c r="J144" i="97"/>
  <c r="H144" i="97"/>
  <c r="G144" i="97"/>
  <c r="B144" i="97"/>
  <c r="A144" i="97"/>
  <c r="T143" i="97"/>
  <c r="DJ142" i="97"/>
  <c r="CP142" i="97"/>
  <c r="DJ141" i="97"/>
  <c r="CP141" i="97"/>
  <c r="DJ140" i="97"/>
  <c r="CP140" i="97"/>
  <c r="DJ139" i="97"/>
  <c r="CP139" i="97"/>
  <c r="DJ138" i="97"/>
  <c r="CP138" i="97"/>
  <c r="DJ137" i="97"/>
  <c r="CP137" i="97"/>
  <c r="DJ136" i="97"/>
  <c r="CP136" i="97"/>
  <c r="DJ135" i="97"/>
  <c r="CP135" i="97"/>
  <c r="DJ134" i="97"/>
  <c r="CP134" i="97"/>
  <c r="DJ133" i="97"/>
  <c r="CP133" i="97"/>
  <c r="DJ132" i="97"/>
  <c r="CP132" i="97"/>
  <c r="DJ131" i="97"/>
  <c r="DE131" i="97"/>
  <c r="DD131" i="97"/>
  <c r="DA131" i="97"/>
  <c r="CZ131" i="97"/>
  <c r="CX131" i="97"/>
  <c r="CW131" i="97"/>
  <c r="CS131" i="97"/>
  <c r="CR131" i="97"/>
  <c r="CP131" i="97"/>
  <c r="DJ130" i="97"/>
  <c r="DE130" i="97"/>
  <c r="DD130" i="97"/>
  <c r="DA130" i="97"/>
  <c r="CZ130" i="97"/>
  <c r="CX130" i="97"/>
  <c r="CW130" i="97"/>
  <c r="CS130" i="97"/>
  <c r="CP130" i="97"/>
  <c r="DJ129" i="97"/>
  <c r="DE129" i="97"/>
  <c r="DD129" i="97"/>
  <c r="DA129" i="97"/>
  <c r="CZ129" i="97"/>
  <c r="CX129" i="97"/>
  <c r="CW129" i="97"/>
  <c r="CS129" i="97"/>
  <c r="CP129" i="97"/>
  <c r="DJ128" i="97"/>
  <c r="DE128" i="97"/>
  <c r="DD128" i="97"/>
  <c r="DA128" i="97"/>
  <c r="CZ128" i="97"/>
  <c r="CX128" i="97"/>
  <c r="CW128" i="97"/>
  <c r="CS128" i="97"/>
  <c r="CR128" i="97"/>
  <c r="CP128" i="97"/>
  <c r="DJ127" i="97"/>
  <c r="DE127" i="97"/>
  <c r="DD127" i="97"/>
  <c r="DA127" i="97"/>
  <c r="CZ127" i="97"/>
  <c r="CX127" i="97"/>
  <c r="CW127" i="97"/>
  <c r="CS127" i="97"/>
  <c r="CR127" i="97"/>
  <c r="CP127" i="97"/>
  <c r="DJ126" i="97"/>
  <c r="DE126" i="97"/>
  <c r="DD126" i="97"/>
  <c r="DA126" i="97"/>
  <c r="CZ126" i="97"/>
  <c r="CX126" i="97"/>
  <c r="CW126" i="97"/>
  <c r="CS126" i="97"/>
  <c r="CP126" i="97"/>
  <c r="DJ125" i="97"/>
  <c r="DE125" i="97"/>
  <c r="DD125" i="97"/>
  <c r="DA125" i="97"/>
  <c r="CZ125" i="97"/>
  <c r="CX125" i="97"/>
  <c r="CW125" i="97"/>
  <c r="CS125" i="97"/>
  <c r="CP125" i="97"/>
  <c r="DJ124" i="97"/>
  <c r="DE124" i="97"/>
  <c r="DD124" i="97"/>
  <c r="DA124" i="97"/>
  <c r="CZ124" i="97"/>
  <c r="CX124" i="97"/>
  <c r="CW124" i="97"/>
  <c r="CS124" i="97"/>
  <c r="CR124" i="97"/>
  <c r="CP124" i="97"/>
  <c r="DJ123" i="97"/>
  <c r="DE123" i="97"/>
  <c r="DD123" i="97"/>
  <c r="DA123" i="97"/>
  <c r="CZ123" i="97"/>
  <c r="CX123" i="97"/>
  <c r="CW123" i="97"/>
  <c r="CS123" i="97"/>
  <c r="CR123" i="97"/>
  <c r="CP123" i="97"/>
  <c r="DJ122" i="97"/>
  <c r="DE122" i="97"/>
  <c r="DD122" i="97"/>
  <c r="DA122" i="97"/>
  <c r="CZ122" i="97"/>
  <c r="CX122" i="97"/>
  <c r="CW122" i="97"/>
  <c r="CS122" i="97"/>
  <c r="CP122" i="97"/>
  <c r="DJ121" i="97"/>
  <c r="DE121" i="97"/>
  <c r="DD121" i="97"/>
  <c r="DA121" i="97"/>
  <c r="CZ121" i="97"/>
  <c r="CX121" i="97"/>
  <c r="CW121" i="97"/>
  <c r="CS121" i="97"/>
  <c r="CP121" i="97"/>
  <c r="DJ120" i="97"/>
  <c r="DE120" i="97"/>
  <c r="DD120" i="97"/>
  <c r="DA120" i="97"/>
  <c r="CZ120" i="97"/>
  <c r="CX120" i="97"/>
  <c r="CW120" i="97"/>
  <c r="CS120" i="97"/>
  <c r="CR120" i="97"/>
  <c r="CP120" i="97"/>
  <c r="DJ119" i="97"/>
  <c r="DE119" i="97"/>
  <c r="DD119" i="97"/>
  <c r="DA119" i="97"/>
  <c r="CZ119" i="97"/>
  <c r="CX119" i="97"/>
  <c r="CW119" i="97"/>
  <c r="CS119" i="97"/>
  <c r="CR119" i="97"/>
  <c r="CP119" i="97"/>
  <c r="DJ118" i="97"/>
  <c r="DE118" i="97"/>
  <c r="DD118" i="97"/>
  <c r="DA118" i="97"/>
  <c r="CZ118" i="97"/>
  <c r="CX118" i="97"/>
  <c r="CW118" i="97"/>
  <c r="CS118" i="97"/>
  <c r="CP118" i="97"/>
  <c r="DJ117" i="97"/>
  <c r="DE117" i="97"/>
  <c r="DD117" i="97"/>
  <c r="DA117" i="97"/>
  <c r="CZ117" i="97"/>
  <c r="CX117" i="97"/>
  <c r="CW117" i="97"/>
  <c r="CS117" i="97"/>
  <c r="CP117" i="97"/>
  <c r="DJ116" i="97"/>
  <c r="DE116" i="97"/>
  <c r="DD116" i="97"/>
  <c r="DA116" i="97"/>
  <c r="CZ116" i="97"/>
  <c r="CX116" i="97"/>
  <c r="CW116" i="97"/>
  <c r="CS116" i="97"/>
  <c r="CR116" i="97"/>
  <c r="CP116" i="97"/>
  <c r="DJ115" i="97"/>
  <c r="DE115" i="97"/>
  <c r="DD115" i="97"/>
  <c r="DA115" i="97"/>
  <c r="CZ115" i="97"/>
  <c r="CX115" i="97"/>
  <c r="CW115" i="97"/>
  <c r="CS115" i="97"/>
  <c r="CR115" i="97"/>
  <c r="CP115" i="97"/>
  <c r="DJ114" i="97"/>
  <c r="DE114" i="97"/>
  <c r="DD114" i="97"/>
  <c r="DA114" i="97"/>
  <c r="CZ114" i="97"/>
  <c r="CX114" i="97"/>
  <c r="CW114" i="97"/>
  <c r="CS114" i="97"/>
  <c r="CP114" i="97"/>
  <c r="DJ113" i="97"/>
  <c r="DE113" i="97"/>
  <c r="DD113" i="97"/>
  <c r="DA113" i="97"/>
  <c r="CZ113" i="97"/>
  <c r="CX113" i="97"/>
  <c r="CW113" i="97"/>
  <c r="CS113" i="97"/>
  <c r="CP113" i="97"/>
  <c r="DJ112" i="97"/>
  <c r="DE112" i="97"/>
  <c r="DD112" i="97"/>
  <c r="DA112" i="97"/>
  <c r="CZ112" i="97"/>
  <c r="CX112" i="97"/>
  <c r="CW112" i="97"/>
  <c r="CS112" i="97"/>
  <c r="CR112" i="97"/>
  <c r="CP112" i="97"/>
  <c r="DJ111" i="97"/>
  <c r="DE111" i="97"/>
  <c r="DD111" i="97"/>
  <c r="DA111" i="97"/>
  <c r="CZ111" i="97"/>
  <c r="CX111" i="97"/>
  <c r="CW111" i="97"/>
  <c r="CS111" i="97"/>
  <c r="CR111" i="97"/>
  <c r="CP111" i="97"/>
  <c r="DJ110" i="97"/>
  <c r="DE110" i="97"/>
  <c r="DD110" i="97"/>
  <c r="DA110" i="97"/>
  <c r="CZ110" i="97"/>
  <c r="CX110" i="97"/>
  <c r="CW110" i="97"/>
  <c r="CS110" i="97"/>
  <c r="CP110" i="97"/>
  <c r="DJ109" i="97"/>
  <c r="DE109" i="97"/>
  <c r="DD109" i="97"/>
  <c r="DA109" i="97"/>
  <c r="CZ109" i="97"/>
  <c r="CX109" i="97"/>
  <c r="CW109" i="97"/>
  <c r="CS109" i="97"/>
  <c r="CP109" i="97"/>
  <c r="DJ108" i="97"/>
  <c r="DE108" i="97"/>
  <c r="DD108" i="97"/>
  <c r="DA108" i="97"/>
  <c r="CZ108" i="97"/>
  <c r="CX108" i="97"/>
  <c r="CW108" i="97"/>
  <c r="CS108" i="97"/>
  <c r="CR108" i="97"/>
  <c r="CP108" i="97"/>
  <c r="DJ107" i="97"/>
  <c r="DE107" i="97"/>
  <c r="DD107" i="97"/>
  <c r="DA107" i="97"/>
  <c r="CZ107" i="97"/>
  <c r="CX107" i="97"/>
  <c r="CW107" i="97"/>
  <c r="CS107" i="97"/>
  <c r="CR107" i="97"/>
  <c r="CP107" i="97"/>
  <c r="DJ106" i="97"/>
  <c r="DE106" i="97"/>
  <c r="DD106" i="97"/>
  <c r="CX106" i="97"/>
  <c r="CW106" i="97"/>
  <c r="CS106" i="97"/>
  <c r="CR106" i="97"/>
  <c r="CP106" i="97"/>
  <c r="DJ105" i="97"/>
  <c r="DE105" i="97"/>
  <c r="DD105" i="97"/>
  <c r="CX105" i="97"/>
  <c r="CW105" i="97"/>
  <c r="CS105" i="97"/>
  <c r="CR105" i="97"/>
  <c r="CP105" i="97"/>
  <c r="DJ104" i="97"/>
  <c r="DE104" i="97"/>
  <c r="DD104" i="97"/>
  <c r="CX104" i="97"/>
  <c r="CW104" i="97"/>
  <c r="CS104" i="97"/>
  <c r="CR104" i="97"/>
  <c r="CP104" i="97"/>
  <c r="DJ103" i="97"/>
  <c r="DE103" i="97"/>
  <c r="DD103" i="97"/>
  <c r="CX103" i="97"/>
  <c r="CW103" i="97"/>
  <c r="CS103" i="97"/>
  <c r="CR103" i="97"/>
  <c r="CP103" i="97"/>
  <c r="DJ102" i="97"/>
  <c r="DE102" i="97"/>
  <c r="DD102" i="97"/>
  <c r="CX102" i="97"/>
  <c r="CW102" i="97"/>
  <c r="CS102" i="97"/>
  <c r="CR102" i="97"/>
  <c r="CP102" i="97"/>
  <c r="DJ101" i="97"/>
  <c r="DE101" i="97"/>
  <c r="DD101" i="97"/>
  <c r="CX101" i="97"/>
  <c r="CW101" i="97"/>
  <c r="CS101" i="97"/>
  <c r="CR101" i="97"/>
  <c r="CP101" i="97"/>
  <c r="DJ100" i="97"/>
  <c r="DE100" i="97"/>
  <c r="DD100" i="97"/>
  <c r="DA100" i="97"/>
  <c r="CZ100" i="97"/>
  <c r="CX100" i="97"/>
  <c r="CW100" i="97"/>
  <c r="CS100" i="97"/>
  <c r="CR100" i="97"/>
  <c r="CP100" i="97"/>
  <c r="DJ99" i="97"/>
  <c r="DE99" i="97"/>
  <c r="DD99" i="97"/>
  <c r="DA99" i="97"/>
  <c r="CZ99" i="97"/>
  <c r="CX99" i="97"/>
  <c r="CW99" i="97"/>
  <c r="CS99" i="97"/>
  <c r="CP99" i="97"/>
  <c r="DJ98" i="97"/>
  <c r="DE98" i="97"/>
  <c r="DD98" i="97"/>
  <c r="DA98" i="97"/>
  <c r="CZ98" i="97"/>
  <c r="CX98" i="97"/>
  <c r="CW98" i="97"/>
  <c r="CS98" i="97"/>
  <c r="CP98" i="97"/>
  <c r="DJ97" i="97"/>
  <c r="DE97" i="97"/>
  <c r="DD97" i="97"/>
  <c r="DA97" i="97"/>
  <c r="CZ97" i="97"/>
  <c r="CX97" i="97"/>
  <c r="CW97" i="97"/>
  <c r="CS97" i="97"/>
  <c r="CR97" i="97"/>
  <c r="CP97" i="97"/>
  <c r="DJ96" i="97"/>
  <c r="DE96" i="97"/>
  <c r="DD96" i="97"/>
  <c r="DA96" i="97"/>
  <c r="CZ96" i="97"/>
  <c r="CX96" i="97"/>
  <c r="CW96" i="97"/>
  <c r="CS96" i="97"/>
  <c r="CR96" i="97"/>
  <c r="CP96" i="97"/>
  <c r="DJ95" i="97"/>
  <c r="DE95" i="97"/>
  <c r="DD95" i="97"/>
  <c r="DA95" i="97"/>
  <c r="CZ95" i="97"/>
  <c r="CX95" i="97"/>
  <c r="CW95" i="97"/>
  <c r="CS95" i="97"/>
  <c r="CP95" i="97"/>
  <c r="DJ94" i="97"/>
  <c r="DE94" i="97"/>
  <c r="DD94" i="97"/>
  <c r="DA94" i="97"/>
  <c r="CZ94" i="97"/>
  <c r="CX94" i="97"/>
  <c r="CW94" i="97"/>
  <c r="CS94" i="97"/>
  <c r="CP94" i="97"/>
  <c r="DJ93" i="97"/>
  <c r="DE93" i="97"/>
  <c r="DD93" i="97"/>
  <c r="DA93" i="97"/>
  <c r="CZ93" i="97"/>
  <c r="CX93" i="97"/>
  <c r="CW93" i="97"/>
  <c r="CS93" i="97"/>
  <c r="CR93" i="97"/>
  <c r="CP93" i="97"/>
  <c r="DJ92" i="97"/>
  <c r="DE92" i="97"/>
  <c r="DD92" i="97"/>
  <c r="DA92" i="97"/>
  <c r="CZ92" i="97"/>
  <c r="CX92" i="97"/>
  <c r="CW92" i="97"/>
  <c r="CS92" i="97"/>
  <c r="CR92" i="97"/>
  <c r="CP92" i="97"/>
  <c r="DJ91" i="97"/>
  <c r="DE91" i="97"/>
  <c r="DD91" i="97"/>
  <c r="DA91" i="97"/>
  <c r="CZ91" i="97"/>
  <c r="CX91" i="97"/>
  <c r="CW91" i="97"/>
  <c r="CS91" i="97"/>
  <c r="CP91" i="97"/>
  <c r="DJ90" i="97"/>
  <c r="DE90" i="97"/>
  <c r="DD90" i="97"/>
  <c r="DA90" i="97"/>
  <c r="CZ90" i="97"/>
  <c r="CX90" i="97"/>
  <c r="CW90" i="97"/>
  <c r="CS90" i="97"/>
  <c r="CR90" i="97"/>
  <c r="CP90" i="97"/>
  <c r="DJ89" i="97"/>
  <c r="DE89" i="97"/>
  <c r="DD89" i="97"/>
  <c r="DA89" i="97"/>
  <c r="CZ89" i="97"/>
  <c r="CX89" i="97"/>
  <c r="CW89" i="97"/>
  <c r="CS89" i="97"/>
  <c r="CR89" i="97"/>
  <c r="CP89" i="97"/>
  <c r="DJ88" i="97"/>
  <c r="DE88" i="97"/>
  <c r="DD88" i="97"/>
  <c r="DA88" i="97"/>
  <c r="CZ88" i="97"/>
  <c r="CX88" i="97"/>
  <c r="CW88" i="97"/>
  <c r="CS88" i="97"/>
  <c r="CR88" i="97"/>
  <c r="CP88" i="97"/>
  <c r="DJ87" i="97"/>
  <c r="DE87" i="97"/>
  <c r="DD87" i="97"/>
  <c r="DA87" i="97"/>
  <c r="CZ87" i="97"/>
  <c r="CX87" i="97"/>
  <c r="CW87" i="97"/>
  <c r="CS87" i="97"/>
  <c r="CR87" i="97"/>
  <c r="CP87" i="97"/>
  <c r="DJ86" i="97"/>
  <c r="DE86" i="97"/>
  <c r="DD86" i="97"/>
  <c r="DA86" i="97"/>
  <c r="CZ86" i="97"/>
  <c r="CX86" i="97"/>
  <c r="CW86" i="97"/>
  <c r="CS86" i="97"/>
  <c r="CP86" i="97"/>
  <c r="DJ85" i="97"/>
  <c r="DE85" i="97"/>
  <c r="DD85" i="97"/>
  <c r="DA85" i="97"/>
  <c r="CZ85" i="97"/>
  <c r="CX85" i="97"/>
  <c r="CW85" i="97"/>
  <c r="CS85" i="97"/>
  <c r="CR85" i="97"/>
  <c r="CP85" i="97"/>
  <c r="DJ84" i="97"/>
  <c r="DE84" i="97"/>
  <c r="DD84" i="97"/>
  <c r="DA84" i="97"/>
  <c r="CZ84" i="97"/>
  <c r="CX84" i="97"/>
  <c r="CW84" i="97"/>
  <c r="CS84" i="97"/>
  <c r="CR84" i="97"/>
  <c r="CP84" i="97"/>
  <c r="DJ83" i="97"/>
  <c r="DE83" i="97"/>
  <c r="DD83" i="97"/>
  <c r="DA83" i="97"/>
  <c r="CZ83" i="97"/>
  <c r="CX83" i="97"/>
  <c r="CW83" i="97"/>
  <c r="CS83" i="97"/>
  <c r="CR83" i="97"/>
  <c r="CP83" i="97"/>
  <c r="DJ82" i="97"/>
  <c r="DE82" i="97"/>
  <c r="DD82" i="97"/>
  <c r="DA82" i="97"/>
  <c r="CZ82" i="97"/>
  <c r="CX82" i="97"/>
  <c r="CW82" i="97"/>
  <c r="CS82" i="97"/>
  <c r="CP82" i="97"/>
  <c r="DJ81" i="97"/>
  <c r="DE81" i="97"/>
  <c r="DD81" i="97"/>
  <c r="DA81" i="97"/>
  <c r="CZ81" i="97"/>
  <c r="CX81" i="97"/>
  <c r="CW81" i="97"/>
  <c r="CS81" i="97"/>
  <c r="CR81" i="97"/>
  <c r="CP81" i="97"/>
  <c r="DJ80" i="97"/>
  <c r="DE80" i="97"/>
  <c r="DD80" i="97"/>
  <c r="DA80" i="97"/>
  <c r="CZ80" i="97"/>
  <c r="CX80" i="97"/>
  <c r="CW80" i="97"/>
  <c r="CS80" i="97"/>
  <c r="CP80" i="97"/>
  <c r="DJ79" i="97"/>
  <c r="DE79" i="97"/>
  <c r="DD79" i="97"/>
  <c r="DA79" i="97"/>
  <c r="CZ79" i="97"/>
  <c r="CX79" i="97"/>
  <c r="CW79" i="97"/>
  <c r="CS79" i="97"/>
  <c r="CP79" i="97"/>
  <c r="DJ78" i="97"/>
  <c r="DE78" i="97"/>
  <c r="DD78" i="97"/>
  <c r="DA78" i="97"/>
  <c r="CZ78" i="97"/>
  <c r="CX78" i="97"/>
  <c r="CW78" i="97"/>
  <c r="CS78" i="97"/>
  <c r="CR78" i="97"/>
  <c r="CP78" i="97"/>
  <c r="DJ77" i="97"/>
  <c r="DE77" i="97"/>
  <c r="DD77" i="97"/>
  <c r="DA77" i="97"/>
  <c r="CZ77" i="97"/>
  <c r="CX77" i="97"/>
  <c r="CW77" i="97"/>
  <c r="CS77" i="97"/>
  <c r="CP77" i="97"/>
  <c r="DJ76" i="97"/>
  <c r="DE76" i="97"/>
  <c r="DD76" i="97"/>
  <c r="DA76" i="97"/>
  <c r="CZ76" i="97"/>
  <c r="CX76" i="97"/>
  <c r="CW76" i="97"/>
  <c r="CS76" i="97"/>
  <c r="CR76" i="97"/>
  <c r="CP76" i="97"/>
  <c r="DJ75" i="97"/>
  <c r="DE75" i="97"/>
  <c r="DD75" i="97"/>
  <c r="DA75" i="97"/>
  <c r="CZ75" i="97"/>
  <c r="CX75" i="97"/>
  <c r="CW75" i="97"/>
  <c r="CS75" i="97"/>
  <c r="CR75" i="97"/>
  <c r="CP75" i="97"/>
  <c r="DJ74" i="97"/>
  <c r="DE74" i="97"/>
  <c r="DD74" i="97"/>
  <c r="DA74" i="97"/>
  <c r="CZ74" i="97"/>
  <c r="CX74" i="97"/>
  <c r="CW74" i="97"/>
  <c r="CS74" i="97"/>
  <c r="CR74" i="97"/>
  <c r="CP74" i="97"/>
  <c r="DJ73" i="97"/>
  <c r="DE73" i="97"/>
  <c r="DD73" i="97"/>
  <c r="DA73" i="97"/>
  <c r="CZ73" i="97"/>
  <c r="CX73" i="97"/>
  <c r="CW73" i="97"/>
  <c r="CS73" i="97"/>
  <c r="CR73" i="97"/>
  <c r="CP73" i="97"/>
  <c r="DJ72" i="97"/>
  <c r="DE72" i="97"/>
  <c r="DD72" i="97"/>
  <c r="DA72" i="97"/>
  <c r="CZ72" i="97"/>
  <c r="CX72" i="97"/>
  <c r="CW72" i="97"/>
  <c r="CS72" i="97"/>
  <c r="CR72" i="97"/>
  <c r="CP72" i="97"/>
  <c r="DJ71" i="97"/>
  <c r="DE71" i="97"/>
  <c r="DD71" i="97"/>
  <c r="DA71" i="97"/>
  <c r="CZ71" i="97"/>
  <c r="CX71" i="97"/>
  <c r="CW71" i="97"/>
  <c r="CS71" i="97"/>
  <c r="CP71" i="97"/>
  <c r="DJ70" i="97"/>
  <c r="DE70" i="97"/>
  <c r="DD70" i="97"/>
  <c r="DA70" i="97"/>
  <c r="CZ70" i="97"/>
  <c r="CX70" i="97"/>
  <c r="CW70" i="97"/>
  <c r="CS70" i="97"/>
  <c r="CR70" i="97"/>
  <c r="CP70" i="97"/>
  <c r="DJ69" i="97"/>
  <c r="DE69" i="97"/>
  <c r="DD69" i="97"/>
  <c r="DA69" i="97"/>
  <c r="CZ69" i="97"/>
  <c r="CX69" i="97"/>
  <c r="CW69" i="97"/>
  <c r="CS69" i="97"/>
  <c r="CR69" i="97"/>
  <c r="CP69" i="97"/>
  <c r="DJ68" i="97"/>
  <c r="DE68" i="97"/>
  <c r="DD68" i="97"/>
  <c r="DA68" i="97"/>
  <c r="CZ68" i="97"/>
  <c r="CX68" i="97"/>
  <c r="CW68" i="97"/>
  <c r="CS68" i="97"/>
  <c r="CP68" i="97"/>
  <c r="DJ67" i="97"/>
  <c r="DE67" i="97"/>
  <c r="DD67" i="97"/>
  <c r="DA67" i="97"/>
  <c r="CZ67" i="97"/>
  <c r="CX67" i="97"/>
  <c r="CW67" i="97"/>
  <c r="CS67" i="97"/>
  <c r="CR67" i="97"/>
  <c r="CP67" i="97"/>
  <c r="DJ66" i="97"/>
  <c r="DE66" i="97"/>
  <c r="DD66" i="97"/>
  <c r="DA66" i="97"/>
  <c r="CZ66" i="97"/>
  <c r="CX66" i="97"/>
  <c r="CW66" i="97"/>
  <c r="CS66" i="97"/>
  <c r="CR66" i="97"/>
  <c r="CP66" i="97"/>
  <c r="DJ65" i="97"/>
  <c r="DE65" i="97"/>
  <c r="DD65" i="97"/>
  <c r="DA65" i="97"/>
  <c r="CZ65" i="97"/>
  <c r="CX65" i="97"/>
  <c r="CW65" i="97"/>
  <c r="CS65" i="97"/>
  <c r="CR65" i="97"/>
  <c r="CP65" i="97"/>
  <c r="DJ64" i="97"/>
  <c r="DE64" i="97"/>
  <c r="DD64" i="97"/>
  <c r="DA64" i="97"/>
  <c r="CZ64" i="97"/>
  <c r="CX64" i="97"/>
  <c r="CW64" i="97"/>
  <c r="CS64" i="97"/>
  <c r="CR64" i="97"/>
  <c r="CP64" i="97"/>
  <c r="DJ63" i="97"/>
  <c r="DE63" i="97"/>
  <c r="DD63" i="97"/>
  <c r="DA63" i="97"/>
  <c r="CZ63" i="97"/>
  <c r="CX63" i="97"/>
  <c r="CW63" i="97"/>
  <c r="CS63" i="97"/>
  <c r="CP63" i="97"/>
  <c r="DJ62" i="97"/>
  <c r="DE62" i="97"/>
  <c r="DD62" i="97"/>
  <c r="DA62" i="97"/>
  <c r="CZ62" i="97"/>
  <c r="CX62" i="97"/>
  <c r="CW62" i="97"/>
  <c r="CS62" i="97"/>
  <c r="CP62" i="97"/>
  <c r="DJ61" i="97"/>
  <c r="DE61" i="97"/>
  <c r="DD61" i="97"/>
  <c r="DA61" i="97"/>
  <c r="CZ61" i="97"/>
  <c r="CX61" i="97"/>
  <c r="CW61" i="97"/>
  <c r="CS61" i="97"/>
  <c r="CR61" i="97"/>
  <c r="CP61" i="97"/>
  <c r="DJ60" i="97"/>
  <c r="DE60" i="97"/>
  <c r="DD60" i="97"/>
  <c r="DA60" i="97"/>
  <c r="CZ60" i="97"/>
  <c r="CX60" i="97"/>
  <c r="CW60" i="97"/>
  <c r="CS60" i="97"/>
  <c r="CR60" i="97"/>
  <c r="CP60" i="97"/>
  <c r="DJ59" i="97"/>
  <c r="DE59" i="97"/>
  <c r="DD59" i="97"/>
  <c r="DA59" i="97"/>
  <c r="CZ59" i="97"/>
  <c r="CX59" i="97"/>
  <c r="CW59" i="97"/>
  <c r="CS59" i="97"/>
  <c r="CP59" i="97"/>
  <c r="DJ58" i="97"/>
  <c r="DE58" i="97"/>
  <c r="DD58" i="97"/>
  <c r="DA58" i="97"/>
  <c r="CZ58" i="97"/>
  <c r="CX58" i="97"/>
  <c r="CW58" i="97"/>
  <c r="CS58" i="97"/>
  <c r="CR58" i="97"/>
  <c r="CP58" i="97"/>
  <c r="DJ57" i="97"/>
  <c r="DE57" i="97"/>
  <c r="DD57" i="97"/>
  <c r="DA57" i="97"/>
  <c r="CZ57" i="97"/>
  <c r="CX57" i="97"/>
  <c r="CW57" i="97"/>
  <c r="CS57" i="97"/>
  <c r="CR57" i="97"/>
  <c r="CP57" i="97"/>
  <c r="DJ56" i="97"/>
  <c r="DE56" i="97"/>
  <c r="DD56" i="97"/>
  <c r="DA56" i="97"/>
  <c r="CZ56" i="97"/>
  <c r="CX56" i="97"/>
  <c r="CW56" i="97"/>
  <c r="CS56" i="97"/>
  <c r="CR56" i="97"/>
  <c r="CP56" i="97"/>
  <c r="DJ55" i="97"/>
  <c r="DE55" i="97"/>
  <c r="DD55" i="97"/>
  <c r="DA55" i="97"/>
  <c r="CZ55" i="97"/>
  <c r="CX55" i="97"/>
  <c r="CW55" i="97"/>
  <c r="CS55" i="97"/>
  <c r="CR55" i="97"/>
  <c r="CP55" i="97"/>
  <c r="DJ54" i="97"/>
  <c r="DE54" i="97"/>
  <c r="DD54" i="97"/>
  <c r="DA54" i="97"/>
  <c r="CZ54" i="97"/>
  <c r="CX54" i="97"/>
  <c r="CW54" i="97"/>
  <c r="CS54" i="97"/>
  <c r="CP54" i="97"/>
  <c r="DJ53" i="97"/>
  <c r="DE53" i="97"/>
  <c r="DD53" i="97"/>
  <c r="DA53" i="97"/>
  <c r="CZ53" i="97"/>
  <c r="CX53" i="97"/>
  <c r="CW53" i="97"/>
  <c r="CS53" i="97"/>
  <c r="CR53" i="97"/>
  <c r="CP53" i="97"/>
  <c r="DJ52" i="97"/>
  <c r="DE52" i="97"/>
  <c r="DD52" i="97"/>
  <c r="DA52" i="97"/>
  <c r="CZ52" i="97"/>
  <c r="CX52" i="97"/>
  <c r="CW52" i="97"/>
  <c r="CS52" i="97"/>
  <c r="CR52" i="97"/>
  <c r="CP52" i="97"/>
  <c r="DJ51" i="97"/>
  <c r="DE51" i="97"/>
  <c r="DD51" i="97"/>
  <c r="DA51" i="97"/>
  <c r="CZ51" i="97"/>
  <c r="CX51" i="97"/>
  <c r="CW51" i="97"/>
  <c r="CS51" i="97"/>
  <c r="CR51" i="97"/>
  <c r="CP51" i="97"/>
  <c r="DJ50" i="97"/>
  <c r="DE50" i="97"/>
  <c r="DD50" i="97"/>
  <c r="DA50" i="97"/>
  <c r="CZ50" i="97"/>
  <c r="CX50" i="97"/>
  <c r="CW50" i="97"/>
  <c r="CS50" i="97"/>
  <c r="CP50" i="97"/>
  <c r="DJ49" i="97"/>
  <c r="DE49" i="97"/>
  <c r="DD49" i="97"/>
  <c r="DA49" i="97"/>
  <c r="CZ49" i="97"/>
  <c r="CX49" i="97"/>
  <c r="CW49" i="97"/>
  <c r="CS49" i="97"/>
  <c r="CR49" i="97"/>
  <c r="CP49" i="97"/>
  <c r="DJ48" i="97"/>
  <c r="DE48" i="97"/>
  <c r="DD48" i="97"/>
  <c r="DA48" i="97"/>
  <c r="CZ48" i="97"/>
  <c r="CX48" i="97"/>
  <c r="CW48" i="97"/>
  <c r="CS48" i="97"/>
  <c r="CP48" i="97"/>
  <c r="DJ47" i="97"/>
  <c r="DE47" i="97"/>
  <c r="DD47" i="97"/>
  <c r="DA47" i="97"/>
  <c r="CZ47" i="97"/>
  <c r="CX47" i="97"/>
  <c r="CW47" i="97"/>
  <c r="CS47" i="97"/>
  <c r="CP47" i="97"/>
  <c r="DJ46" i="97"/>
  <c r="DE46" i="97"/>
  <c r="DD46" i="97"/>
  <c r="DA46" i="97"/>
  <c r="CZ46" i="97"/>
  <c r="CX46" i="97"/>
  <c r="CW46" i="97"/>
  <c r="CS46" i="97"/>
  <c r="Z46" i="97"/>
  <c r="CR46" i="97"/>
  <c r="CP46" i="97"/>
  <c r="DJ45" i="97"/>
  <c r="DE45" i="97"/>
  <c r="DD45" i="97"/>
  <c r="DA45" i="97"/>
  <c r="CZ45" i="97"/>
  <c r="CX45" i="97"/>
  <c r="CW45" i="97"/>
  <c r="CS45" i="97"/>
  <c r="CR45" i="97"/>
  <c r="CP45" i="97"/>
  <c r="DJ44" i="97"/>
  <c r="DE44" i="97"/>
  <c r="DD44" i="97"/>
  <c r="DA44" i="97"/>
  <c r="CZ44" i="97"/>
  <c r="CX44" i="97"/>
  <c r="CW44" i="97"/>
  <c r="CS44" i="97"/>
  <c r="CR44" i="97"/>
  <c r="CP44" i="97"/>
  <c r="DJ43" i="97"/>
  <c r="DE43" i="97"/>
  <c r="DD43" i="97"/>
  <c r="DA43" i="97"/>
  <c r="CZ43" i="97"/>
  <c r="CX43" i="97"/>
  <c r="CW43" i="97"/>
  <c r="CS43" i="97"/>
  <c r="CR43" i="97"/>
  <c r="CP43" i="97"/>
  <c r="DJ42" i="97"/>
  <c r="DE42" i="97"/>
  <c r="DD42" i="97"/>
  <c r="DA42" i="97"/>
  <c r="CZ42" i="97"/>
  <c r="CX42" i="97"/>
  <c r="CW42" i="97"/>
  <c r="CS42" i="97"/>
  <c r="CR42" i="97"/>
  <c r="CP42" i="97"/>
  <c r="DJ41" i="97"/>
  <c r="DE41" i="97"/>
  <c r="DD41" i="97"/>
  <c r="DA41" i="97"/>
  <c r="CZ41" i="97"/>
  <c r="CX41" i="97"/>
  <c r="CW41" i="97"/>
  <c r="CS41" i="97"/>
  <c r="CR41" i="97"/>
  <c r="CP41" i="97"/>
  <c r="DJ40" i="97"/>
  <c r="DE40" i="97"/>
  <c r="DD40" i="97"/>
  <c r="DA40" i="97"/>
  <c r="CZ40" i="97"/>
  <c r="CX40" i="97"/>
  <c r="CW40" i="97"/>
  <c r="CS40" i="97"/>
  <c r="CR40" i="97"/>
  <c r="CP40" i="97"/>
  <c r="DJ39" i="97"/>
  <c r="DE39" i="97"/>
  <c r="DD39" i="97"/>
  <c r="DA39" i="97"/>
  <c r="CZ39" i="97"/>
  <c r="CX39" i="97"/>
  <c r="CW39" i="97"/>
  <c r="CS39" i="97"/>
  <c r="CP39" i="97"/>
  <c r="DJ38" i="97"/>
  <c r="DE38" i="97"/>
  <c r="DD38" i="97"/>
  <c r="DA38" i="97"/>
  <c r="CZ38" i="97"/>
  <c r="CX38" i="97"/>
  <c r="CW38" i="97"/>
  <c r="CS38" i="97"/>
  <c r="CP38" i="97"/>
  <c r="DJ37" i="97"/>
  <c r="DE37" i="97"/>
  <c r="DD37" i="97"/>
  <c r="DA37" i="97"/>
  <c r="CZ37" i="97"/>
  <c r="CX37" i="97"/>
  <c r="CW37" i="97"/>
  <c r="CS37" i="97"/>
  <c r="CP37" i="97"/>
  <c r="DJ36" i="97"/>
  <c r="DE36" i="97"/>
  <c r="DD36" i="97"/>
  <c r="DA36" i="97"/>
  <c r="CZ36" i="97"/>
  <c r="CX36" i="97"/>
  <c r="CW36" i="97"/>
  <c r="CS36" i="97"/>
  <c r="CR36" i="97"/>
  <c r="CP36" i="97"/>
  <c r="DJ35" i="97"/>
  <c r="DE35" i="97"/>
  <c r="DD35" i="97"/>
  <c r="DA35" i="97"/>
  <c r="CZ35" i="97"/>
  <c r="CX35" i="97"/>
  <c r="CW35" i="97"/>
  <c r="CS35" i="97"/>
  <c r="CP35" i="97"/>
  <c r="DJ34" i="97"/>
  <c r="DE34" i="97"/>
  <c r="DD34" i="97"/>
  <c r="DA34" i="97"/>
  <c r="CZ34" i="97"/>
  <c r="CX34" i="97"/>
  <c r="CW34" i="97"/>
  <c r="CS34" i="97"/>
  <c r="CR34" i="97"/>
  <c r="CP34" i="97"/>
  <c r="DJ33" i="97"/>
  <c r="DE33" i="97"/>
  <c r="DD33" i="97"/>
  <c r="DA33" i="97"/>
  <c r="CZ33" i="97"/>
  <c r="CX33" i="97"/>
  <c r="CW33" i="97"/>
  <c r="CS33" i="97"/>
  <c r="CR33" i="97"/>
  <c r="CP33" i="97"/>
  <c r="DJ32" i="97"/>
  <c r="DE32" i="97"/>
  <c r="DD32" i="97"/>
  <c r="DA32" i="97"/>
  <c r="CZ32" i="97"/>
  <c r="CX32" i="97"/>
  <c r="CW32" i="97"/>
  <c r="CS32" i="97"/>
  <c r="CR32" i="97"/>
  <c r="CP32" i="97"/>
  <c r="DJ31" i="97"/>
  <c r="DE31" i="97"/>
  <c r="DD31" i="97"/>
  <c r="CX31" i="97"/>
  <c r="CW31" i="97"/>
  <c r="CS31" i="97"/>
  <c r="CR31" i="97"/>
  <c r="CP31" i="97"/>
  <c r="DJ30" i="97"/>
  <c r="DE30" i="97"/>
  <c r="DD30" i="97"/>
  <c r="DA30" i="97"/>
  <c r="CZ30" i="97"/>
  <c r="CX30" i="97"/>
  <c r="CW30" i="97"/>
  <c r="CS30" i="97"/>
  <c r="CP30" i="97"/>
  <c r="DJ29" i="97"/>
  <c r="DE29" i="97"/>
  <c r="DD29" i="97"/>
  <c r="DA29" i="97"/>
  <c r="CZ29" i="97"/>
  <c r="CX29" i="97"/>
  <c r="CW29" i="97"/>
  <c r="CS29" i="97"/>
  <c r="CP29" i="97"/>
  <c r="DJ28" i="97"/>
  <c r="DE28" i="97"/>
  <c r="DD28" i="97"/>
  <c r="DA28" i="97"/>
  <c r="CZ28" i="97"/>
  <c r="CX28" i="97"/>
  <c r="CW28" i="97"/>
  <c r="CS28" i="97"/>
  <c r="CR28" i="97"/>
  <c r="CP28" i="97"/>
  <c r="DJ27" i="97"/>
  <c r="DE27" i="97"/>
  <c r="DD27" i="97"/>
  <c r="DA27" i="97"/>
  <c r="CZ27" i="97"/>
  <c r="CX27" i="97"/>
  <c r="CW27" i="97"/>
  <c r="CS27" i="97"/>
  <c r="CR27" i="97"/>
  <c r="CP27" i="97"/>
  <c r="DJ26" i="97"/>
  <c r="DE26" i="97"/>
  <c r="DD26" i="97"/>
  <c r="DA26" i="97"/>
  <c r="CZ26" i="97"/>
  <c r="CX26" i="97"/>
  <c r="CW26" i="97"/>
  <c r="CS26" i="97"/>
  <c r="CP26" i="97"/>
  <c r="DJ25" i="97"/>
  <c r="CS25" i="97"/>
  <c r="CR25" i="97"/>
  <c r="CP25" i="97"/>
  <c r="DJ24" i="97"/>
  <c r="DE24" i="97"/>
  <c r="DD24" i="97"/>
  <c r="DA24" i="97"/>
  <c r="CZ24" i="97"/>
  <c r="CX24" i="97"/>
  <c r="CW24" i="97"/>
  <c r="CS24" i="97"/>
  <c r="CR24" i="97"/>
  <c r="CP24" i="97"/>
  <c r="DJ23" i="97"/>
  <c r="DE23" i="97"/>
  <c r="DD23" i="97"/>
  <c r="DA23" i="97"/>
  <c r="CZ23" i="97"/>
  <c r="CX23" i="97"/>
  <c r="CW23" i="97"/>
  <c r="CS23" i="97"/>
  <c r="CP23" i="97"/>
  <c r="DJ22" i="97"/>
  <c r="DE22" i="97"/>
  <c r="DD22" i="97"/>
  <c r="DA22" i="97"/>
  <c r="CZ22" i="97"/>
  <c r="CX22" i="97"/>
  <c r="CW22" i="97"/>
  <c r="CS22" i="97"/>
  <c r="CR22" i="97"/>
  <c r="CP22" i="97"/>
  <c r="DJ21" i="97"/>
  <c r="DE21" i="97"/>
  <c r="DD21" i="97"/>
  <c r="DA21" i="97"/>
  <c r="CZ21" i="97"/>
  <c r="CX21" i="97"/>
  <c r="CW21" i="97"/>
  <c r="CS21" i="97"/>
  <c r="CP21" i="97"/>
  <c r="DJ20" i="97"/>
  <c r="DE20" i="97"/>
  <c r="DD20" i="97"/>
  <c r="DA20" i="97"/>
  <c r="CZ20" i="97"/>
  <c r="CX20" i="97"/>
  <c r="CW20" i="97"/>
  <c r="CS20" i="97"/>
  <c r="CR20" i="97"/>
  <c r="CP20" i="97"/>
  <c r="DJ19" i="97"/>
  <c r="DE19" i="97"/>
  <c r="DD19" i="97"/>
  <c r="DA19" i="97"/>
  <c r="CZ19" i="97"/>
  <c r="CX19" i="97"/>
  <c r="CW19" i="97"/>
  <c r="CS19" i="97"/>
  <c r="CR19" i="97"/>
  <c r="CP19" i="97"/>
  <c r="DJ18" i="97"/>
  <c r="DE18" i="97"/>
  <c r="DD18" i="97"/>
  <c r="DA18" i="97"/>
  <c r="CZ18" i="97"/>
  <c r="CX18" i="97"/>
  <c r="CW18" i="97"/>
  <c r="CS18" i="97"/>
  <c r="CR18" i="97"/>
  <c r="CP18" i="97"/>
  <c r="DJ17" i="97"/>
  <c r="DE17" i="97"/>
  <c r="DD17" i="97"/>
  <c r="DA17" i="97"/>
  <c r="CZ17" i="97"/>
  <c r="CX17" i="97"/>
  <c r="CW17" i="97"/>
  <c r="CS17" i="97"/>
  <c r="CP17" i="97"/>
  <c r="DJ16" i="97"/>
  <c r="DE16" i="97"/>
  <c r="DD16" i="97"/>
  <c r="DA16" i="97"/>
  <c r="CZ16" i="97"/>
  <c r="CX16" i="97"/>
  <c r="CW16" i="97"/>
  <c r="CS16" i="97"/>
  <c r="CR16" i="97"/>
  <c r="CP16" i="97"/>
  <c r="DJ15" i="97"/>
  <c r="DE15" i="97"/>
  <c r="DD15" i="97"/>
  <c r="DA15" i="97"/>
  <c r="CZ15" i="97"/>
  <c r="CX15" i="97"/>
  <c r="CW15" i="97"/>
  <c r="CS15" i="97"/>
  <c r="CP15" i="97"/>
  <c r="DJ14" i="97"/>
  <c r="DE14" i="97"/>
  <c r="DD14" i="97"/>
  <c r="DA14" i="97"/>
  <c r="CZ14" i="97"/>
  <c r="CX14" i="97"/>
  <c r="CW14" i="97"/>
  <c r="CS14" i="97"/>
  <c r="CP14" i="97"/>
  <c r="DJ13" i="97"/>
  <c r="DE13" i="97"/>
  <c r="DD13" i="97"/>
  <c r="DA13" i="97"/>
  <c r="CZ13" i="97"/>
  <c r="CX13" i="97"/>
  <c r="CW13" i="97"/>
  <c r="CS13" i="97"/>
  <c r="CR13" i="97"/>
  <c r="CP13" i="97"/>
  <c r="DJ12" i="97"/>
  <c r="DE12" i="97"/>
  <c r="DD12" i="97"/>
  <c r="DA12" i="97"/>
  <c r="CZ12" i="97"/>
  <c r="CX12" i="97"/>
  <c r="CW12" i="97"/>
  <c r="CS12" i="97"/>
  <c r="CR12" i="97"/>
  <c r="CP12" i="97"/>
  <c r="DJ11" i="97"/>
  <c r="DE11" i="97"/>
  <c r="DD11" i="97"/>
  <c r="DA11" i="97"/>
  <c r="CZ11" i="97"/>
  <c r="CS11" i="97"/>
  <c r="CR11" i="97"/>
  <c r="CP11" i="97"/>
  <c r="DJ10" i="97"/>
  <c r="CS10" i="97"/>
  <c r="CR10" i="97"/>
  <c r="CP10" i="97"/>
  <c r="DJ9" i="97"/>
  <c r="DE9" i="97"/>
  <c r="DD9" i="97"/>
  <c r="DA9" i="97"/>
  <c r="CZ9" i="97"/>
  <c r="CX9" i="97"/>
  <c r="CW9" i="97"/>
  <c r="CS9" i="97"/>
  <c r="CR9" i="97"/>
  <c r="CP9" i="97"/>
  <c r="DJ8" i="97"/>
  <c r="DE8" i="97"/>
  <c r="DD8" i="97"/>
  <c r="DA8" i="97"/>
  <c r="CZ8" i="97"/>
  <c r="CX8" i="97"/>
  <c r="CW8" i="97"/>
  <c r="CS8" i="97"/>
  <c r="CR8" i="97"/>
  <c r="CP8" i="97"/>
  <c r="DJ7" i="97"/>
  <c r="DE7" i="97"/>
  <c r="DD7" i="97"/>
  <c r="DA7" i="97"/>
  <c r="CZ7" i="97"/>
  <c r="CX7" i="97"/>
  <c r="CW7" i="97"/>
  <c r="CS7" i="97"/>
  <c r="CP7" i="97"/>
  <c r="DJ6" i="97"/>
  <c r="DE6" i="97"/>
  <c r="DD6" i="97"/>
  <c r="DA6" i="97"/>
  <c r="CZ6" i="97"/>
  <c r="CX6" i="97"/>
  <c r="CW6" i="97"/>
  <c r="CS6" i="97"/>
  <c r="CP6" i="97"/>
  <c r="DJ5" i="97"/>
  <c r="DE5" i="97"/>
  <c r="DD5" i="97"/>
  <c r="DA5" i="97"/>
  <c r="CZ5" i="97"/>
  <c r="CX5" i="97"/>
  <c r="CW5" i="97"/>
  <c r="CS5" i="97"/>
  <c r="CP5" i="97"/>
  <c r="C130" i="88"/>
  <c r="DE46" i="88"/>
  <c r="DD46" i="88"/>
  <c r="DA46" i="88"/>
  <c r="CZ46" i="88"/>
  <c r="DE45" i="88"/>
  <c r="DD45" i="88"/>
  <c r="DA45" i="88"/>
  <c r="CZ45" i="88"/>
  <c r="CX45" i="88"/>
  <c r="CW45" i="88"/>
  <c r="CS45" i="88"/>
  <c r="Z45" i="88"/>
  <c r="CR45" i="88"/>
  <c r="CP45" i="88"/>
  <c r="DE65" i="88"/>
  <c r="DD65" i="88"/>
  <c r="DA65" i="88"/>
  <c r="CZ65" i="88"/>
  <c r="CX65" i="88"/>
  <c r="CW65" i="88"/>
  <c r="CS65" i="88"/>
  <c r="Z65" i="88"/>
  <c r="CR65" i="88"/>
  <c r="CP65" i="88"/>
  <c r="C65" i="88"/>
  <c r="DE64" i="88"/>
  <c r="DD64" i="88"/>
  <c r="DA64" i="88"/>
  <c r="CZ64" i="88"/>
  <c r="CX64" i="88"/>
  <c r="CW64" i="88"/>
  <c r="CS64" i="88"/>
  <c r="Z64" i="88"/>
  <c r="CR64" i="88"/>
  <c r="CP64" i="88"/>
  <c r="C64" i="88"/>
  <c r="D144" i="88"/>
  <c r="O144" i="88"/>
  <c r="E144" i="88"/>
  <c r="F144" i="88"/>
  <c r="I144" i="88"/>
  <c r="K144" i="88"/>
  <c r="L144" i="88"/>
  <c r="M144" i="88"/>
  <c r="N144" i="88"/>
  <c r="J144" i="88"/>
  <c r="H144" i="88"/>
  <c r="G144" i="88"/>
  <c r="Z5" i="88"/>
  <c r="C5" i="88"/>
  <c r="Z6" i="88"/>
  <c r="C6" i="88"/>
  <c r="Z7" i="88"/>
  <c r="C7" i="88"/>
  <c r="Z8" i="88"/>
  <c r="CR8" i="88"/>
  <c r="C8" i="88"/>
  <c r="Z9" i="88"/>
  <c r="C9" i="88"/>
  <c r="Z10" i="88"/>
  <c r="C10" i="88"/>
  <c r="Z11" i="88"/>
  <c r="CR11" i="88"/>
  <c r="Z12" i="88"/>
  <c r="CR12" i="88"/>
  <c r="C12" i="88"/>
  <c r="Z13" i="88"/>
  <c r="C13" i="88"/>
  <c r="Z14" i="88"/>
  <c r="C14" i="88"/>
  <c r="Z15" i="88"/>
  <c r="C15" i="88"/>
  <c r="Z16" i="88"/>
  <c r="CR16" i="88"/>
  <c r="C16" i="88"/>
  <c r="Z17" i="88"/>
  <c r="C17" i="88"/>
  <c r="Z18" i="88"/>
  <c r="C18" i="88"/>
  <c r="Z19" i="88"/>
  <c r="CR19" i="88"/>
  <c r="Z20" i="88"/>
  <c r="CR20" i="88"/>
  <c r="C20" i="88"/>
  <c r="Z21" i="88"/>
  <c r="C21" i="88"/>
  <c r="Z22" i="88"/>
  <c r="C22" i="88"/>
  <c r="Z23" i="88"/>
  <c r="C23" i="88"/>
  <c r="Z24" i="88"/>
  <c r="CR24" i="88"/>
  <c r="C24" i="88"/>
  <c r="Z25" i="88"/>
  <c r="C25" i="88"/>
  <c r="Z26" i="88"/>
  <c r="C26" i="88"/>
  <c r="Z27" i="88"/>
  <c r="CR27" i="88"/>
  <c r="Z28" i="88"/>
  <c r="CR28" i="88"/>
  <c r="C28" i="88"/>
  <c r="Z29" i="88"/>
  <c r="C29" i="88"/>
  <c r="Z30" i="88"/>
  <c r="C30" i="88"/>
  <c r="Z31" i="88"/>
  <c r="C31" i="88"/>
  <c r="Z32" i="88"/>
  <c r="CR32" i="88"/>
  <c r="C32" i="88"/>
  <c r="Z33" i="88"/>
  <c r="C33" i="88"/>
  <c r="Z34" i="88"/>
  <c r="C34" i="88"/>
  <c r="Z35" i="88"/>
  <c r="C35" i="88"/>
  <c r="Z36" i="88"/>
  <c r="CR36" i="88"/>
  <c r="C36" i="88"/>
  <c r="Z37" i="88"/>
  <c r="C37" i="88"/>
  <c r="Z38" i="88"/>
  <c r="CR38" i="88"/>
  <c r="Z39" i="88"/>
  <c r="CR39" i="88"/>
  <c r="Z40" i="88"/>
  <c r="C40" i="88"/>
  <c r="Z41" i="88"/>
  <c r="C41" i="88"/>
  <c r="Z42" i="88"/>
  <c r="C42" i="88"/>
  <c r="Z43" i="88"/>
  <c r="C43" i="88"/>
  <c r="Z44" i="88"/>
  <c r="CR44" i="88"/>
  <c r="C44" i="88"/>
  <c r="Z46" i="88"/>
  <c r="C46" i="88"/>
  <c r="Z47" i="88"/>
  <c r="C47" i="88"/>
  <c r="Z48" i="88"/>
  <c r="C48" i="88"/>
  <c r="Z49" i="88"/>
  <c r="CR49" i="88"/>
  <c r="C49" i="88"/>
  <c r="Z50" i="88"/>
  <c r="C50" i="88"/>
  <c r="Z51" i="88"/>
  <c r="CR51" i="88"/>
  <c r="Z52" i="88"/>
  <c r="CR52" i="88"/>
  <c r="Z53" i="88"/>
  <c r="C53" i="88"/>
  <c r="Z54" i="88"/>
  <c r="C54" i="88"/>
  <c r="Z55" i="88"/>
  <c r="C55" i="88"/>
  <c r="Z56" i="88"/>
  <c r="C56" i="88"/>
  <c r="Z57" i="88"/>
  <c r="CR57" i="88"/>
  <c r="C57" i="88"/>
  <c r="Z58" i="88"/>
  <c r="C58" i="88"/>
  <c r="Z59" i="88"/>
  <c r="CR59" i="88"/>
  <c r="Z60" i="88"/>
  <c r="CR60" i="88"/>
  <c r="Z61" i="88"/>
  <c r="C61" i="88"/>
  <c r="Z62" i="88"/>
  <c r="C62" i="88"/>
  <c r="Z63" i="88"/>
  <c r="C63" i="88"/>
  <c r="Z66" i="88"/>
  <c r="C66" i="88"/>
  <c r="Z67" i="88"/>
  <c r="CR67" i="88"/>
  <c r="C67" i="88"/>
  <c r="Z68" i="88"/>
  <c r="C68" i="88"/>
  <c r="Z69" i="88"/>
  <c r="CR69" i="88"/>
  <c r="Z70" i="88"/>
  <c r="CR70" i="88"/>
  <c r="Z71" i="88"/>
  <c r="C71" i="88"/>
  <c r="Z72" i="88"/>
  <c r="C72" i="88"/>
  <c r="Z73" i="88"/>
  <c r="C73" i="88"/>
  <c r="Z74" i="88"/>
  <c r="C74" i="88"/>
  <c r="Z75" i="88"/>
  <c r="CR75" i="88"/>
  <c r="C75" i="88"/>
  <c r="Z76" i="88"/>
  <c r="C76" i="88"/>
  <c r="Z77" i="88"/>
  <c r="CR77" i="88"/>
  <c r="Z78" i="88"/>
  <c r="CR78" i="88"/>
  <c r="Z79" i="88"/>
  <c r="C79" i="88"/>
  <c r="Z80" i="88"/>
  <c r="C80" i="88"/>
  <c r="Z81" i="88"/>
  <c r="C81" i="88"/>
  <c r="Z82" i="88"/>
  <c r="C82" i="88"/>
  <c r="Z83" i="88"/>
  <c r="CR83" i="88"/>
  <c r="C83" i="88"/>
  <c r="Z84" i="88"/>
  <c r="C84" i="88"/>
  <c r="Z85" i="88"/>
  <c r="CR85" i="88"/>
  <c r="Z86" i="88"/>
  <c r="CR86" i="88"/>
  <c r="Z87" i="88"/>
  <c r="C87" i="88"/>
  <c r="Z88" i="88"/>
  <c r="C88" i="88"/>
  <c r="Z89" i="88"/>
  <c r="C89" i="88"/>
  <c r="Z90" i="88"/>
  <c r="C90" i="88"/>
  <c r="Z91" i="88"/>
  <c r="CR91" i="88"/>
  <c r="C91" i="88"/>
  <c r="Z92" i="88"/>
  <c r="C92" i="88"/>
  <c r="Z93" i="88"/>
  <c r="CR93" i="88"/>
  <c r="Z94" i="88"/>
  <c r="CR94" i="88"/>
  <c r="Z95" i="88"/>
  <c r="C95" i="88"/>
  <c r="Z96" i="88"/>
  <c r="C96" i="88"/>
  <c r="Z97" i="88"/>
  <c r="C97" i="88"/>
  <c r="Z98" i="88"/>
  <c r="C98" i="88"/>
  <c r="Z99" i="88"/>
  <c r="CR99" i="88"/>
  <c r="C99" i="88"/>
  <c r="Z100" i="88"/>
  <c r="C100" i="88"/>
  <c r="Z101" i="88"/>
  <c r="C101" i="88"/>
  <c r="Z102" i="88"/>
  <c r="C102" i="88"/>
  <c r="Z103" i="88"/>
  <c r="C103" i="88"/>
  <c r="Z104" i="88"/>
  <c r="C104" i="88"/>
  <c r="Z105" i="88"/>
  <c r="C105" i="88"/>
  <c r="Z106" i="88"/>
  <c r="C106" i="88"/>
  <c r="Z107" i="88"/>
  <c r="CR107" i="88"/>
  <c r="C107" i="88"/>
  <c r="Z108" i="88"/>
  <c r="C108" i="88"/>
  <c r="Z109" i="88"/>
  <c r="C109" i="88"/>
  <c r="Z110" i="88"/>
  <c r="CR110" i="88"/>
  <c r="Z111" i="88"/>
  <c r="CR111" i="88"/>
  <c r="C111" i="88"/>
  <c r="Z112" i="88"/>
  <c r="C112" i="88"/>
  <c r="Z113" i="88"/>
  <c r="C113" i="88"/>
  <c r="Z114" i="88"/>
  <c r="C114" i="88"/>
  <c r="Z115" i="88"/>
  <c r="CR115" i="88"/>
  <c r="C115" i="88"/>
  <c r="Z116" i="88"/>
  <c r="C116" i="88"/>
  <c r="Z117" i="88"/>
  <c r="C117" i="88"/>
  <c r="Z118" i="88"/>
  <c r="CR118" i="88"/>
  <c r="Z119" i="88"/>
  <c r="CR119" i="88"/>
  <c r="C119" i="88"/>
  <c r="Z120" i="88"/>
  <c r="C120" i="88"/>
  <c r="Z121" i="88"/>
  <c r="C121" i="88"/>
  <c r="Z122" i="88"/>
  <c r="C122" i="88"/>
  <c r="Z123" i="88"/>
  <c r="CR123" i="88"/>
  <c r="C123" i="88"/>
  <c r="Z124" i="88"/>
  <c r="C124" i="88"/>
  <c r="Z125" i="88"/>
  <c r="C125" i="88"/>
  <c r="Z126" i="88"/>
  <c r="CR126" i="88"/>
  <c r="Z127" i="88"/>
  <c r="CR127" i="88"/>
  <c r="C127" i="88"/>
  <c r="Z128" i="88"/>
  <c r="C128" i="88"/>
  <c r="C129" i="88"/>
  <c r="C131" i="88"/>
  <c r="C132" i="88"/>
  <c r="C133" i="88"/>
  <c r="C134" i="88"/>
  <c r="C135" i="88"/>
  <c r="C136" i="88"/>
  <c r="C137" i="88"/>
  <c r="C138" i="88"/>
  <c r="C139" i="88"/>
  <c r="C140" i="88"/>
  <c r="C141" i="88"/>
  <c r="B144" i="88"/>
  <c r="A144" i="88"/>
  <c r="D143" i="88"/>
  <c r="E143" i="88"/>
  <c r="O143" i="88"/>
  <c r="F143" i="88"/>
  <c r="I143" i="88"/>
  <c r="K143" i="88"/>
  <c r="L143" i="88"/>
  <c r="M143" i="88"/>
  <c r="N143" i="88"/>
  <c r="J143" i="88"/>
  <c r="H143" i="88"/>
  <c r="G143" i="88"/>
  <c r="B143" i="88"/>
  <c r="A143" i="88"/>
  <c r="T142" i="88"/>
  <c r="DE128" i="88"/>
  <c r="DD128" i="88"/>
  <c r="DA128" i="88"/>
  <c r="CZ128" i="88"/>
  <c r="CX128" i="88"/>
  <c r="CW128" i="88"/>
  <c r="CS128" i="88"/>
  <c r="CR128" i="88"/>
  <c r="CP128" i="88"/>
  <c r="DE127" i="88"/>
  <c r="DD127" i="88"/>
  <c r="DA127" i="88"/>
  <c r="CZ127" i="88"/>
  <c r="CX127" i="88"/>
  <c r="CW127" i="88"/>
  <c r="CS127" i="88"/>
  <c r="CP127" i="88"/>
  <c r="DE126" i="88"/>
  <c r="DD126" i="88"/>
  <c r="DA126" i="88"/>
  <c r="CZ126" i="88"/>
  <c r="CX126" i="88"/>
  <c r="CW126" i="88"/>
  <c r="CS126" i="88"/>
  <c r="CP126" i="88"/>
  <c r="DE125" i="88"/>
  <c r="DD125" i="88"/>
  <c r="DA125" i="88"/>
  <c r="CZ125" i="88"/>
  <c r="CX125" i="88"/>
  <c r="CW125" i="88"/>
  <c r="CS125" i="88"/>
  <c r="CP125" i="88"/>
  <c r="DE124" i="88"/>
  <c r="DD124" i="88"/>
  <c r="DA124" i="88"/>
  <c r="CZ124" i="88"/>
  <c r="CX124" i="88"/>
  <c r="CW124" i="88"/>
  <c r="CS124" i="88"/>
  <c r="CR124" i="88"/>
  <c r="CP124" i="88"/>
  <c r="DE123" i="88"/>
  <c r="DD123" i="88"/>
  <c r="DA123" i="88"/>
  <c r="CZ123" i="88"/>
  <c r="CX123" i="88"/>
  <c r="CW123" i="88"/>
  <c r="CS123" i="88"/>
  <c r="CP123" i="88"/>
  <c r="DE122" i="88"/>
  <c r="DD122" i="88"/>
  <c r="DA122" i="88"/>
  <c r="CZ122" i="88"/>
  <c r="CX122" i="88"/>
  <c r="CW122" i="88"/>
  <c r="CS122" i="88"/>
  <c r="CP122" i="88"/>
  <c r="DE121" i="88"/>
  <c r="DD121" i="88"/>
  <c r="DA121" i="88"/>
  <c r="CZ121" i="88"/>
  <c r="CX121" i="88"/>
  <c r="CW121" i="88"/>
  <c r="CS121" i="88"/>
  <c r="CR121" i="88"/>
  <c r="CP121" i="88"/>
  <c r="DE120" i="88"/>
  <c r="DD120" i="88"/>
  <c r="DA120" i="88"/>
  <c r="CZ120" i="88"/>
  <c r="CX120" i="88"/>
  <c r="CW120" i="88"/>
  <c r="CS120" i="88"/>
  <c r="CR120" i="88"/>
  <c r="CP120" i="88"/>
  <c r="DE119" i="88"/>
  <c r="DD119" i="88"/>
  <c r="DA119" i="88"/>
  <c r="CZ119" i="88"/>
  <c r="CX119" i="88"/>
  <c r="CW119" i="88"/>
  <c r="CS119" i="88"/>
  <c r="CP119" i="88"/>
  <c r="DE118" i="88"/>
  <c r="DD118" i="88"/>
  <c r="DA118" i="88"/>
  <c r="CZ118" i="88"/>
  <c r="CX118" i="88"/>
  <c r="CW118" i="88"/>
  <c r="CS118" i="88"/>
  <c r="CP118" i="88"/>
  <c r="DE117" i="88"/>
  <c r="DD117" i="88"/>
  <c r="DA117" i="88"/>
  <c r="CZ117" i="88"/>
  <c r="CX117" i="88"/>
  <c r="CW117" i="88"/>
  <c r="CS117" i="88"/>
  <c r="CP117" i="88"/>
  <c r="DE116" i="88"/>
  <c r="DD116" i="88"/>
  <c r="DA116" i="88"/>
  <c r="CZ116" i="88"/>
  <c r="CX116" i="88"/>
  <c r="CW116" i="88"/>
  <c r="CS116" i="88"/>
  <c r="CR116" i="88"/>
  <c r="CP116" i="88"/>
  <c r="DE115" i="88"/>
  <c r="DD115" i="88"/>
  <c r="DA115" i="88"/>
  <c r="CZ115" i="88"/>
  <c r="CX115" i="88"/>
  <c r="CW115" i="88"/>
  <c r="CS115" i="88"/>
  <c r="CP115" i="88"/>
  <c r="DE114" i="88"/>
  <c r="DD114" i="88"/>
  <c r="DA114" i="88"/>
  <c r="CZ114" i="88"/>
  <c r="CX114" i="88"/>
  <c r="CW114" i="88"/>
  <c r="CS114" i="88"/>
  <c r="CP114" i="88"/>
  <c r="DE113" i="88"/>
  <c r="DD113" i="88"/>
  <c r="DA113" i="88"/>
  <c r="CZ113" i="88"/>
  <c r="CX113" i="88"/>
  <c r="CW113" i="88"/>
  <c r="CS113" i="88"/>
  <c r="CR113" i="88"/>
  <c r="CP113" i="88"/>
  <c r="DE112" i="88"/>
  <c r="DD112" i="88"/>
  <c r="DA112" i="88"/>
  <c r="CZ112" i="88"/>
  <c r="CX112" i="88"/>
  <c r="CW112" i="88"/>
  <c r="CS112" i="88"/>
  <c r="CR112" i="88"/>
  <c r="CP112" i="88"/>
  <c r="DE111" i="88"/>
  <c r="DD111" i="88"/>
  <c r="DA111" i="88"/>
  <c r="CZ111" i="88"/>
  <c r="CX111" i="88"/>
  <c r="CW111" i="88"/>
  <c r="CS111" i="88"/>
  <c r="CP111" i="88"/>
  <c r="DE110" i="88"/>
  <c r="DD110" i="88"/>
  <c r="DA110" i="88"/>
  <c r="CZ110" i="88"/>
  <c r="CX110" i="88"/>
  <c r="CW110" i="88"/>
  <c r="CS110" i="88"/>
  <c r="CP110" i="88"/>
  <c r="DE109" i="88"/>
  <c r="DD109" i="88"/>
  <c r="DA109" i="88"/>
  <c r="CZ109" i="88"/>
  <c r="CX109" i="88"/>
  <c r="CW109" i="88"/>
  <c r="CS109" i="88"/>
  <c r="CP109" i="88"/>
  <c r="DE108" i="88"/>
  <c r="DD108" i="88"/>
  <c r="DA108" i="88"/>
  <c r="CZ108" i="88"/>
  <c r="CX108" i="88"/>
  <c r="CW108" i="88"/>
  <c r="CS108" i="88"/>
  <c r="CR108" i="88"/>
  <c r="CP108" i="88"/>
  <c r="DE107" i="88"/>
  <c r="DD107" i="88"/>
  <c r="DA107" i="88"/>
  <c r="CZ107" i="88"/>
  <c r="CX107" i="88"/>
  <c r="CW107" i="88"/>
  <c r="CS107" i="88"/>
  <c r="CP107" i="88"/>
  <c r="DE106" i="88"/>
  <c r="DD106" i="88"/>
  <c r="DA106" i="88"/>
  <c r="CZ106" i="88"/>
  <c r="CX106" i="88"/>
  <c r="CW106" i="88"/>
  <c r="CS106" i="88"/>
  <c r="CP106" i="88"/>
  <c r="DE105" i="88"/>
  <c r="DD105" i="88"/>
  <c r="DA105" i="88"/>
  <c r="CZ105" i="88"/>
  <c r="CX105" i="88"/>
  <c r="CW105" i="88"/>
  <c r="CS105" i="88"/>
  <c r="CR105" i="88"/>
  <c r="CP105" i="88"/>
  <c r="DE104" i="88"/>
  <c r="DD104" i="88"/>
  <c r="DA104" i="88"/>
  <c r="CZ104" i="88"/>
  <c r="CX104" i="88"/>
  <c r="CW104" i="88"/>
  <c r="CS104" i="88"/>
  <c r="CR104" i="88"/>
  <c r="CP104" i="88"/>
  <c r="DE103" i="88"/>
  <c r="DD103" i="88"/>
  <c r="CX103" i="88"/>
  <c r="CW103" i="88"/>
  <c r="CS103" i="88"/>
  <c r="CR103" i="88"/>
  <c r="CP103" i="88"/>
  <c r="DE102" i="88"/>
  <c r="DD102" i="88"/>
  <c r="CX102" i="88"/>
  <c r="CW102" i="88"/>
  <c r="CS102" i="88"/>
  <c r="CP102" i="88"/>
  <c r="DE101" i="88"/>
  <c r="DD101" i="88"/>
  <c r="CX101" i="88"/>
  <c r="CW101" i="88"/>
  <c r="CS101" i="88"/>
  <c r="CP101" i="88"/>
  <c r="DE100" i="88"/>
  <c r="DD100" i="88"/>
  <c r="CX100" i="88"/>
  <c r="CW100" i="88"/>
  <c r="CS100" i="88"/>
  <c r="CR100" i="88"/>
  <c r="CP100" i="88"/>
  <c r="DE99" i="88"/>
  <c r="DD99" i="88"/>
  <c r="CX99" i="88"/>
  <c r="CW99" i="88"/>
  <c r="CS99" i="88"/>
  <c r="CP99" i="88"/>
  <c r="DE98" i="88"/>
  <c r="DD98" i="88"/>
  <c r="DA98" i="88"/>
  <c r="CZ98" i="88"/>
  <c r="CX98" i="88"/>
  <c r="CW98" i="88"/>
  <c r="CS98" i="88"/>
  <c r="CR98" i="88"/>
  <c r="CP98" i="88"/>
  <c r="DE97" i="88"/>
  <c r="DD97" i="88"/>
  <c r="DA97" i="88"/>
  <c r="CZ97" i="88"/>
  <c r="CX97" i="88"/>
  <c r="CW97" i="88"/>
  <c r="CS97" i="88"/>
  <c r="CP97" i="88"/>
  <c r="DE96" i="88"/>
  <c r="DD96" i="88"/>
  <c r="DA96" i="88"/>
  <c r="CZ96" i="88"/>
  <c r="CX96" i="88"/>
  <c r="CW96" i="88"/>
  <c r="CS96" i="88"/>
  <c r="CR96" i="88"/>
  <c r="CP96" i="88"/>
  <c r="DE95" i="88"/>
  <c r="DD95" i="88"/>
  <c r="DA95" i="88"/>
  <c r="CZ95" i="88"/>
  <c r="CX95" i="88"/>
  <c r="CW95" i="88"/>
  <c r="CS95" i="88"/>
  <c r="CR95" i="88"/>
  <c r="CP95" i="88"/>
  <c r="DE94" i="88"/>
  <c r="DD94" i="88"/>
  <c r="DA94" i="88"/>
  <c r="CZ94" i="88"/>
  <c r="CX94" i="88"/>
  <c r="CW94" i="88"/>
  <c r="CS94" i="88"/>
  <c r="CP94" i="88"/>
  <c r="DE93" i="88"/>
  <c r="DD93" i="88"/>
  <c r="DA93" i="88"/>
  <c r="CZ93" i="88"/>
  <c r="CX93" i="88"/>
  <c r="CW93" i="88"/>
  <c r="CS93" i="88"/>
  <c r="CP93" i="88"/>
  <c r="DE92" i="88"/>
  <c r="DD92" i="88"/>
  <c r="DA92" i="88"/>
  <c r="CZ92" i="88"/>
  <c r="CX92" i="88"/>
  <c r="CW92" i="88"/>
  <c r="CS92" i="88"/>
  <c r="CR92" i="88"/>
  <c r="CP92" i="88"/>
  <c r="DE91" i="88"/>
  <c r="DD91" i="88"/>
  <c r="DA91" i="88"/>
  <c r="CZ91" i="88"/>
  <c r="CX91" i="88"/>
  <c r="CW91" i="88"/>
  <c r="CS91" i="88"/>
  <c r="CP91" i="88"/>
  <c r="DE90" i="88"/>
  <c r="DD90" i="88"/>
  <c r="DA90" i="88"/>
  <c r="CZ90" i="88"/>
  <c r="CX90" i="88"/>
  <c r="CW90" i="88"/>
  <c r="CS90" i="88"/>
  <c r="CR90" i="88"/>
  <c r="CP90" i="88"/>
  <c r="DE89" i="88"/>
  <c r="DD89" i="88"/>
  <c r="DA89" i="88"/>
  <c r="CZ89" i="88"/>
  <c r="CX89" i="88"/>
  <c r="CW89" i="88"/>
  <c r="CS89" i="88"/>
  <c r="CP89" i="88"/>
  <c r="DE88" i="88"/>
  <c r="DD88" i="88"/>
  <c r="DA88" i="88"/>
  <c r="CZ88" i="88"/>
  <c r="CX88" i="88"/>
  <c r="CW88" i="88"/>
  <c r="CS88" i="88"/>
  <c r="CR88" i="88"/>
  <c r="CP88" i="88"/>
  <c r="DE87" i="88"/>
  <c r="DD87" i="88"/>
  <c r="DA87" i="88"/>
  <c r="CZ87" i="88"/>
  <c r="CX87" i="88"/>
  <c r="CW87" i="88"/>
  <c r="CS87" i="88"/>
  <c r="CR87" i="88"/>
  <c r="CP87" i="88"/>
  <c r="DE86" i="88"/>
  <c r="DD86" i="88"/>
  <c r="DA86" i="88"/>
  <c r="CZ86" i="88"/>
  <c r="CX86" i="88"/>
  <c r="CW86" i="88"/>
  <c r="CS86" i="88"/>
  <c r="CP86" i="88"/>
  <c r="DE85" i="88"/>
  <c r="DD85" i="88"/>
  <c r="DA85" i="88"/>
  <c r="CZ85" i="88"/>
  <c r="CX85" i="88"/>
  <c r="CW85" i="88"/>
  <c r="CS85" i="88"/>
  <c r="CP85" i="88"/>
  <c r="DE84" i="88"/>
  <c r="DD84" i="88"/>
  <c r="DA84" i="88"/>
  <c r="CZ84" i="88"/>
  <c r="CX84" i="88"/>
  <c r="CW84" i="88"/>
  <c r="CS84" i="88"/>
  <c r="CR84" i="88"/>
  <c r="CP84" i="88"/>
  <c r="DE83" i="88"/>
  <c r="DD83" i="88"/>
  <c r="DA83" i="88"/>
  <c r="CZ83" i="88"/>
  <c r="CX83" i="88"/>
  <c r="CW83" i="88"/>
  <c r="CS83" i="88"/>
  <c r="CP83" i="88"/>
  <c r="DE82" i="88"/>
  <c r="DD82" i="88"/>
  <c r="DA82" i="88"/>
  <c r="CZ82" i="88"/>
  <c r="CX82" i="88"/>
  <c r="CW82" i="88"/>
  <c r="CS82" i="88"/>
  <c r="CR82" i="88"/>
  <c r="CP82" i="88"/>
  <c r="DE81" i="88"/>
  <c r="DD81" i="88"/>
  <c r="DA81" i="88"/>
  <c r="CZ81" i="88"/>
  <c r="CX81" i="88"/>
  <c r="CW81" i="88"/>
  <c r="CS81" i="88"/>
  <c r="CP81" i="88"/>
  <c r="DE80" i="88"/>
  <c r="DD80" i="88"/>
  <c r="DA80" i="88"/>
  <c r="CZ80" i="88"/>
  <c r="CX80" i="88"/>
  <c r="CW80" i="88"/>
  <c r="CS80" i="88"/>
  <c r="CR80" i="88"/>
  <c r="CP80" i="88"/>
  <c r="DE79" i="88"/>
  <c r="DD79" i="88"/>
  <c r="DA79" i="88"/>
  <c r="CZ79" i="88"/>
  <c r="CX79" i="88"/>
  <c r="CW79" i="88"/>
  <c r="CS79" i="88"/>
  <c r="CR79" i="88"/>
  <c r="CP79" i="88"/>
  <c r="DE78" i="88"/>
  <c r="DD78" i="88"/>
  <c r="DA78" i="88"/>
  <c r="CZ78" i="88"/>
  <c r="CX78" i="88"/>
  <c r="CW78" i="88"/>
  <c r="CS78" i="88"/>
  <c r="CP78" i="88"/>
  <c r="DE77" i="88"/>
  <c r="DD77" i="88"/>
  <c r="DA77" i="88"/>
  <c r="CZ77" i="88"/>
  <c r="CX77" i="88"/>
  <c r="CW77" i="88"/>
  <c r="CS77" i="88"/>
  <c r="CP77" i="88"/>
  <c r="DE76" i="88"/>
  <c r="DD76" i="88"/>
  <c r="DA76" i="88"/>
  <c r="CZ76" i="88"/>
  <c r="CX76" i="88"/>
  <c r="CW76" i="88"/>
  <c r="CS76" i="88"/>
  <c r="CR76" i="88"/>
  <c r="CP76" i="88"/>
  <c r="DE75" i="88"/>
  <c r="DD75" i="88"/>
  <c r="DA75" i="88"/>
  <c r="CZ75" i="88"/>
  <c r="CX75" i="88"/>
  <c r="CW75" i="88"/>
  <c r="CS75" i="88"/>
  <c r="CP75" i="88"/>
  <c r="DE74" i="88"/>
  <c r="DD74" i="88"/>
  <c r="DA74" i="88"/>
  <c r="CZ74" i="88"/>
  <c r="CX74" i="88"/>
  <c r="CW74" i="88"/>
  <c r="CS74" i="88"/>
  <c r="CR74" i="88"/>
  <c r="CP74" i="88"/>
  <c r="DE73" i="88"/>
  <c r="DD73" i="88"/>
  <c r="DA73" i="88"/>
  <c r="CZ73" i="88"/>
  <c r="CX73" i="88"/>
  <c r="CW73" i="88"/>
  <c r="CS73" i="88"/>
  <c r="CP73" i="88"/>
  <c r="DE72" i="88"/>
  <c r="DD72" i="88"/>
  <c r="DA72" i="88"/>
  <c r="CZ72" i="88"/>
  <c r="CX72" i="88"/>
  <c r="CW72" i="88"/>
  <c r="CS72" i="88"/>
  <c r="CR72" i="88"/>
  <c r="CP72" i="88"/>
  <c r="DE71" i="88"/>
  <c r="DD71" i="88"/>
  <c r="DA71" i="88"/>
  <c r="CZ71" i="88"/>
  <c r="CX71" i="88"/>
  <c r="CW71" i="88"/>
  <c r="CS71" i="88"/>
  <c r="CR71" i="88"/>
  <c r="CP71" i="88"/>
  <c r="DE70" i="88"/>
  <c r="DD70" i="88"/>
  <c r="DA70" i="88"/>
  <c r="CZ70" i="88"/>
  <c r="CX70" i="88"/>
  <c r="CW70" i="88"/>
  <c r="CS70" i="88"/>
  <c r="CP70" i="88"/>
  <c r="DE69" i="88"/>
  <c r="DD69" i="88"/>
  <c r="DA69" i="88"/>
  <c r="CZ69" i="88"/>
  <c r="CX69" i="88"/>
  <c r="CW69" i="88"/>
  <c r="CS69" i="88"/>
  <c r="CP69" i="88"/>
  <c r="DE68" i="88"/>
  <c r="DD68" i="88"/>
  <c r="DA68" i="88"/>
  <c r="CZ68" i="88"/>
  <c r="CX68" i="88"/>
  <c r="CW68" i="88"/>
  <c r="CS68" i="88"/>
  <c r="CR68" i="88"/>
  <c r="CP68" i="88"/>
  <c r="DE67" i="88"/>
  <c r="DD67" i="88"/>
  <c r="DA67" i="88"/>
  <c r="CZ67" i="88"/>
  <c r="CX67" i="88"/>
  <c r="CW67" i="88"/>
  <c r="CS67" i="88"/>
  <c r="CP67" i="88"/>
  <c r="DE66" i="88"/>
  <c r="DD66" i="88"/>
  <c r="DA66" i="88"/>
  <c r="CZ66" i="88"/>
  <c r="CX66" i="88"/>
  <c r="CW66" i="88"/>
  <c r="CS66" i="88"/>
  <c r="CR66" i="88"/>
  <c r="CP66" i="88"/>
  <c r="DE63" i="88"/>
  <c r="DD63" i="88"/>
  <c r="DA63" i="88"/>
  <c r="CZ63" i="88"/>
  <c r="CX63" i="88"/>
  <c r="CW63" i="88"/>
  <c r="CS63" i="88"/>
  <c r="CP63" i="88"/>
  <c r="DE62" i="88"/>
  <c r="DD62" i="88"/>
  <c r="DA62" i="88"/>
  <c r="CZ62" i="88"/>
  <c r="CX62" i="88"/>
  <c r="CW62" i="88"/>
  <c r="CS62" i="88"/>
  <c r="CR62" i="88"/>
  <c r="CP62" i="88"/>
  <c r="DE61" i="88"/>
  <c r="DD61" i="88"/>
  <c r="DA61" i="88"/>
  <c r="CZ61" i="88"/>
  <c r="CX61" i="88"/>
  <c r="CW61" i="88"/>
  <c r="CS61" i="88"/>
  <c r="CR61" i="88"/>
  <c r="CP61" i="88"/>
  <c r="DE60" i="88"/>
  <c r="DD60" i="88"/>
  <c r="DA60" i="88"/>
  <c r="CZ60" i="88"/>
  <c r="CX60" i="88"/>
  <c r="CW60" i="88"/>
  <c r="CS60" i="88"/>
  <c r="CP60" i="88"/>
  <c r="DE59" i="88"/>
  <c r="DD59" i="88"/>
  <c r="DA59" i="88"/>
  <c r="CZ59" i="88"/>
  <c r="CX59" i="88"/>
  <c r="CW59" i="88"/>
  <c r="CS59" i="88"/>
  <c r="CP59" i="88"/>
  <c r="DE58" i="88"/>
  <c r="DD58" i="88"/>
  <c r="DA58" i="88"/>
  <c r="CZ58" i="88"/>
  <c r="CX58" i="88"/>
  <c r="CW58" i="88"/>
  <c r="CS58" i="88"/>
  <c r="CR58" i="88"/>
  <c r="CP58" i="88"/>
  <c r="DE57" i="88"/>
  <c r="DD57" i="88"/>
  <c r="DA57" i="88"/>
  <c r="CZ57" i="88"/>
  <c r="CX57" i="88"/>
  <c r="CW57" i="88"/>
  <c r="CS57" i="88"/>
  <c r="CP57" i="88"/>
  <c r="DE56" i="88"/>
  <c r="DD56" i="88"/>
  <c r="DA56" i="88"/>
  <c r="CZ56" i="88"/>
  <c r="CX56" i="88"/>
  <c r="CW56" i="88"/>
  <c r="CS56" i="88"/>
  <c r="CR56" i="88"/>
  <c r="CP56" i="88"/>
  <c r="DE55" i="88"/>
  <c r="DD55" i="88"/>
  <c r="DA55" i="88"/>
  <c r="CZ55" i="88"/>
  <c r="CX55" i="88"/>
  <c r="CW55" i="88"/>
  <c r="CS55" i="88"/>
  <c r="CP55" i="88"/>
  <c r="DE54" i="88"/>
  <c r="DD54" i="88"/>
  <c r="DA54" i="88"/>
  <c r="CZ54" i="88"/>
  <c r="CX54" i="88"/>
  <c r="CW54" i="88"/>
  <c r="CS54" i="88"/>
  <c r="CR54" i="88"/>
  <c r="CP54" i="88"/>
  <c r="DE53" i="88"/>
  <c r="DD53" i="88"/>
  <c r="DA53" i="88"/>
  <c r="CZ53" i="88"/>
  <c r="CX53" i="88"/>
  <c r="CW53" i="88"/>
  <c r="CS53" i="88"/>
  <c r="CR53" i="88"/>
  <c r="CP53" i="88"/>
  <c r="DE52" i="88"/>
  <c r="DD52" i="88"/>
  <c r="DA52" i="88"/>
  <c r="CZ52" i="88"/>
  <c r="CX52" i="88"/>
  <c r="CW52" i="88"/>
  <c r="CS52" i="88"/>
  <c r="CP52" i="88"/>
  <c r="DE51" i="88"/>
  <c r="DD51" i="88"/>
  <c r="DA51" i="88"/>
  <c r="CZ51" i="88"/>
  <c r="CX51" i="88"/>
  <c r="CW51" i="88"/>
  <c r="CS51" i="88"/>
  <c r="CP51" i="88"/>
  <c r="DE50" i="88"/>
  <c r="DD50" i="88"/>
  <c r="DA50" i="88"/>
  <c r="CZ50" i="88"/>
  <c r="CX50" i="88"/>
  <c r="CW50" i="88"/>
  <c r="CS50" i="88"/>
  <c r="CR50" i="88"/>
  <c r="CP50" i="88"/>
  <c r="DE49" i="88"/>
  <c r="DD49" i="88"/>
  <c r="DA49" i="88"/>
  <c r="CZ49" i="88"/>
  <c r="CX49" i="88"/>
  <c r="CW49" i="88"/>
  <c r="CS49" i="88"/>
  <c r="CP49" i="88"/>
  <c r="DE48" i="88"/>
  <c r="DD48" i="88"/>
  <c r="DA48" i="88"/>
  <c r="CZ48" i="88"/>
  <c r="CX48" i="88"/>
  <c r="CW48" i="88"/>
  <c r="CS48" i="88"/>
  <c r="CR48" i="88"/>
  <c r="CP48" i="88"/>
  <c r="DE47" i="88"/>
  <c r="DD47" i="88"/>
  <c r="DA47" i="88"/>
  <c r="CZ47" i="88"/>
  <c r="CX47" i="88"/>
  <c r="CW47" i="88"/>
  <c r="CS47" i="88"/>
  <c r="CP47" i="88"/>
  <c r="CX46" i="88"/>
  <c r="CW46" i="88"/>
  <c r="CS46" i="88"/>
  <c r="CR46" i="88"/>
  <c r="CP46" i="88"/>
  <c r="DE44" i="88"/>
  <c r="DD44" i="88"/>
  <c r="DA44" i="88"/>
  <c r="CZ44" i="88"/>
  <c r="CX44" i="88"/>
  <c r="CW44" i="88"/>
  <c r="CS44" i="88"/>
  <c r="CP44" i="88"/>
  <c r="DE43" i="88"/>
  <c r="DD43" i="88"/>
  <c r="DA43" i="88"/>
  <c r="CZ43" i="88"/>
  <c r="CX43" i="88"/>
  <c r="CW43" i="88"/>
  <c r="CS43" i="88"/>
  <c r="CR43" i="88"/>
  <c r="CP43" i="88"/>
  <c r="DE42" i="88"/>
  <c r="DD42" i="88"/>
  <c r="DA42" i="88"/>
  <c r="CZ42" i="88"/>
  <c r="CX42" i="88"/>
  <c r="CW42" i="88"/>
  <c r="CS42" i="88"/>
  <c r="CP42" i="88"/>
  <c r="DE41" i="88"/>
  <c r="DD41" i="88"/>
  <c r="DA41" i="88"/>
  <c r="CZ41" i="88"/>
  <c r="CX41" i="88"/>
  <c r="CW41" i="88"/>
  <c r="CS41" i="88"/>
  <c r="CR41" i="88"/>
  <c r="CP41" i="88"/>
  <c r="DE40" i="88"/>
  <c r="DD40" i="88"/>
  <c r="DA40" i="88"/>
  <c r="CZ40" i="88"/>
  <c r="CX40" i="88"/>
  <c r="CW40" i="88"/>
  <c r="CS40" i="88"/>
  <c r="CR40" i="88"/>
  <c r="CP40" i="88"/>
  <c r="DE39" i="88"/>
  <c r="DD39" i="88"/>
  <c r="DA39" i="88"/>
  <c r="CZ39" i="88"/>
  <c r="CX39" i="88"/>
  <c r="CW39" i="88"/>
  <c r="CS39" i="88"/>
  <c r="CP39" i="88"/>
  <c r="DE38" i="88"/>
  <c r="DD38" i="88"/>
  <c r="DA38" i="88"/>
  <c r="CZ38" i="88"/>
  <c r="CX38" i="88"/>
  <c r="CW38" i="88"/>
  <c r="CS38" i="88"/>
  <c r="CP38" i="88"/>
  <c r="DE37" i="88"/>
  <c r="DD37" i="88"/>
  <c r="DA37" i="88"/>
  <c r="CZ37" i="88"/>
  <c r="CX37" i="88"/>
  <c r="CW37" i="88"/>
  <c r="CS37" i="88"/>
  <c r="CR37" i="88"/>
  <c r="CP37" i="88"/>
  <c r="DE36" i="88"/>
  <c r="DD36" i="88"/>
  <c r="DA36" i="88"/>
  <c r="CZ36" i="88"/>
  <c r="CX36" i="88"/>
  <c r="CW36" i="88"/>
  <c r="CS36" i="88"/>
  <c r="CP36" i="88"/>
  <c r="DE35" i="88"/>
  <c r="DD35" i="88"/>
  <c r="DA35" i="88"/>
  <c r="CZ35" i="88"/>
  <c r="CX35" i="88"/>
  <c r="CW35" i="88"/>
  <c r="CS35" i="88"/>
  <c r="CR35" i="88"/>
  <c r="CP35" i="88"/>
  <c r="DE34" i="88"/>
  <c r="DD34" i="88"/>
  <c r="DA34" i="88"/>
  <c r="CZ34" i="88"/>
  <c r="CX34" i="88"/>
  <c r="CW34" i="88"/>
  <c r="CS34" i="88"/>
  <c r="CP34" i="88"/>
  <c r="DE33" i="88"/>
  <c r="DD33" i="88"/>
  <c r="DA33" i="88"/>
  <c r="CZ33" i="88"/>
  <c r="CX33" i="88"/>
  <c r="CW33" i="88"/>
  <c r="CS33" i="88"/>
  <c r="CR33" i="88"/>
  <c r="CP33" i="88"/>
  <c r="DE32" i="88"/>
  <c r="DD32" i="88"/>
  <c r="CX32" i="88"/>
  <c r="CW32" i="88"/>
  <c r="CS32" i="88"/>
  <c r="CP32" i="88"/>
  <c r="DE31" i="88"/>
  <c r="DD31" i="88"/>
  <c r="DA31" i="88"/>
  <c r="CZ31" i="88"/>
  <c r="CX31" i="88"/>
  <c r="CW31" i="88"/>
  <c r="CS31" i="88"/>
  <c r="CR31" i="88"/>
  <c r="CP31" i="88"/>
  <c r="DE30" i="88"/>
  <c r="DD30" i="88"/>
  <c r="DA30" i="88"/>
  <c r="CZ30" i="88"/>
  <c r="CX30" i="88"/>
  <c r="CW30" i="88"/>
  <c r="CS30" i="88"/>
  <c r="CR30" i="88"/>
  <c r="CP30" i="88"/>
  <c r="DE29" i="88"/>
  <c r="DD29" i="88"/>
  <c r="DA29" i="88"/>
  <c r="CZ29" i="88"/>
  <c r="CX29" i="88"/>
  <c r="CW29" i="88"/>
  <c r="CS29" i="88"/>
  <c r="CR29" i="88"/>
  <c r="CP29" i="88"/>
  <c r="DE28" i="88"/>
  <c r="DD28" i="88"/>
  <c r="DA28" i="88"/>
  <c r="CZ28" i="88"/>
  <c r="CX28" i="88"/>
  <c r="CW28" i="88"/>
  <c r="CS28" i="88"/>
  <c r="CP28" i="88"/>
  <c r="DE27" i="88"/>
  <c r="DD27" i="88"/>
  <c r="DA27" i="88"/>
  <c r="CZ27" i="88"/>
  <c r="CX27" i="88"/>
  <c r="CW27" i="88"/>
  <c r="CS27" i="88"/>
  <c r="CP27" i="88"/>
  <c r="DE26" i="88"/>
  <c r="DD26" i="88"/>
  <c r="DA26" i="88"/>
  <c r="CZ26" i="88"/>
  <c r="CX26" i="88"/>
  <c r="CW26" i="88"/>
  <c r="CS26" i="88"/>
  <c r="CP26" i="88"/>
  <c r="DE25" i="88"/>
  <c r="DD25" i="88"/>
  <c r="DA25" i="88"/>
  <c r="CZ25" i="88"/>
  <c r="CX25" i="88"/>
  <c r="CW25" i="88"/>
  <c r="CS25" i="88"/>
  <c r="CR25" i="88"/>
  <c r="CP25" i="88"/>
  <c r="DE24" i="88"/>
  <c r="DD24" i="88"/>
  <c r="DA24" i="88"/>
  <c r="CZ24" i="88"/>
  <c r="CX24" i="88"/>
  <c r="CW24" i="88"/>
  <c r="CS24" i="88"/>
  <c r="CP24" i="88"/>
  <c r="DE23" i="88"/>
  <c r="DD23" i="88"/>
  <c r="DA23" i="88"/>
  <c r="CZ23" i="88"/>
  <c r="CX23" i="88"/>
  <c r="CW23" i="88"/>
  <c r="CS23" i="88"/>
  <c r="CR23" i="88"/>
  <c r="CP23" i="88"/>
  <c r="DE22" i="88"/>
  <c r="DD22" i="88"/>
  <c r="DA22" i="88"/>
  <c r="CZ22" i="88"/>
  <c r="CX22" i="88"/>
  <c r="CW22" i="88"/>
  <c r="CS22" i="88"/>
  <c r="CR22" i="88"/>
  <c r="CP22" i="88"/>
  <c r="DE21" i="88"/>
  <c r="DD21" i="88"/>
  <c r="DA21" i="88"/>
  <c r="CZ21" i="88"/>
  <c r="CX21" i="88"/>
  <c r="CW21" i="88"/>
  <c r="CS21" i="88"/>
  <c r="CR21" i="88"/>
  <c r="CP21" i="88"/>
  <c r="DE20" i="88"/>
  <c r="DD20" i="88"/>
  <c r="DA20" i="88"/>
  <c r="CZ20" i="88"/>
  <c r="CX20" i="88"/>
  <c r="CW20" i="88"/>
  <c r="CS20" i="88"/>
  <c r="CP20" i="88"/>
  <c r="DE19" i="88"/>
  <c r="DD19" i="88"/>
  <c r="DA19" i="88"/>
  <c r="CZ19" i="88"/>
  <c r="CX19" i="88"/>
  <c r="CW19" i="88"/>
  <c r="CS19" i="88"/>
  <c r="CP19" i="88"/>
  <c r="DE18" i="88"/>
  <c r="DD18" i="88"/>
  <c r="DA18" i="88"/>
  <c r="CZ18" i="88"/>
  <c r="CX18" i="88"/>
  <c r="CW18" i="88"/>
  <c r="CS18" i="88"/>
  <c r="CP18" i="88"/>
  <c r="DE17" i="88"/>
  <c r="DD17" i="88"/>
  <c r="DA17" i="88"/>
  <c r="CZ17" i="88"/>
  <c r="CX17" i="88"/>
  <c r="CW17" i="88"/>
  <c r="CS17" i="88"/>
  <c r="CR17" i="88"/>
  <c r="CP17" i="88"/>
  <c r="DE16" i="88"/>
  <c r="DD16" i="88"/>
  <c r="DA16" i="88"/>
  <c r="CZ16" i="88"/>
  <c r="CX16" i="88"/>
  <c r="CW16" i="88"/>
  <c r="CS16" i="88"/>
  <c r="CP16" i="88"/>
  <c r="DE15" i="88"/>
  <c r="DD15" i="88"/>
  <c r="DA15" i="88"/>
  <c r="CZ15" i="88"/>
  <c r="CX15" i="88"/>
  <c r="CW15" i="88"/>
  <c r="CS15" i="88"/>
  <c r="CR15" i="88"/>
  <c r="CP15" i="88"/>
  <c r="DE14" i="88"/>
  <c r="DD14" i="88"/>
  <c r="DA14" i="88"/>
  <c r="CZ14" i="88"/>
  <c r="CX14" i="88"/>
  <c r="CW14" i="88"/>
  <c r="CS14" i="88"/>
  <c r="CR14" i="88"/>
  <c r="CP14" i="88"/>
  <c r="DE13" i="88"/>
  <c r="DD13" i="88"/>
  <c r="DA13" i="88"/>
  <c r="CZ13" i="88"/>
  <c r="CX13" i="88"/>
  <c r="CW13" i="88"/>
  <c r="CS13" i="88"/>
  <c r="CR13" i="88"/>
  <c r="CP13" i="88"/>
  <c r="DE12" i="88"/>
  <c r="DD12" i="88"/>
  <c r="DA12" i="88"/>
  <c r="CZ12" i="88"/>
  <c r="CX12" i="88"/>
  <c r="CW12" i="88"/>
  <c r="CS12" i="88"/>
  <c r="CP12" i="88"/>
  <c r="DE11" i="88"/>
  <c r="DD11" i="88"/>
  <c r="DA11" i="88"/>
  <c r="CZ11" i="88"/>
  <c r="CS11" i="88"/>
  <c r="CP11" i="88"/>
  <c r="CS10" i="88"/>
  <c r="CP10" i="88"/>
  <c r="DE9" i="88"/>
  <c r="DD9" i="88"/>
  <c r="DA9" i="88"/>
  <c r="CZ9" i="88"/>
  <c r="CX9" i="88"/>
  <c r="CW9" i="88"/>
  <c r="CS9" i="88"/>
  <c r="CR9" i="88"/>
  <c r="CP9" i="88"/>
  <c r="DE8" i="88"/>
  <c r="DD8" i="88"/>
  <c r="DA8" i="88"/>
  <c r="CZ8" i="88"/>
  <c r="CX8" i="88"/>
  <c r="CW8" i="88"/>
  <c r="CS8" i="88"/>
  <c r="CP8" i="88"/>
  <c r="DE7" i="88"/>
  <c r="DD7" i="88"/>
  <c r="DA7" i="88"/>
  <c r="CZ7" i="88"/>
  <c r="CX7" i="88"/>
  <c r="CW7" i="88"/>
  <c r="CS7" i="88"/>
  <c r="CR7" i="88"/>
  <c r="CP7" i="88"/>
  <c r="DE6" i="88"/>
  <c r="DD6" i="88"/>
  <c r="DA6" i="88"/>
  <c r="CZ6" i="88"/>
  <c r="CX6" i="88"/>
  <c r="CW6" i="88"/>
  <c r="CS6" i="88"/>
  <c r="CR6" i="88"/>
  <c r="CP6" i="88"/>
  <c r="DE5" i="88"/>
  <c r="DD5" i="88"/>
  <c r="DA5" i="88"/>
  <c r="CZ5" i="88"/>
  <c r="CX5" i="88"/>
  <c r="CW5" i="88"/>
  <c r="CS5" i="88"/>
  <c r="CR5" i="88"/>
  <c r="CP5" i="88"/>
  <c r="BX25" i="82"/>
  <c r="BW25" i="82"/>
  <c r="BT25" i="82"/>
  <c r="BS25" i="82"/>
  <c r="Z25" i="82"/>
  <c r="C25" i="82"/>
  <c r="Z5" i="82"/>
  <c r="C5" i="82"/>
  <c r="BS5" i="82"/>
  <c r="BT5" i="82"/>
  <c r="BW5" i="82"/>
  <c r="BX5" i="82"/>
  <c r="Z6" i="82"/>
  <c r="C6" i="82"/>
  <c r="BS6" i="82"/>
  <c r="BT6" i="82"/>
  <c r="BW6" i="82"/>
  <c r="BX6" i="82"/>
  <c r="Z7" i="82"/>
  <c r="C7" i="82"/>
  <c r="BS7" i="82"/>
  <c r="BT7" i="82"/>
  <c r="BW7" i="82"/>
  <c r="BX7" i="82"/>
  <c r="Z8" i="82"/>
  <c r="C8" i="82"/>
  <c r="BS8" i="82"/>
  <c r="BT8" i="82"/>
  <c r="BW8" i="82"/>
  <c r="BX8" i="82"/>
  <c r="Z9" i="82"/>
  <c r="C9" i="82"/>
  <c r="BS9" i="82"/>
  <c r="BT9" i="82"/>
  <c r="BW9" i="82"/>
  <c r="BX9" i="82"/>
  <c r="Z10" i="82"/>
  <c r="C10" i="82"/>
  <c r="Z11" i="82"/>
  <c r="C11" i="82"/>
  <c r="BS11" i="82"/>
  <c r="BT11" i="82"/>
  <c r="BW11" i="82"/>
  <c r="BX11" i="82"/>
  <c r="Z12" i="82"/>
  <c r="C12" i="82"/>
  <c r="BS12" i="82"/>
  <c r="BT12" i="82"/>
  <c r="BW12" i="82"/>
  <c r="BX12" i="82"/>
  <c r="Z13" i="82"/>
  <c r="C13" i="82"/>
  <c r="BS13" i="82"/>
  <c r="BT13" i="82"/>
  <c r="BW13" i="82"/>
  <c r="BX13" i="82"/>
  <c r="Z14" i="82"/>
  <c r="C14" i="82"/>
  <c r="BS14" i="82"/>
  <c r="BT14" i="82"/>
  <c r="BW14" i="82"/>
  <c r="BX14" i="82"/>
  <c r="Z15" i="82"/>
  <c r="C15" i="82"/>
  <c r="BS15" i="82"/>
  <c r="BT15" i="82"/>
  <c r="BW15" i="82"/>
  <c r="BX15" i="82"/>
  <c r="Z16" i="82"/>
  <c r="C16" i="82"/>
  <c r="BS16" i="82"/>
  <c r="BT16" i="82"/>
  <c r="BW16" i="82"/>
  <c r="BX16" i="82"/>
  <c r="Z17" i="82"/>
  <c r="C17" i="82"/>
  <c r="BS17" i="82"/>
  <c r="BT17" i="82"/>
  <c r="BW17" i="82"/>
  <c r="BX17" i="82"/>
  <c r="Z18" i="82"/>
  <c r="C18" i="82"/>
  <c r="BS18" i="82"/>
  <c r="BT18" i="82"/>
  <c r="BW18" i="82"/>
  <c r="BX18" i="82"/>
  <c r="Z19" i="82"/>
  <c r="C19" i="82"/>
  <c r="BS19" i="82"/>
  <c r="BT19" i="82"/>
  <c r="BW19" i="82"/>
  <c r="BX19" i="82"/>
  <c r="Z20" i="82"/>
  <c r="C20" i="82"/>
  <c r="BS20" i="82"/>
  <c r="BT20" i="82"/>
  <c r="BW20" i="82"/>
  <c r="BX20" i="82"/>
  <c r="Z21" i="82"/>
  <c r="C21" i="82"/>
  <c r="BS21" i="82"/>
  <c r="BT21" i="82"/>
  <c r="BW21" i="82"/>
  <c r="BX21" i="82"/>
  <c r="Z22" i="82"/>
  <c r="C22" i="82"/>
  <c r="BS22" i="82"/>
  <c r="BT22" i="82"/>
  <c r="BW22" i="82"/>
  <c r="BX22" i="82"/>
  <c r="Z23" i="82"/>
  <c r="C23" i="82"/>
  <c r="BS23" i="82"/>
  <c r="BT23" i="82"/>
  <c r="BW23" i="82"/>
  <c r="BX23" i="82"/>
  <c r="Z24" i="82"/>
  <c r="C24" i="82"/>
  <c r="BS24" i="82"/>
  <c r="BT24" i="82"/>
  <c r="BW24" i="82"/>
  <c r="BX24" i="82"/>
  <c r="Z27" i="82"/>
  <c r="C27" i="82"/>
  <c r="BS27" i="82"/>
  <c r="BT27" i="82"/>
  <c r="BW27" i="82"/>
  <c r="BX27" i="82"/>
  <c r="Z26" i="82"/>
  <c r="C26" i="82"/>
  <c r="BS26" i="82"/>
  <c r="BT26" i="82"/>
  <c r="BW26" i="82"/>
  <c r="BX26" i="82"/>
  <c r="Z28" i="82"/>
  <c r="C28" i="82"/>
  <c r="BS28" i="82"/>
  <c r="BT28" i="82"/>
  <c r="BW28" i="82"/>
  <c r="BX28" i="82"/>
  <c r="Z29" i="82"/>
  <c r="C29" i="82"/>
  <c r="BS29" i="82"/>
  <c r="BT29" i="82"/>
  <c r="BW29" i="82"/>
  <c r="BX29" i="82"/>
  <c r="Z30" i="82"/>
  <c r="C30" i="82"/>
  <c r="BS30" i="82"/>
  <c r="BT30" i="82"/>
  <c r="BW30" i="82"/>
  <c r="BX30" i="82"/>
  <c r="Z31" i="82"/>
  <c r="C31" i="82"/>
  <c r="BS31" i="82"/>
  <c r="BT31" i="82"/>
  <c r="BW31" i="82"/>
  <c r="BX31" i="82"/>
  <c r="Z32" i="82"/>
  <c r="C32" i="82"/>
  <c r="BS32" i="82"/>
  <c r="BT32" i="82"/>
  <c r="BW32" i="82"/>
  <c r="BX32" i="82"/>
  <c r="Z33" i="82"/>
  <c r="C33" i="82"/>
  <c r="BS33" i="82"/>
  <c r="BT33" i="82"/>
  <c r="BW33" i="82"/>
  <c r="BX33" i="82"/>
  <c r="Z34" i="82"/>
  <c r="C34" i="82"/>
  <c r="BS34" i="82"/>
  <c r="BT34" i="82"/>
  <c r="BW34" i="82"/>
  <c r="BX34" i="82"/>
  <c r="Z35" i="82"/>
  <c r="C35" i="82"/>
  <c r="BS35" i="82"/>
  <c r="BT35" i="82"/>
  <c r="BW35" i="82"/>
  <c r="BX35" i="82"/>
  <c r="Z36" i="82"/>
  <c r="C36" i="82"/>
  <c r="BS36" i="82"/>
  <c r="BT36" i="82"/>
  <c r="BW36" i="82"/>
  <c r="BX36" i="82"/>
  <c r="Z37" i="82"/>
  <c r="C37" i="82"/>
  <c r="BS37" i="82"/>
  <c r="BT37" i="82"/>
  <c r="BW37" i="82"/>
  <c r="BX37" i="82"/>
  <c r="Z38" i="82"/>
  <c r="C38" i="82"/>
  <c r="BS38" i="82"/>
  <c r="BT38" i="82"/>
  <c r="BW38" i="82"/>
  <c r="BX38" i="82"/>
  <c r="Z39" i="82"/>
  <c r="C39" i="82"/>
  <c r="BS39" i="82"/>
  <c r="BT39" i="82"/>
  <c r="BW39" i="82"/>
  <c r="BX39" i="82"/>
  <c r="Z40" i="82"/>
  <c r="C40" i="82"/>
  <c r="BS40" i="82"/>
  <c r="BT40" i="82"/>
  <c r="BW40" i="82"/>
  <c r="BX40" i="82"/>
  <c r="Z41" i="82"/>
  <c r="C41" i="82"/>
  <c r="BS41" i="82"/>
  <c r="BT41" i="82"/>
  <c r="BW41" i="82"/>
  <c r="BX41" i="82"/>
  <c r="Z42" i="82"/>
  <c r="C42" i="82"/>
  <c r="BS42" i="82"/>
  <c r="BT42" i="82"/>
  <c r="Z43" i="82"/>
  <c r="C43" i="82"/>
  <c r="BS43" i="82"/>
  <c r="BT43" i="82"/>
  <c r="BW43" i="82"/>
  <c r="BX43" i="82"/>
  <c r="Z44" i="82"/>
  <c r="C44" i="82"/>
  <c r="BS44" i="82"/>
  <c r="BT44" i="82"/>
  <c r="BW44" i="82"/>
  <c r="BX44" i="82"/>
  <c r="Z45" i="82"/>
  <c r="C45" i="82"/>
  <c r="BS45" i="82"/>
  <c r="BT45" i="82"/>
  <c r="BW45" i="82"/>
  <c r="BX45" i="82"/>
  <c r="Z46" i="82"/>
  <c r="C46" i="82"/>
  <c r="BS46" i="82"/>
  <c r="BT46" i="82"/>
  <c r="BW46" i="82"/>
  <c r="BX46" i="82"/>
  <c r="Z47" i="82"/>
  <c r="C47" i="82"/>
  <c r="BS47" i="82"/>
  <c r="BT47" i="82"/>
  <c r="BW47" i="82"/>
  <c r="BX47" i="82"/>
  <c r="Z48" i="82"/>
  <c r="C48" i="82"/>
  <c r="BS48" i="82"/>
  <c r="BT48" i="82"/>
  <c r="BW48" i="82"/>
  <c r="BX48" i="82"/>
  <c r="Z49" i="82"/>
  <c r="C49" i="82"/>
  <c r="BS49" i="82"/>
  <c r="BT49" i="82"/>
  <c r="BW49" i="82"/>
  <c r="BX49" i="82"/>
  <c r="Z50" i="82"/>
  <c r="C50" i="82"/>
  <c r="BS50" i="82"/>
  <c r="BT50" i="82"/>
  <c r="BW50" i="82"/>
  <c r="BX50" i="82"/>
  <c r="Z51" i="82"/>
  <c r="C51" i="82"/>
  <c r="BS51" i="82"/>
  <c r="BT51" i="82"/>
  <c r="BW51" i="82"/>
  <c r="BX51" i="82"/>
  <c r="Z52" i="82"/>
  <c r="C52" i="82"/>
  <c r="BS52" i="82"/>
  <c r="BT52" i="82"/>
  <c r="BW52" i="82"/>
  <c r="BX52" i="82"/>
  <c r="Z53" i="82"/>
  <c r="C53" i="82"/>
  <c r="BS53" i="82"/>
  <c r="BT53" i="82"/>
  <c r="BW53" i="82"/>
  <c r="BX53" i="82"/>
  <c r="Z54" i="82"/>
  <c r="C54" i="82"/>
  <c r="BS54" i="82"/>
  <c r="BT54" i="82"/>
  <c r="BW54" i="82"/>
  <c r="BX54" i="82"/>
  <c r="Z55" i="82"/>
  <c r="C55" i="82"/>
  <c r="BS55" i="82"/>
  <c r="BT55" i="82"/>
  <c r="BW55" i="82"/>
  <c r="BX55" i="82"/>
  <c r="Z56" i="82"/>
  <c r="C56" i="82"/>
  <c r="BS56" i="82"/>
  <c r="BT56" i="82"/>
  <c r="BW56" i="82"/>
  <c r="BX56" i="82"/>
  <c r="Z57" i="82"/>
  <c r="C57" i="82"/>
  <c r="BS57" i="82"/>
  <c r="BT57" i="82"/>
  <c r="BW57" i="82"/>
  <c r="BX57" i="82"/>
  <c r="Z58" i="82"/>
  <c r="C58" i="82"/>
  <c r="BS58" i="82"/>
  <c r="BT58" i="82"/>
  <c r="BW58" i="82"/>
  <c r="BX58" i="82"/>
  <c r="Z59" i="82"/>
  <c r="C59" i="82"/>
  <c r="BS59" i="82"/>
  <c r="BT59" i="82"/>
  <c r="BW59" i="82"/>
  <c r="BX59" i="82"/>
  <c r="Z60" i="82"/>
  <c r="C60" i="82"/>
  <c r="BS60" i="82"/>
  <c r="BT60" i="82"/>
  <c r="BW60" i="82"/>
  <c r="BX60" i="82"/>
  <c r="Z61" i="82"/>
  <c r="C61" i="82"/>
  <c r="BS61" i="82"/>
  <c r="BT61" i="82"/>
  <c r="BW61" i="82"/>
  <c r="BX61" i="82"/>
  <c r="Z62" i="82"/>
  <c r="C62" i="82"/>
  <c r="BS62" i="82"/>
  <c r="BT62" i="82"/>
  <c r="BW62" i="82"/>
  <c r="BX62" i="82"/>
  <c r="Z63" i="82"/>
  <c r="C63" i="82"/>
  <c r="BS63" i="82"/>
  <c r="BT63" i="82"/>
  <c r="BW63" i="82"/>
  <c r="BX63" i="82"/>
  <c r="Z64" i="82"/>
  <c r="C64" i="82"/>
  <c r="BS64" i="82"/>
  <c r="BT64" i="82"/>
  <c r="BW64" i="82"/>
  <c r="BX64" i="82"/>
  <c r="Z65" i="82"/>
  <c r="C65" i="82"/>
  <c r="BS65" i="82"/>
  <c r="BT65" i="82"/>
  <c r="BW65" i="82"/>
  <c r="BX65" i="82"/>
  <c r="Z66" i="82"/>
  <c r="C66" i="82"/>
  <c r="BS66" i="82"/>
  <c r="BT66" i="82"/>
  <c r="BW66" i="82"/>
  <c r="BX66" i="82"/>
  <c r="Z67" i="82"/>
  <c r="C67" i="82"/>
  <c r="BS67" i="82"/>
  <c r="BT67" i="82"/>
  <c r="BW67" i="82"/>
  <c r="BX67" i="82"/>
  <c r="Z68" i="82"/>
  <c r="C68" i="82"/>
  <c r="BS68" i="82"/>
  <c r="BT68" i="82"/>
  <c r="BW68" i="82"/>
  <c r="BX68" i="82"/>
  <c r="Z69" i="82"/>
  <c r="C69" i="82"/>
  <c r="BS69" i="82"/>
  <c r="BT69" i="82"/>
  <c r="BW69" i="82"/>
  <c r="BX69" i="82"/>
  <c r="Z70" i="82"/>
  <c r="C70" i="82"/>
  <c r="BS70" i="82"/>
  <c r="BT70" i="82"/>
  <c r="BW70" i="82"/>
  <c r="BX70" i="82"/>
  <c r="Z71" i="82"/>
  <c r="C71" i="82"/>
  <c r="BS71" i="82"/>
  <c r="BT71" i="82"/>
  <c r="BW71" i="82"/>
  <c r="BX71" i="82"/>
  <c r="Z72" i="82"/>
  <c r="C72" i="82"/>
  <c r="BS72" i="82"/>
  <c r="BT72" i="82"/>
  <c r="BW72" i="82"/>
  <c r="BX72" i="82"/>
  <c r="Z73" i="82"/>
  <c r="C73" i="82"/>
  <c r="BS73" i="82"/>
  <c r="BT73" i="82"/>
  <c r="BW73" i="82"/>
  <c r="BX73" i="82"/>
  <c r="Z74" i="82"/>
  <c r="C74" i="82"/>
  <c r="BS74" i="82"/>
  <c r="BT74" i="82"/>
  <c r="BW74" i="82"/>
  <c r="BX74" i="82"/>
  <c r="Z75" i="82"/>
  <c r="C75" i="82"/>
  <c r="BS75" i="82"/>
  <c r="BT75" i="82"/>
  <c r="BW75" i="82"/>
  <c r="BX75" i="82"/>
  <c r="Z76" i="82"/>
  <c r="C76" i="82"/>
  <c r="BS76" i="82"/>
  <c r="BT76" i="82"/>
  <c r="BW76" i="82"/>
  <c r="BX76" i="82"/>
  <c r="Z77" i="82"/>
  <c r="C77" i="82"/>
  <c r="BS77" i="82"/>
  <c r="BT77" i="82"/>
  <c r="BW77" i="82"/>
  <c r="BX77" i="82"/>
  <c r="Z78" i="82"/>
  <c r="C78" i="82"/>
  <c r="BS78" i="82"/>
  <c r="BT78" i="82"/>
  <c r="BW78" i="82"/>
  <c r="BX78" i="82"/>
  <c r="Z79" i="82"/>
  <c r="C79" i="82"/>
  <c r="BS79" i="82"/>
  <c r="BT79" i="82"/>
  <c r="BW79" i="82"/>
  <c r="BX79" i="82"/>
  <c r="Z80" i="82"/>
  <c r="C80" i="82"/>
  <c r="BS80" i="82"/>
  <c r="BT80" i="82"/>
  <c r="BW80" i="82"/>
  <c r="BX80" i="82"/>
  <c r="Z81" i="82"/>
  <c r="C81" i="82"/>
  <c r="BS81" i="82"/>
  <c r="BT81" i="82"/>
  <c r="BW81" i="82"/>
  <c r="BX81" i="82"/>
  <c r="Z82" i="82"/>
  <c r="C82" i="82"/>
  <c r="BS82" i="82"/>
  <c r="BT82" i="82"/>
  <c r="BW82" i="82"/>
  <c r="BX82" i="82"/>
  <c r="Z83" i="82"/>
  <c r="C83" i="82"/>
  <c r="BS83" i="82"/>
  <c r="BT83" i="82"/>
  <c r="BW83" i="82"/>
  <c r="BX83" i="82"/>
  <c r="Z84" i="82"/>
  <c r="C84" i="82"/>
  <c r="BS84" i="82"/>
  <c r="BT84" i="82"/>
  <c r="BW84" i="82"/>
  <c r="BX84" i="82"/>
  <c r="Z85" i="82"/>
  <c r="C85" i="82"/>
  <c r="BS85" i="82"/>
  <c r="BT85" i="82"/>
  <c r="BW85" i="82"/>
  <c r="BX85" i="82"/>
  <c r="Z86" i="82"/>
  <c r="C86" i="82"/>
  <c r="BS86" i="82"/>
  <c r="BT86" i="82"/>
  <c r="BW86" i="82"/>
  <c r="BX86" i="82"/>
  <c r="Z87" i="82"/>
  <c r="C87" i="82"/>
  <c r="BS87" i="82"/>
  <c r="BT87" i="82"/>
  <c r="BW87" i="82"/>
  <c r="BX87" i="82"/>
  <c r="Z88" i="82"/>
  <c r="C88" i="82"/>
  <c r="BS88" i="82"/>
  <c r="BT88" i="82"/>
  <c r="BW88" i="82"/>
  <c r="BX88" i="82"/>
  <c r="Z89" i="82"/>
  <c r="C89" i="82"/>
  <c r="BS89" i="82"/>
  <c r="BT89" i="82"/>
  <c r="BW89" i="82"/>
  <c r="BX89" i="82"/>
  <c r="Z90" i="82"/>
  <c r="C90" i="82"/>
  <c r="BS90" i="82"/>
  <c r="BT90" i="82"/>
  <c r="BW90" i="82"/>
  <c r="BX90" i="82"/>
  <c r="Z91" i="82"/>
  <c r="C91" i="82"/>
  <c r="BS91" i="82"/>
  <c r="BT91" i="82"/>
  <c r="BW91" i="82"/>
  <c r="BX91" i="82"/>
  <c r="Z92" i="82"/>
  <c r="C92" i="82"/>
  <c r="BS92" i="82"/>
  <c r="BT92" i="82"/>
  <c r="BW92" i="82"/>
  <c r="BX92" i="82"/>
  <c r="Z93" i="82"/>
  <c r="C93" i="82"/>
  <c r="BS93" i="82"/>
  <c r="BT93" i="82"/>
  <c r="BW93" i="82"/>
  <c r="BX93" i="82"/>
  <c r="Z94" i="82"/>
  <c r="C94" i="82"/>
  <c r="BS94" i="82"/>
  <c r="BT94" i="82"/>
  <c r="BW94" i="82"/>
  <c r="BX94" i="82"/>
  <c r="Z95" i="82"/>
  <c r="C95" i="82"/>
  <c r="BS95" i="82"/>
  <c r="BT95" i="82"/>
  <c r="BW95" i="82"/>
  <c r="BX95" i="82"/>
  <c r="Z96" i="82"/>
  <c r="C96" i="82"/>
  <c r="BS96" i="82"/>
  <c r="BT96" i="82"/>
  <c r="BW96" i="82"/>
  <c r="BX96" i="82"/>
  <c r="Z97" i="82"/>
  <c r="C97" i="82"/>
  <c r="BS97" i="82"/>
  <c r="BT97" i="82"/>
  <c r="BW97" i="82"/>
  <c r="BX97" i="82"/>
  <c r="Z98" i="82"/>
  <c r="C98" i="82"/>
  <c r="BS98" i="82"/>
  <c r="BT98" i="82"/>
  <c r="BW98" i="82"/>
  <c r="BX98" i="82"/>
  <c r="Z99" i="82"/>
  <c r="C99" i="82"/>
  <c r="BS99" i="82"/>
  <c r="BT99" i="82"/>
  <c r="BW99" i="82"/>
  <c r="BX99" i="82"/>
  <c r="Z100" i="82"/>
  <c r="C100" i="82"/>
  <c r="BS100" i="82"/>
  <c r="BT100" i="82"/>
  <c r="BW100" i="82"/>
  <c r="BX100" i="82"/>
  <c r="Z101" i="82"/>
  <c r="C101" i="82"/>
  <c r="BS101" i="82"/>
  <c r="BT101" i="82"/>
  <c r="BW101" i="82"/>
  <c r="BX101" i="82"/>
  <c r="Z102" i="82"/>
  <c r="C102" i="82"/>
  <c r="BS102" i="82"/>
  <c r="BT102" i="82"/>
  <c r="BW102" i="82"/>
  <c r="BX102" i="82"/>
  <c r="Z103" i="82"/>
  <c r="C103" i="82"/>
  <c r="BS103" i="82"/>
  <c r="BT103" i="82"/>
  <c r="BW103" i="82"/>
  <c r="BX103" i="82"/>
  <c r="Z104" i="82"/>
  <c r="C104" i="82"/>
  <c r="BS104" i="82"/>
  <c r="BT104" i="82"/>
  <c r="BW104" i="82"/>
  <c r="BX104" i="82"/>
  <c r="Z105" i="82"/>
  <c r="C105" i="82"/>
  <c r="BS105" i="82"/>
  <c r="BT105" i="82"/>
  <c r="BW105" i="82"/>
  <c r="BX105" i="82"/>
  <c r="Z106" i="82"/>
  <c r="C106" i="82"/>
  <c r="BS106" i="82"/>
  <c r="BT106" i="82"/>
  <c r="BW106" i="82"/>
  <c r="BX106" i="82"/>
  <c r="Z107" i="82"/>
  <c r="C107" i="82"/>
  <c r="BS107" i="82"/>
  <c r="BT107" i="82"/>
  <c r="BW107" i="82"/>
  <c r="BX107" i="82"/>
  <c r="Z108" i="82"/>
  <c r="C108" i="82"/>
  <c r="BS108" i="82"/>
  <c r="BT108" i="82"/>
  <c r="BW108" i="82"/>
  <c r="BX108" i="82"/>
  <c r="Z109" i="82"/>
  <c r="C109" i="82"/>
  <c r="BS109" i="82"/>
  <c r="BT109" i="82"/>
  <c r="BW109" i="82"/>
  <c r="BX109" i="82"/>
  <c r="Z110" i="82"/>
  <c r="C110" i="82"/>
  <c r="BS110" i="82"/>
  <c r="BT110" i="82"/>
  <c r="BW110" i="82"/>
  <c r="BX110" i="82"/>
  <c r="Z111" i="82"/>
  <c r="C111" i="82"/>
  <c r="BS111" i="82"/>
  <c r="BT111" i="82"/>
  <c r="BW111" i="82"/>
  <c r="BX111" i="82"/>
  <c r="Z112" i="82"/>
  <c r="C112" i="82"/>
  <c r="BS112" i="82"/>
  <c r="BT112" i="82"/>
  <c r="BW112" i="82"/>
  <c r="BX112" i="82"/>
  <c r="Z113" i="82"/>
  <c r="C113" i="82"/>
  <c r="BS113" i="82"/>
  <c r="BT113" i="82"/>
  <c r="BW113" i="82"/>
  <c r="BX113" i="82"/>
  <c r="Z114" i="82"/>
  <c r="C114" i="82"/>
  <c r="BS114" i="82"/>
  <c r="BT114" i="82"/>
  <c r="BW114" i="82"/>
  <c r="BX114" i="82"/>
  <c r="Z115" i="82"/>
  <c r="C115" i="82"/>
  <c r="BS115" i="82"/>
  <c r="BT115" i="82"/>
  <c r="BW115" i="82"/>
  <c r="BX115" i="82"/>
  <c r="Z116" i="82"/>
  <c r="C116" i="82"/>
  <c r="BS116" i="82"/>
  <c r="BT116" i="82"/>
  <c r="BW116" i="82"/>
  <c r="BX116" i="82"/>
  <c r="Z117" i="82"/>
  <c r="C117" i="82"/>
  <c r="BS117" i="82"/>
  <c r="BT117" i="82"/>
  <c r="BW117" i="82"/>
  <c r="BX117" i="82"/>
  <c r="Z118" i="82"/>
  <c r="C118" i="82"/>
  <c r="BS118" i="82"/>
  <c r="BT118" i="82"/>
  <c r="BW118" i="82"/>
  <c r="BX118" i="82"/>
  <c r="Z119" i="82"/>
  <c r="C119" i="82"/>
  <c r="BS119" i="82"/>
  <c r="BT119" i="82"/>
  <c r="BW119" i="82"/>
  <c r="BX119" i="82"/>
  <c r="Z120" i="82"/>
  <c r="C120" i="82"/>
  <c r="BS120" i="82"/>
  <c r="BT120" i="82"/>
  <c r="BW120" i="82"/>
  <c r="BX120" i="82"/>
  <c r="Z121" i="82"/>
  <c r="C121" i="82"/>
  <c r="BS121" i="82"/>
  <c r="BT121" i="82"/>
  <c r="BW121" i="82"/>
  <c r="BX121" i="82"/>
  <c r="Z122" i="82"/>
  <c r="C122" i="82"/>
  <c r="BS122" i="82"/>
  <c r="BT122" i="82"/>
  <c r="BW122" i="82"/>
  <c r="BX122" i="82"/>
  <c r="Z123" i="82"/>
  <c r="C123" i="82"/>
  <c r="BS123" i="82"/>
  <c r="BT123" i="82"/>
  <c r="BW123" i="82"/>
  <c r="BX123" i="82"/>
  <c r="Z124" i="82"/>
  <c r="C124" i="82"/>
  <c r="BS124" i="82"/>
  <c r="BT124" i="82"/>
  <c r="BW124" i="82"/>
  <c r="BX124" i="82"/>
  <c r="Z125" i="82"/>
  <c r="C125" i="82"/>
  <c r="BS125" i="82"/>
  <c r="BT125" i="82"/>
  <c r="BW125" i="82"/>
  <c r="BX125" i="82"/>
  <c r="Z126" i="82"/>
  <c r="C126" i="82"/>
  <c r="BS126" i="82"/>
  <c r="BT126" i="82"/>
  <c r="BW126" i="82"/>
  <c r="BX126" i="82"/>
  <c r="C127" i="82"/>
  <c r="C128" i="82"/>
  <c r="C129" i="82"/>
  <c r="C130" i="82"/>
  <c r="C131" i="82"/>
  <c r="C132" i="82"/>
  <c r="C133" i="82"/>
  <c r="C134" i="82"/>
  <c r="C135" i="82"/>
  <c r="C136" i="82"/>
  <c r="C137" i="82"/>
  <c r="C138" i="82"/>
  <c r="T139" i="82"/>
  <c r="A140" i="82"/>
  <c r="B140" i="82"/>
  <c r="D140" i="82"/>
  <c r="E140" i="82"/>
  <c r="O140" i="82"/>
  <c r="F140" i="82"/>
  <c r="G140" i="82"/>
  <c r="H140" i="82"/>
  <c r="I140" i="82"/>
  <c r="J140" i="82"/>
  <c r="K140" i="82"/>
  <c r="L140" i="82"/>
  <c r="M140" i="82"/>
  <c r="N140" i="82"/>
  <c r="A141" i="82"/>
  <c r="B141" i="82"/>
  <c r="D141" i="82"/>
  <c r="O141" i="82"/>
  <c r="E141" i="82"/>
  <c r="F141" i="82"/>
  <c r="G141" i="82"/>
  <c r="H141" i="82"/>
  <c r="I141" i="82"/>
  <c r="J141" i="82"/>
  <c r="K141" i="82"/>
  <c r="L141" i="82"/>
  <c r="M141" i="82"/>
  <c r="N141" i="82"/>
  <c r="Z99" i="73"/>
  <c r="C99" i="73"/>
  <c r="Z98" i="73"/>
  <c r="C98" i="73"/>
  <c r="C127" i="73"/>
  <c r="Z5" i="73"/>
  <c r="C5" i="73"/>
  <c r="Z6" i="73"/>
  <c r="C6" i="73"/>
  <c r="Z7" i="73"/>
  <c r="C7" i="73"/>
  <c r="Z8" i="73"/>
  <c r="C8" i="73"/>
  <c r="Z9" i="73"/>
  <c r="C9" i="73"/>
  <c r="Z10" i="73"/>
  <c r="C10" i="73"/>
  <c r="Z11" i="73"/>
  <c r="C11" i="73"/>
  <c r="Z12" i="73"/>
  <c r="C12" i="73"/>
  <c r="Z13" i="73"/>
  <c r="C13" i="73"/>
  <c r="Z14" i="73"/>
  <c r="C14" i="73"/>
  <c r="Z15" i="73"/>
  <c r="C15" i="73"/>
  <c r="Z16" i="73"/>
  <c r="C16" i="73"/>
  <c r="Z17" i="73"/>
  <c r="C17" i="73"/>
  <c r="Z18" i="73"/>
  <c r="C18" i="73"/>
  <c r="Z19" i="73"/>
  <c r="C19" i="73"/>
  <c r="Z20" i="73"/>
  <c r="C20" i="73"/>
  <c r="Z21" i="73"/>
  <c r="C21" i="73"/>
  <c r="Z22" i="73"/>
  <c r="C22" i="73"/>
  <c r="Z23" i="73"/>
  <c r="C23" i="73"/>
  <c r="Z24" i="73"/>
  <c r="C24" i="73"/>
  <c r="Z25" i="73"/>
  <c r="C25" i="73"/>
  <c r="Z26" i="73"/>
  <c r="C26" i="73"/>
  <c r="Z27" i="73"/>
  <c r="C27" i="73"/>
  <c r="Z28" i="73"/>
  <c r="C28" i="73"/>
  <c r="Z29" i="73"/>
  <c r="C29" i="73"/>
  <c r="Z30" i="73"/>
  <c r="C30" i="73"/>
  <c r="Z31" i="73"/>
  <c r="C31" i="73"/>
  <c r="Z32" i="73"/>
  <c r="C32" i="73"/>
  <c r="Z33" i="73"/>
  <c r="C33" i="73"/>
  <c r="Z34" i="73"/>
  <c r="C34" i="73"/>
  <c r="Z35" i="73"/>
  <c r="C35" i="73"/>
  <c r="Z36" i="73"/>
  <c r="C36" i="73"/>
  <c r="Z37" i="73"/>
  <c r="C37" i="73"/>
  <c r="Z38" i="73"/>
  <c r="C38" i="73"/>
  <c r="Z39" i="73"/>
  <c r="C39" i="73"/>
  <c r="Z40" i="73"/>
  <c r="C40" i="73"/>
  <c r="Z41" i="73"/>
  <c r="C41" i="73"/>
  <c r="Z42" i="73"/>
  <c r="C42" i="73"/>
  <c r="Z43" i="73"/>
  <c r="C43" i="73"/>
  <c r="Z44" i="73"/>
  <c r="C44" i="73"/>
  <c r="Z45" i="73"/>
  <c r="C45" i="73"/>
  <c r="Z46" i="73"/>
  <c r="C46" i="73"/>
  <c r="Z47" i="73"/>
  <c r="C47" i="73"/>
  <c r="Z48" i="73"/>
  <c r="C48" i="73"/>
  <c r="Z49" i="73"/>
  <c r="C49" i="73"/>
  <c r="Z50" i="73"/>
  <c r="C50" i="73"/>
  <c r="Z51" i="73"/>
  <c r="C51" i="73"/>
  <c r="Z52" i="73"/>
  <c r="C52" i="73"/>
  <c r="Z53" i="73"/>
  <c r="C53" i="73"/>
  <c r="Z54" i="73"/>
  <c r="C54" i="73"/>
  <c r="Z55" i="73"/>
  <c r="C55" i="73"/>
  <c r="Z56" i="73"/>
  <c r="C56" i="73"/>
  <c r="Z57" i="73"/>
  <c r="C57" i="73"/>
  <c r="Z58" i="73"/>
  <c r="C58" i="73"/>
  <c r="Z59" i="73"/>
  <c r="C59" i="73"/>
  <c r="Z60" i="73"/>
  <c r="C60" i="73"/>
  <c r="Z61" i="73"/>
  <c r="C61" i="73"/>
  <c r="Z62" i="73"/>
  <c r="C62" i="73"/>
  <c r="Z63" i="73"/>
  <c r="C63" i="73"/>
  <c r="Z64" i="73"/>
  <c r="C64" i="73"/>
  <c r="Z65" i="73"/>
  <c r="C65" i="73"/>
  <c r="Z66" i="73"/>
  <c r="C66" i="73"/>
  <c r="Z67" i="73"/>
  <c r="C67" i="73"/>
  <c r="Z68" i="73"/>
  <c r="C68" i="73"/>
  <c r="Z69" i="73"/>
  <c r="C69" i="73"/>
  <c r="Z70" i="73"/>
  <c r="C70" i="73"/>
  <c r="Z71" i="73"/>
  <c r="C71" i="73"/>
  <c r="Z72" i="73"/>
  <c r="C72" i="73"/>
  <c r="Z73" i="73"/>
  <c r="C73" i="73"/>
  <c r="Z74" i="73"/>
  <c r="C74" i="73"/>
  <c r="Z75" i="73"/>
  <c r="C75" i="73"/>
  <c r="Z76" i="73"/>
  <c r="C76" i="73"/>
  <c r="Z77" i="73"/>
  <c r="C77" i="73"/>
  <c r="Z78" i="73"/>
  <c r="C78" i="73"/>
  <c r="Z79" i="73"/>
  <c r="C79" i="73"/>
  <c r="Z80" i="73"/>
  <c r="C80" i="73"/>
  <c r="Z81" i="73"/>
  <c r="C81" i="73"/>
  <c r="Z82" i="73"/>
  <c r="C82" i="73"/>
  <c r="Z83" i="73"/>
  <c r="C83" i="73"/>
  <c r="Z84" i="73"/>
  <c r="C84" i="73"/>
  <c r="Z85" i="73"/>
  <c r="C85" i="73"/>
  <c r="Z86" i="73"/>
  <c r="C86" i="73"/>
  <c r="Z87" i="73"/>
  <c r="C87" i="73"/>
  <c r="Z88" i="73"/>
  <c r="C88" i="73"/>
  <c r="Z89" i="73"/>
  <c r="C89" i="73"/>
  <c r="Z90" i="73"/>
  <c r="C90" i="73"/>
  <c r="Z91" i="73"/>
  <c r="C91" i="73"/>
  <c r="Z92" i="73"/>
  <c r="C92" i="73"/>
  <c r="Z93" i="73"/>
  <c r="C93" i="73"/>
  <c r="Z94" i="73"/>
  <c r="C94" i="73"/>
  <c r="Z95" i="73"/>
  <c r="C95" i="73"/>
  <c r="Z96" i="73"/>
  <c r="C96" i="73"/>
  <c r="Z97" i="73"/>
  <c r="C97" i="73"/>
  <c r="Z100" i="73"/>
  <c r="C100" i="73"/>
  <c r="Z101" i="73"/>
  <c r="C101" i="73"/>
  <c r="Z102" i="73"/>
  <c r="C102" i="73"/>
  <c r="Z103" i="73"/>
  <c r="C103" i="73"/>
  <c r="Z104" i="73"/>
  <c r="C104" i="73"/>
  <c r="Z105" i="73"/>
  <c r="C105" i="73"/>
  <c r="Z106" i="73"/>
  <c r="C106" i="73"/>
  <c r="Z107" i="73"/>
  <c r="C107" i="73"/>
  <c r="Z108" i="73"/>
  <c r="C108" i="73"/>
  <c r="Z109" i="73"/>
  <c r="C109" i="73"/>
  <c r="Z110" i="73"/>
  <c r="C110" i="73"/>
  <c r="Z111" i="73"/>
  <c r="C111" i="73"/>
  <c r="Z112" i="73"/>
  <c r="C112" i="73"/>
  <c r="Z113" i="73"/>
  <c r="C113" i="73"/>
  <c r="Z114" i="73"/>
  <c r="C114" i="73"/>
  <c r="Z115" i="73"/>
  <c r="C115" i="73"/>
  <c r="Z116" i="73"/>
  <c r="C116" i="73"/>
  <c r="Z117" i="73"/>
  <c r="C117" i="73"/>
  <c r="Z118" i="73"/>
  <c r="C118" i="73"/>
  <c r="Z119" i="73"/>
  <c r="C119" i="73"/>
  <c r="Z120" i="73"/>
  <c r="C120" i="73"/>
  <c r="Z121" i="73"/>
  <c r="C121" i="73"/>
  <c r="Z122" i="73"/>
  <c r="C122" i="73"/>
  <c r="Z123" i="73"/>
  <c r="C123" i="73"/>
  <c r="Z124" i="73"/>
  <c r="C124" i="73"/>
  <c r="Z125" i="73"/>
  <c r="C125" i="73"/>
  <c r="Z126" i="73"/>
  <c r="C126" i="73"/>
  <c r="C128" i="73"/>
  <c r="C129" i="73"/>
  <c r="C130" i="73"/>
  <c r="C131" i="73"/>
  <c r="C132" i="73"/>
  <c r="C133" i="73"/>
  <c r="C134" i="73"/>
  <c r="C135" i="73"/>
  <c r="C136" i="73"/>
  <c r="C137" i="73"/>
  <c r="C138" i="73"/>
  <c r="T139" i="73"/>
  <c r="A141" i="73"/>
  <c r="B141" i="73"/>
  <c r="D141" i="73"/>
  <c r="E141" i="73"/>
  <c r="O141" i="73"/>
  <c r="F141" i="73"/>
  <c r="G141" i="73"/>
  <c r="H141" i="73"/>
  <c r="I141" i="73"/>
  <c r="J141" i="73"/>
  <c r="K141" i="73"/>
  <c r="L141" i="73"/>
  <c r="M141" i="73"/>
  <c r="N141" i="73"/>
  <c r="A142" i="73"/>
  <c r="B142" i="73"/>
  <c r="D142" i="73"/>
  <c r="O142" i="73"/>
  <c r="E142" i="73"/>
  <c r="F142" i="73"/>
  <c r="G142" i="73"/>
  <c r="H142" i="73"/>
  <c r="I142" i="73"/>
  <c r="J142" i="73"/>
  <c r="K142" i="73"/>
  <c r="L142" i="73"/>
  <c r="M142" i="73"/>
  <c r="N142" i="73"/>
  <c r="CR132" i="113"/>
  <c r="CR74" i="113"/>
  <c r="C27" i="113"/>
  <c r="CR97" i="113"/>
  <c r="C112" i="113"/>
  <c r="C116" i="113"/>
  <c r="CR119" i="113"/>
  <c r="C61" i="113"/>
  <c r="C24" i="113"/>
  <c r="C70" i="113"/>
  <c r="C65" i="113"/>
  <c r="C138" i="113"/>
  <c r="C122" i="113"/>
  <c r="CR50" i="113"/>
  <c r="C80" i="113"/>
  <c r="C102" i="113"/>
  <c r="C15" i="113"/>
  <c r="CR20" i="113"/>
  <c r="CR10" i="113"/>
  <c r="CR131" i="113"/>
  <c r="CR139" i="113"/>
  <c r="C23" i="113"/>
  <c r="CR14" i="113"/>
  <c r="CR33" i="113"/>
  <c r="C64" i="113"/>
  <c r="C107" i="113"/>
  <c r="CR43" i="113"/>
  <c r="CR38" i="113"/>
  <c r="CR67" i="113"/>
  <c r="C16" i="113"/>
  <c r="C28" i="113"/>
  <c r="C60" i="113"/>
  <c r="C93" i="113"/>
  <c r="C104" i="113"/>
  <c r="C58" i="113"/>
  <c r="CR44" i="113"/>
  <c r="CR77" i="113"/>
  <c r="C45" i="113"/>
  <c r="C79" i="113"/>
  <c r="CR72" i="113"/>
  <c r="CR52" i="113"/>
  <c r="C57" i="113"/>
  <c r="CR71" i="113"/>
  <c r="C118" i="113"/>
  <c r="C90" i="113"/>
  <c r="CR98" i="113"/>
  <c r="C125" i="113"/>
  <c r="CR126" i="113"/>
  <c r="C19" i="113"/>
  <c r="C54" i="113"/>
  <c r="C89" i="113"/>
  <c r="C134" i="113"/>
  <c r="C82" i="113"/>
  <c r="CR31" i="113"/>
  <c r="CR32" i="113"/>
  <c r="C87" i="113"/>
  <c r="CR85" i="113"/>
  <c r="CR22" i="113"/>
  <c r="CR105" i="113"/>
  <c r="CR12" i="113"/>
  <c r="C95" i="113"/>
  <c r="CR36" i="113"/>
  <c r="C55" i="113"/>
  <c r="O153" i="113"/>
  <c r="CR49" i="113"/>
  <c r="CR63" i="113"/>
  <c r="CR81" i="113"/>
  <c r="CR84" i="113"/>
  <c r="CR88" i="113"/>
  <c r="CR92" i="113"/>
  <c r="CR100" i="113"/>
  <c r="CR108" i="113"/>
  <c r="CR117" i="113"/>
  <c r="CR113" i="113"/>
  <c r="CR124" i="113"/>
  <c r="CR128" i="113"/>
  <c r="CR137" i="113"/>
  <c r="C7" i="113"/>
  <c r="C17" i="113"/>
  <c r="C21" i="113"/>
  <c r="C25" i="113"/>
  <c r="C30" i="113"/>
  <c r="C35" i="113"/>
  <c r="C48" i="113"/>
  <c r="C69" i="113"/>
  <c r="C109" i="113"/>
  <c r="C47" i="113"/>
  <c r="CR53" i="113"/>
  <c r="CR34" i="113"/>
  <c r="C115" i="113"/>
  <c r="C13" i="113"/>
  <c r="C9" i="113"/>
  <c r="C29" i="113"/>
  <c r="C62" i="113"/>
  <c r="C78" i="113"/>
  <c r="CR136" i="113"/>
  <c r="CR94" i="113"/>
  <c r="CR86" i="113"/>
  <c r="CR39" i="117"/>
  <c r="C58" i="117"/>
  <c r="C84" i="117"/>
  <c r="C130" i="117"/>
  <c r="C42" i="117"/>
  <c r="C117" i="117"/>
  <c r="C135" i="117"/>
  <c r="C112" i="117"/>
  <c r="C125" i="117"/>
  <c r="C127" i="117"/>
  <c r="CR10" i="117"/>
  <c r="CR23" i="117"/>
  <c r="CR104" i="117"/>
  <c r="C108" i="117"/>
  <c r="C132" i="117"/>
  <c r="C46" i="117"/>
  <c r="C76" i="117"/>
  <c r="C81" i="117"/>
  <c r="C99" i="117"/>
  <c r="C107" i="117"/>
  <c r="C131" i="117"/>
  <c r="CR18" i="117"/>
  <c r="C55" i="117"/>
  <c r="C113" i="117"/>
  <c r="C129" i="117"/>
  <c r="CR26" i="117"/>
  <c r="CR6" i="117"/>
  <c r="CR37" i="117"/>
  <c r="C41" i="117"/>
  <c r="C116" i="117"/>
  <c r="C122" i="117"/>
  <c r="CR7" i="117"/>
  <c r="CR15" i="117"/>
  <c r="CR32" i="117"/>
  <c r="C82" i="117"/>
  <c r="C86" i="117"/>
  <c r="C103" i="117"/>
  <c r="C114" i="117"/>
  <c r="C120" i="117"/>
  <c r="C142" i="73"/>
  <c r="C141" i="73"/>
  <c r="C141" i="82"/>
  <c r="C140" i="82"/>
  <c r="C21" i="105"/>
  <c r="CR21" i="105"/>
  <c r="C110" i="106"/>
  <c r="CR110" i="106"/>
  <c r="C67" i="106"/>
  <c r="CR67" i="106"/>
  <c r="CR101" i="112"/>
  <c r="C101" i="112"/>
  <c r="CR114" i="113"/>
  <c r="C114" i="113"/>
  <c r="CR53" i="117"/>
  <c r="C53" i="117"/>
  <c r="CR75" i="117"/>
  <c r="C75" i="117"/>
  <c r="CR102" i="88"/>
  <c r="CR106" i="88"/>
  <c r="CR114" i="88"/>
  <c r="CR122" i="88"/>
  <c r="CR48" i="97"/>
  <c r="CR68" i="97"/>
  <c r="CR80" i="97"/>
  <c r="CR110" i="97"/>
  <c r="CR114" i="97"/>
  <c r="CR118" i="97"/>
  <c r="CR122" i="97"/>
  <c r="CR126" i="97"/>
  <c r="CR130" i="97"/>
  <c r="C122" i="98"/>
  <c r="CR122" i="98"/>
  <c r="C90" i="98"/>
  <c r="CR90" i="98"/>
  <c r="C58" i="98"/>
  <c r="CR58" i="98"/>
  <c r="CR79" i="105"/>
  <c r="C79" i="105"/>
  <c r="CR14" i="105"/>
  <c r="C14" i="105"/>
  <c r="C114" i="106"/>
  <c r="CR114" i="106"/>
  <c r="C82" i="106"/>
  <c r="CR82" i="106"/>
  <c r="CR31" i="106"/>
  <c r="C31" i="106"/>
  <c r="CR10" i="106"/>
  <c r="C10" i="106"/>
  <c r="C145" i="106"/>
  <c r="C129" i="112"/>
  <c r="CR129" i="112"/>
  <c r="C115" i="112"/>
  <c r="CR115" i="112"/>
  <c r="CR69" i="112"/>
  <c r="C69" i="112"/>
  <c r="CR55" i="112"/>
  <c r="C55" i="112"/>
  <c r="C6" i="112"/>
  <c r="CR6" i="112"/>
  <c r="CR43" i="117"/>
  <c r="C43" i="117"/>
  <c r="CR94" i="117"/>
  <c r="C94" i="117"/>
  <c r="O149" i="117"/>
  <c r="CR34" i="88"/>
  <c r="CR42" i="88"/>
  <c r="CR47" i="88"/>
  <c r="CR55" i="88"/>
  <c r="CR63" i="88"/>
  <c r="CR73" i="88"/>
  <c r="CR81" i="88"/>
  <c r="CR89" i="88"/>
  <c r="CR97" i="88"/>
  <c r="CR101" i="88"/>
  <c r="C126" i="88"/>
  <c r="C118" i="88"/>
  <c r="C110" i="88"/>
  <c r="C94" i="88"/>
  <c r="C86" i="88"/>
  <c r="C78" i="88"/>
  <c r="C70" i="88"/>
  <c r="C60" i="88"/>
  <c r="C52" i="88"/>
  <c r="C39" i="88"/>
  <c r="C27" i="88"/>
  <c r="C144" i="88"/>
  <c r="C19" i="88"/>
  <c r="C11" i="88"/>
  <c r="C143" i="88"/>
  <c r="CR5" i="97"/>
  <c r="CR17" i="97"/>
  <c r="CR37" i="97"/>
  <c r="C98" i="97"/>
  <c r="C94" i="97"/>
  <c r="C71" i="97"/>
  <c r="C62" i="97"/>
  <c r="C38" i="97"/>
  <c r="C29" i="97"/>
  <c r="C15" i="97"/>
  <c r="C6" i="97"/>
  <c r="C144" i="97"/>
  <c r="C126" i="98"/>
  <c r="CR126" i="98"/>
  <c r="C94" i="98"/>
  <c r="CR94" i="98"/>
  <c r="C62" i="98"/>
  <c r="CR62" i="98"/>
  <c r="CR48" i="105"/>
  <c r="CR50" i="105"/>
  <c r="CR62" i="105"/>
  <c r="CR94" i="105"/>
  <c r="C116" i="105"/>
  <c r="CR91" i="105"/>
  <c r="C91" i="105"/>
  <c r="C84" i="105"/>
  <c r="C52" i="105"/>
  <c r="C45" i="105"/>
  <c r="CR45" i="105"/>
  <c r="CR26" i="105"/>
  <c r="C26" i="105"/>
  <c r="C19" i="105"/>
  <c r="C13" i="105"/>
  <c r="CR13" i="105"/>
  <c r="C118" i="106"/>
  <c r="CR118" i="106"/>
  <c r="C86" i="106"/>
  <c r="CR86" i="106"/>
  <c r="CR56" i="106"/>
  <c r="C56" i="106"/>
  <c r="C49" i="106"/>
  <c r="C20" i="106"/>
  <c r="O145" i="106"/>
  <c r="C86" i="98"/>
  <c r="CR86" i="98"/>
  <c r="CR34" i="105"/>
  <c r="C34" i="105"/>
  <c r="CR109" i="112"/>
  <c r="C109" i="112"/>
  <c r="C56" i="112"/>
  <c r="CR56" i="112"/>
  <c r="CR14" i="112"/>
  <c r="C14" i="112"/>
  <c r="C121" i="113"/>
  <c r="CR121" i="113"/>
  <c r="CR77" i="97"/>
  <c r="C130" i="98"/>
  <c r="CR130" i="98"/>
  <c r="C98" i="98"/>
  <c r="CR98" i="98"/>
  <c r="C25" i="105"/>
  <c r="CR25" i="105"/>
  <c r="C122" i="106"/>
  <c r="CR122" i="106"/>
  <c r="C75" i="106"/>
  <c r="CR75" i="106"/>
  <c r="C55" i="106"/>
  <c r="CR55" i="106"/>
  <c r="CR18" i="106"/>
  <c r="C18" i="106"/>
  <c r="CR135" i="112"/>
  <c r="C135" i="112"/>
  <c r="CR120" i="112"/>
  <c r="C120" i="112"/>
  <c r="C92" i="112"/>
  <c r="CR92" i="112"/>
  <c r="C79" i="112"/>
  <c r="CR79" i="112"/>
  <c r="CR60" i="112"/>
  <c r="C60" i="112"/>
  <c r="C46" i="112"/>
  <c r="CR46" i="112"/>
  <c r="CR101" i="113"/>
  <c r="C101" i="113"/>
  <c r="CR60" i="117"/>
  <c r="C60" i="117"/>
  <c r="CR68" i="117"/>
  <c r="C68" i="117"/>
  <c r="CR102" i="117"/>
  <c r="C102" i="117"/>
  <c r="CR123" i="117"/>
  <c r="C123" i="117"/>
  <c r="CR10" i="88"/>
  <c r="CR18" i="88"/>
  <c r="CR26" i="88"/>
  <c r="CR109" i="88"/>
  <c r="CR117" i="88"/>
  <c r="CR125" i="88"/>
  <c r="C93" i="88"/>
  <c r="C85" i="88"/>
  <c r="C77" i="88"/>
  <c r="C69" i="88"/>
  <c r="C59" i="88"/>
  <c r="C51" i="88"/>
  <c r="C38" i="88"/>
  <c r="CR14" i="97"/>
  <c r="C129" i="97"/>
  <c r="C125" i="97"/>
  <c r="C121" i="97"/>
  <c r="C117" i="97"/>
  <c r="C113" i="97"/>
  <c r="C109" i="97"/>
  <c r="C79" i="97"/>
  <c r="C47" i="97"/>
  <c r="C23" i="97"/>
  <c r="C102" i="98"/>
  <c r="CR102" i="98"/>
  <c r="C70" i="98"/>
  <c r="CR70" i="98"/>
  <c r="CR43" i="105"/>
  <c r="CR86" i="105"/>
  <c r="C108" i="105"/>
  <c r="CR102" i="105"/>
  <c r="C102" i="105"/>
  <c r="CR83" i="105"/>
  <c r="C83" i="105"/>
  <c r="C76" i="105"/>
  <c r="CR51" i="105"/>
  <c r="C51" i="105"/>
  <c r="CR18" i="105"/>
  <c r="C18" i="105"/>
  <c r="C11" i="105"/>
  <c r="CR5" i="105"/>
  <c r="C5" i="105"/>
  <c r="C126" i="106"/>
  <c r="CR126" i="106"/>
  <c r="C93" i="106"/>
  <c r="CR93" i="106"/>
  <c r="C43" i="106"/>
  <c r="CR43" i="106"/>
  <c r="C39" i="106"/>
  <c r="C104" i="106"/>
  <c r="C54" i="98"/>
  <c r="CR54" i="98"/>
  <c r="CR99" i="105"/>
  <c r="C99" i="105"/>
  <c r="CR65" i="106"/>
  <c r="C65" i="106"/>
  <c r="C88" i="112"/>
  <c r="CR88" i="112"/>
  <c r="CR42" i="112"/>
  <c r="C42" i="112"/>
  <c r="C27" i="112"/>
  <c r="CR27" i="112"/>
  <c r="CR90" i="117"/>
  <c r="C90" i="117"/>
  <c r="CR22" i="98"/>
  <c r="C66" i="98"/>
  <c r="CR66" i="98"/>
  <c r="CR71" i="105"/>
  <c r="C71" i="105"/>
  <c r="CR38" i="105"/>
  <c r="C38" i="105"/>
  <c r="C6" i="105"/>
  <c r="CR6" i="105"/>
  <c r="CR50" i="97"/>
  <c r="CR82" i="97"/>
  <c r="C74" i="98"/>
  <c r="CR74" i="98"/>
  <c r="CR16" i="106"/>
  <c r="C16" i="106"/>
  <c r="C104" i="112"/>
  <c r="CR104" i="112"/>
  <c r="CR77" i="112"/>
  <c r="C77" i="112"/>
  <c r="CR65" i="112"/>
  <c r="C65" i="112"/>
  <c r="C52" i="112"/>
  <c r="CR52" i="112"/>
  <c r="C23" i="112"/>
  <c r="CR23" i="112"/>
  <c r="C10" i="112"/>
  <c r="CR10" i="112"/>
  <c r="CR64" i="117"/>
  <c r="C105" i="117"/>
  <c r="CR105" i="117"/>
  <c r="CR73" i="113"/>
  <c r="CR26" i="97"/>
  <c r="CR35" i="97"/>
  <c r="C110" i="98"/>
  <c r="CR110" i="98"/>
  <c r="C78" i="98"/>
  <c r="CR78" i="98"/>
  <c r="CR47" i="105"/>
  <c r="CR126" i="105"/>
  <c r="C126" i="105"/>
  <c r="CR75" i="105"/>
  <c r="C75" i="105"/>
  <c r="CR42" i="105"/>
  <c r="C42" i="105"/>
  <c r="C29" i="105"/>
  <c r="CR29" i="105"/>
  <c r="C10" i="105"/>
  <c r="CR10" i="105"/>
  <c r="CR32" i="106"/>
  <c r="C101" i="106"/>
  <c r="CR101" i="106"/>
  <c r="CR59" i="106"/>
  <c r="C59" i="106"/>
  <c r="CR26" i="106"/>
  <c r="C26" i="106"/>
  <c r="CR6" i="106"/>
  <c r="C6" i="106"/>
  <c r="C95" i="106"/>
  <c r="C118" i="98"/>
  <c r="CR118" i="98"/>
  <c r="C78" i="106"/>
  <c r="CR78" i="106"/>
  <c r="CR51" i="106"/>
  <c r="C51" i="106"/>
  <c r="CR13" i="106"/>
  <c r="C13" i="106"/>
  <c r="CR122" i="105"/>
  <c r="C122" i="105"/>
  <c r="CR103" i="105"/>
  <c r="C103" i="105"/>
  <c r="C106" i="98"/>
  <c r="CR106" i="98"/>
  <c r="CR54" i="105"/>
  <c r="CR80" i="105"/>
  <c r="CR95" i="105"/>
  <c r="C95" i="105"/>
  <c r="CR30" i="105"/>
  <c r="C30" i="105"/>
  <c r="C17" i="105"/>
  <c r="CR17" i="105"/>
  <c r="CR64" i="106"/>
  <c r="C130" i="106"/>
  <c r="CR130" i="106"/>
  <c r="C97" i="106"/>
  <c r="CR97" i="106"/>
  <c r="C60" i="106"/>
  <c r="CR60" i="106"/>
  <c r="CR45" i="106"/>
  <c r="C45" i="106"/>
  <c r="CR50" i="117"/>
  <c r="C50" i="117"/>
  <c r="CR92" i="117"/>
  <c r="C92" i="117"/>
  <c r="CR96" i="117"/>
  <c r="C96" i="117"/>
  <c r="CR51" i="113"/>
  <c r="CR39" i="113"/>
  <c r="C5" i="113"/>
  <c r="CR123" i="113"/>
  <c r="CR59" i="97"/>
  <c r="CR91" i="97"/>
  <c r="C114" i="98"/>
  <c r="CR114" i="98"/>
  <c r="C82" i="98"/>
  <c r="CR82" i="98"/>
  <c r="C50" i="98"/>
  <c r="C144" i="98"/>
  <c r="CR50" i="98"/>
  <c r="CR33" i="105"/>
  <c r="CR67" i="105"/>
  <c r="CR112" i="105"/>
  <c r="CR114" i="105"/>
  <c r="CR118" i="105"/>
  <c r="CR87" i="105"/>
  <c r="C87" i="105"/>
  <c r="CR22" i="105"/>
  <c r="C22" i="105"/>
  <c r="C15" i="105"/>
  <c r="CR9" i="105"/>
  <c r="C9" i="105"/>
  <c r="O142" i="105"/>
  <c r="CR11" i="106"/>
  <c r="CR44" i="106"/>
  <c r="C106" i="106"/>
  <c r="CR106" i="106"/>
  <c r="C72" i="106"/>
  <c r="CR72" i="106"/>
  <c r="CR52" i="106"/>
  <c r="C52" i="106"/>
  <c r="CR44" i="105"/>
  <c r="CR54" i="106"/>
  <c r="CR107" i="112"/>
  <c r="C107" i="112"/>
  <c r="CR68" i="112"/>
  <c r="C68" i="112"/>
  <c r="CR40" i="112"/>
  <c r="C40" i="112"/>
  <c r="CR32" i="112"/>
  <c r="C32" i="112"/>
  <c r="C19" i="112"/>
  <c r="CR19" i="112"/>
  <c r="CR105" i="112"/>
  <c r="C105" i="112"/>
  <c r="C91" i="112"/>
  <c r="CR91" i="112"/>
  <c r="C91" i="113"/>
  <c r="CR91" i="113"/>
  <c r="CR130" i="113"/>
  <c r="C130" i="113"/>
  <c r="CR124" i="112"/>
  <c r="C124" i="112"/>
  <c r="C111" i="112"/>
  <c r="CR111" i="112"/>
  <c r="C83" i="112"/>
  <c r="CR83" i="112"/>
  <c r="CR22" i="112"/>
  <c r="C22" i="112"/>
  <c r="CR106" i="113"/>
  <c r="C106" i="113"/>
  <c r="CR111" i="113"/>
  <c r="C111" i="113"/>
  <c r="C123" i="112"/>
  <c r="CR123" i="112"/>
  <c r="C71" i="112"/>
  <c r="CR71" i="112"/>
  <c r="C137" i="112"/>
  <c r="CR137" i="112"/>
  <c r="CR116" i="112"/>
  <c r="C116" i="112"/>
  <c r="CR103" i="112"/>
  <c r="C103" i="112"/>
  <c r="CR34" i="112"/>
  <c r="C34" i="112"/>
  <c r="C127" i="112"/>
  <c r="CR127" i="112"/>
  <c r="CR108" i="112"/>
  <c r="C108" i="112"/>
  <c r="C95" i="112"/>
  <c r="CR95" i="112"/>
  <c r="CR76" i="112"/>
  <c r="C76" i="112"/>
  <c r="CR26" i="112"/>
  <c r="C26" i="112"/>
  <c r="CR7" i="112"/>
  <c r="C7" i="112"/>
  <c r="C31" i="117"/>
  <c r="CR31" i="117"/>
  <c r="CR47" i="117"/>
  <c r="C47" i="117"/>
  <c r="C119" i="112"/>
  <c r="CR119" i="112"/>
  <c r="C87" i="112"/>
  <c r="CR87" i="112"/>
  <c r="CR64" i="112"/>
  <c r="C64" i="112"/>
  <c r="C51" i="112"/>
  <c r="CR51" i="112"/>
  <c r="CR18" i="112"/>
  <c r="C18" i="112"/>
  <c r="CR133" i="113"/>
  <c r="C133" i="113"/>
  <c r="CR9" i="117"/>
  <c r="C12" i="117"/>
  <c r="CR12" i="117"/>
  <c r="C22" i="117"/>
  <c r="CR22" i="117"/>
  <c r="CR84" i="112"/>
  <c r="CR100" i="112"/>
  <c r="C133" i="112"/>
  <c r="CR133" i="112"/>
  <c r="CR113" i="112"/>
  <c r="C113" i="112"/>
  <c r="C99" i="112"/>
  <c r="CR99" i="112"/>
  <c r="C63" i="112"/>
  <c r="CR63" i="112"/>
  <c r="CR30" i="112"/>
  <c r="C30" i="112"/>
  <c r="C151" i="112"/>
  <c r="CR11" i="112"/>
  <c r="C11" i="112"/>
  <c r="C152" i="112"/>
  <c r="CR42" i="113"/>
  <c r="C42" i="113"/>
  <c r="C36" i="117"/>
  <c r="CR36" i="117"/>
  <c r="CR118" i="117"/>
  <c r="C118" i="117"/>
  <c r="CR135" i="113"/>
  <c r="C135" i="113"/>
  <c r="CR57" i="117"/>
  <c r="C57" i="117"/>
  <c r="CR83" i="117"/>
  <c r="C83" i="117"/>
  <c r="C103" i="113"/>
  <c r="C17" i="117"/>
  <c r="CR17" i="117"/>
  <c r="C49" i="117"/>
  <c r="CR115" i="117"/>
  <c r="C115" i="117"/>
  <c r="CR121" i="117"/>
  <c r="C121" i="117"/>
  <c r="C120" i="113"/>
  <c r="CR120" i="113"/>
  <c r="CR54" i="117"/>
  <c r="C54" i="117"/>
  <c r="CR100" i="117"/>
  <c r="C100" i="117"/>
  <c r="CR65" i="117"/>
  <c r="CR14" i="117"/>
  <c r="CR25" i="117"/>
  <c r="C44" i="117"/>
  <c r="C51" i="117"/>
  <c r="O150" i="117"/>
  <c r="CR20" i="117"/>
  <c r="CR28" i="117"/>
  <c r="CR34" i="117"/>
  <c r="C73" i="117"/>
  <c r="C89" i="117"/>
  <c r="C97" i="117"/>
  <c r="CR13" i="117"/>
  <c r="CR21" i="117"/>
  <c r="CR35" i="117"/>
  <c r="CR11" i="117"/>
  <c r="CR19" i="117"/>
  <c r="CR27" i="117"/>
  <c r="CR33" i="117"/>
  <c r="C72" i="117"/>
  <c r="C80" i="117"/>
  <c r="C88" i="117"/>
  <c r="CR29" i="117"/>
  <c r="CR67" i="117"/>
  <c r="C79" i="117"/>
  <c r="C87" i="117"/>
  <c r="C95" i="117"/>
  <c r="CR8" i="117"/>
  <c r="CR16" i="117"/>
  <c r="CR24" i="117"/>
  <c r="CR30" i="117"/>
  <c r="CR38" i="117"/>
  <c r="C56" i="117"/>
  <c r="C63" i="117"/>
  <c r="C77" i="117"/>
  <c r="C85" i="117"/>
  <c r="C93" i="117"/>
  <c r="C101" i="117"/>
  <c r="C106" i="117"/>
  <c r="C5" i="117"/>
  <c r="C153" i="113"/>
  <c r="C152" i="113"/>
  <c r="C144" i="106"/>
  <c r="C145" i="97"/>
  <c r="C143" i="98"/>
  <c r="C141" i="105"/>
  <c r="C142" i="105"/>
  <c r="C149" i="117"/>
  <c r="C150" i="117"/>
  <c r="CR25" i="118" l="1"/>
  <c r="C30" i="118"/>
  <c r="CR57" i="118"/>
  <c r="CR104" i="118"/>
  <c r="CR72" i="118"/>
  <c r="CR16" i="118"/>
  <c r="C80" i="118"/>
  <c r="CR53" i="118"/>
  <c r="CR28" i="118"/>
  <c r="CR50" i="118"/>
  <c r="C113" i="118"/>
  <c r="CR85" i="118"/>
  <c r="CR83" i="118"/>
  <c r="C86" i="118"/>
  <c r="CR56" i="118"/>
  <c r="CR76" i="118"/>
  <c r="CR61" i="118"/>
  <c r="C132" i="118"/>
  <c r="CR90" i="118"/>
  <c r="C119" i="118"/>
  <c r="CR81" i="118"/>
  <c r="CR99" i="118"/>
  <c r="C26" i="118"/>
  <c r="CR13" i="118"/>
  <c r="CR68" i="118"/>
  <c r="CR111" i="118"/>
  <c r="CR65" i="118"/>
  <c r="CR116" i="118"/>
  <c r="CR8" i="118"/>
  <c r="CR128" i="118"/>
  <c r="CR19" i="118"/>
  <c r="CR32" i="118"/>
  <c r="CR115" i="118"/>
  <c r="CR121" i="118"/>
  <c r="C117" i="118"/>
  <c r="C36" i="118"/>
  <c r="C9" i="118"/>
  <c r="CR23" i="118"/>
  <c r="CR82" i="118"/>
  <c r="C122" i="118"/>
  <c r="CR58" i="118"/>
  <c r="CR105" i="118"/>
  <c r="C94" i="118"/>
  <c r="C54" i="118"/>
  <c r="CR7" i="118"/>
  <c r="O149" i="118"/>
  <c r="CR126" i="118"/>
  <c r="CR21" i="118"/>
  <c r="C70" i="118"/>
  <c r="C15" i="118"/>
  <c r="CR63" i="118"/>
  <c r="CR73" i="118"/>
  <c r="CR103" i="118"/>
  <c r="CR89" i="118"/>
  <c r="CR101" i="118"/>
  <c r="CR112" i="118"/>
  <c r="CR125" i="118"/>
  <c r="CR134" i="118"/>
  <c r="C123" i="118"/>
  <c r="C92" i="118"/>
  <c r="CR60" i="118"/>
  <c r="CR66" i="118"/>
  <c r="CR67" i="118"/>
  <c r="CR55" i="118"/>
  <c r="C79" i="118"/>
  <c r="C52" i="118"/>
  <c r="C48" i="118"/>
  <c r="C45" i="118"/>
  <c r="CR120" i="118"/>
  <c r="C110" i="118"/>
  <c r="C77" i="118"/>
  <c r="C34" i="118"/>
  <c r="CR40" i="118"/>
  <c r="C131" i="118"/>
  <c r="CR12" i="118"/>
  <c r="CR39" i="118"/>
  <c r="O148" i="118"/>
  <c r="CR38" i="118"/>
  <c r="CR47" i="118"/>
  <c r="CR91" i="118"/>
  <c r="CR100" i="118"/>
  <c r="CR97" i="118"/>
  <c r="CR130" i="118"/>
  <c r="C107" i="118"/>
  <c r="C88" i="118"/>
  <c r="C64" i="118"/>
  <c r="C42" i="118"/>
  <c r="C37" i="118"/>
  <c r="C10" i="118"/>
  <c r="CR108" i="118"/>
  <c r="CR114" i="118"/>
  <c r="CR17" i="118"/>
  <c r="CR41" i="118"/>
  <c r="CR96" i="118"/>
  <c r="CR20" i="118"/>
  <c r="CR31" i="118"/>
  <c r="C75" i="118"/>
  <c r="C27" i="118"/>
  <c r="C22" i="118"/>
  <c r="CR11" i="118"/>
  <c r="CR24" i="118"/>
  <c r="CR95" i="118"/>
  <c r="CR93" i="118"/>
  <c r="CR118" i="118"/>
  <c r="CR127" i="118"/>
  <c r="C109" i="118"/>
  <c r="C98" i="118"/>
  <c r="C87" i="118"/>
  <c r="C78" i="118"/>
  <c r="C74" i="118"/>
  <c r="C51" i="118"/>
  <c r="C18" i="118"/>
  <c r="C14" i="118"/>
  <c r="CR35" i="118"/>
  <c r="CR6" i="118"/>
  <c r="CR33" i="118"/>
  <c r="CR46" i="118"/>
  <c r="CR49" i="118"/>
  <c r="CR71" i="118"/>
  <c r="CR84" i="118"/>
  <c r="CR124" i="118"/>
  <c r="CR129" i="118"/>
  <c r="CR133" i="118"/>
  <c r="CR106" i="118"/>
  <c r="CR43" i="118"/>
  <c r="CR59" i="118"/>
  <c r="CR62" i="118"/>
  <c r="CR69" i="118"/>
  <c r="C149" i="118" l="1"/>
  <c r="C148" i="118"/>
</calcChain>
</file>

<file path=xl/sharedStrings.xml><?xml version="1.0" encoding="utf-8"?>
<sst xmlns="http://schemas.openxmlformats.org/spreadsheetml/2006/main" count="23899" uniqueCount="1336">
  <si>
    <t>Vorarbeiter / Gruppenchef  2</t>
  </si>
  <si>
    <t>Installationsarbeiter (ex)</t>
  </si>
  <si>
    <t>Elektromonteur 1</t>
  </si>
  <si>
    <t>Elektromonteur 2</t>
  </si>
  <si>
    <t>Elektromonteur 3</t>
  </si>
  <si>
    <t>Bauleitender Monteur / Vorarbeiter</t>
  </si>
  <si>
    <t>Chefmonteur</t>
  </si>
  <si>
    <t>nicht belegt</t>
  </si>
  <si>
    <t>Installations-Kontrolleur</t>
  </si>
  <si>
    <t>Betriebsmitarbeiter 1(ex)</t>
  </si>
  <si>
    <t>Betriebsmitarbeiter 2 (ex)</t>
  </si>
  <si>
    <t>Betriebsmitarbeiter 3 (ex)</t>
  </si>
  <si>
    <t>Betriebshandwerker 1(ex)</t>
  </si>
  <si>
    <t>Betriebshandwerker 2 (ex)</t>
  </si>
  <si>
    <t>Betriebshandwerker 3 (ex)</t>
  </si>
  <si>
    <t>Spezial-Handwerker / Schichtchef 1</t>
  </si>
  <si>
    <t>Spezial-Handwerker / Schichtchef 2</t>
  </si>
  <si>
    <t>Vorgesetzter - 1. Stufe (ex)</t>
  </si>
  <si>
    <t>Vorgesetzter - 2. Stufe (ex)</t>
  </si>
  <si>
    <t>Vorgesetzter - 3. Stufe (ex)</t>
  </si>
  <si>
    <t>Vorgesetzter - 4. Stufe (ex)</t>
  </si>
  <si>
    <t>Laborant 1</t>
  </si>
  <si>
    <t>Laborant 2</t>
  </si>
  <si>
    <t>Laborant 3 / Gruppenchef 1</t>
  </si>
  <si>
    <t>Laborant 4 / Gruppenchef 2</t>
  </si>
  <si>
    <t>Laborhilfe 1</t>
  </si>
  <si>
    <t>Laborhilfe 2</t>
  </si>
  <si>
    <t>Laborassistenz 1</t>
  </si>
  <si>
    <t>Laborassistenz 2</t>
  </si>
  <si>
    <t>Wissenschaftlicher Mitarbeiter</t>
  </si>
  <si>
    <t>Wissenschafter</t>
  </si>
  <si>
    <t>Wissenschaftlicher Spezialist</t>
  </si>
  <si>
    <t>Wissenschaftlicher Experte</t>
  </si>
  <si>
    <t>Elektroniker 1</t>
  </si>
  <si>
    <t>Elektroniker 2</t>
  </si>
  <si>
    <t>Elektroniker 3 / Gruppenchef 1</t>
  </si>
  <si>
    <t>Elektroniker 4 / Gruppenchef 2</t>
  </si>
  <si>
    <t>Vorstufe Entwicklungsingenieur</t>
  </si>
  <si>
    <t>Entwicklungsingenieur 1</t>
  </si>
  <si>
    <t>Entwicklungsingenieur 2</t>
  </si>
  <si>
    <t>Entwicklungsingenieur 3</t>
  </si>
  <si>
    <t>Senior Entwicklungsingenieur</t>
  </si>
  <si>
    <t>Vorstufe Projektierungsingenieur</t>
  </si>
  <si>
    <t>Projektierungsingenieur 1</t>
  </si>
  <si>
    <t>Projektierungsingenieur 2</t>
  </si>
  <si>
    <t>Projektierungsingenieur 3</t>
  </si>
  <si>
    <t>Senior Projektierungsingenieur</t>
  </si>
  <si>
    <t>Konstrukteur 1 / -planer 1</t>
  </si>
  <si>
    <t>Konstrukteur 2 / -planer 2</t>
  </si>
  <si>
    <t>Konstrukteur 3 / -planer 3 / Gruppenchef 1</t>
  </si>
  <si>
    <t>Konstrukteur 4 / Fachplaner 4 / Gruppenchef 2</t>
  </si>
  <si>
    <t>Konstrukteur 5  / Fachplaner 5 / Gruppenchef 3</t>
  </si>
  <si>
    <t>Konstrukteur 3 ex</t>
  </si>
  <si>
    <t>Vorstufe Projektingenieur</t>
  </si>
  <si>
    <t>Projektingenieur 1</t>
  </si>
  <si>
    <t>Projektingenieur 2</t>
  </si>
  <si>
    <t>Projektingenieur 3</t>
  </si>
  <si>
    <t>Senior Projektingenieur</t>
  </si>
  <si>
    <t>Service-Techniker 1</t>
  </si>
  <si>
    <t>Service-Techniker 2</t>
  </si>
  <si>
    <t>Service-Techniker 3 / Gruppenchef 1</t>
  </si>
  <si>
    <t>Service-Techniker 4 / Gruppenchef 2</t>
  </si>
  <si>
    <t>Service-Fachspezialist / Instruktor 1</t>
  </si>
  <si>
    <t>Service-Fachspezialist / Instruktor 2</t>
  </si>
  <si>
    <t>Service-Fachspezialist / Instruktor 3</t>
  </si>
  <si>
    <t>Service-Fachspezialist / Instruktor 4</t>
  </si>
  <si>
    <t>C-Operateur</t>
  </si>
  <si>
    <t>B-Operateur</t>
  </si>
  <si>
    <t>A-Operateur</t>
  </si>
  <si>
    <t>Schichtchef II</t>
  </si>
  <si>
    <t>Schichtchef</t>
  </si>
  <si>
    <t>Laborant</t>
  </si>
  <si>
    <t>SU-Kontrolleur</t>
  </si>
  <si>
    <t>SU-Chefkontrolleur</t>
  </si>
  <si>
    <t>Wächter</t>
  </si>
  <si>
    <t>Wachgruppenchef</t>
  </si>
  <si>
    <t>Nr</t>
  </si>
  <si>
    <t>Bezeichnung</t>
  </si>
  <si>
    <t>Funktionsbezeichnung</t>
  </si>
  <si>
    <t>Honorarkategorien Mitarbeiter</t>
  </si>
  <si>
    <t>Name/Vorname</t>
  </si>
  <si>
    <t>Berufsausbildung</t>
  </si>
  <si>
    <t>Diplom</t>
  </si>
  <si>
    <t>Bisherige Praxis</t>
  </si>
  <si>
    <t>CHF/Std.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</si>
  <si>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</si>
  <si>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</si>
  <si>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</si>
  <si>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</si>
  <si>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</si>
  <si>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</si>
  <si>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</si>
  <si>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</si>
  <si>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</si>
  <si>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</si>
  <si>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</si>
  <si>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</si>
  <si>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</si>
  <si>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</si>
  <si>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Giger Hans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</si>
  <si>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</si>
  <si>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</si>
  <si>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</si>
  <si>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</si>
  <si>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</si>
  <si>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</si>
  <si>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Vermessung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</si>
  <si>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</si>
  <si>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</si>
  <si>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</si>
  <si>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</si>
  <si>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</si>
  <si>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</si>
  <si>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</si>
  <si>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</si>
  <si>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</si>
  <si>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</si>
  <si>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Dipl. Ing. FH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</si>
  <si>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</si>
  <si>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</si>
  <si>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</si>
  <si>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</si>
  <si>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</si>
  <si>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</si>
  <si>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</si>
  <si>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</si>
  <si>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</si>
  <si>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</si>
  <si>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</si>
  <si>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</si>
  <si>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Ziegler Bruno</t>
  </si>
  <si>
    <t>Degen Andreas</t>
  </si>
  <si>
    <t>Benda Raymond</t>
  </si>
  <si>
    <t>Vermesser, Bauleiter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</si>
  <si>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</si>
  <si>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</si>
  <si>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</si>
  <si>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</si>
  <si>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</si>
  <si>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</si>
  <si>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</si>
  <si>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</si>
  <si>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</si>
  <si>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</si>
  <si>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</si>
  <si>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</si>
  <si>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</si>
  <si>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</si>
  <si>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</si>
  <si>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</si>
  <si>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</si>
  <si>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</si>
  <si>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</si>
  <si>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</si>
  <si>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Künzli Doris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</si>
  <si>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</si>
  <si>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</si>
  <si>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</si>
  <si>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</si>
  <si>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</si>
  <si>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</si>
  <si>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</si>
  <si>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Sekretärin</t>
  </si>
  <si>
    <t>Körkel Agnes</t>
  </si>
  <si>
    <t>Weider Noelle</t>
  </si>
  <si>
    <t>BTS Direktionssekretärin</t>
  </si>
  <si>
    <t>Technisches Hilfspersonal</t>
  </si>
  <si>
    <t>Gabier Bernard</t>
  </si>
  <si>
    <t>Archivar</t>
  </si>
  <si>
    <t>Reprographin</t>
  </si>
  <si>
    <t>Eilers Brigitte</t>
  </si>
  <si>
    <t>Schurrer Gabriel</t>
  </si>
  <si>
    <t>Messgehilfe</t>
  </si>
  <si>
    <t>4. Lehrjahr</t>
  </si>
  <si>
    <t>Lehrling</t>
  </si>
  <si>
    <t>3/4G</t>
  </si>
  <si>
    <t>3. Lehrjahr</t>
  </si>
  <si>
    <t>1/2G</t>
  </si>
  <si>
    <t>Thalmann Patric</t>
  </si>
  <si>
    <t>Delmas Marc</t>
  </si>
  <si>
    <t>2. Lehrjahr</t>
  </si>
  <si>
    <t>Lachat Benjamin</t>
  </si>
  <si>
    <t>1. Lehrjahr</t>
  </si>
  <si>
    <t>Total Mitarbeiter</t>
  </si>
  <si>
    <t>Fuchs André</t>
  </si>
  <si>
    <t>1)</t>
  </si>
  <si>
    <t>2)</t>
  </si>
  <si>
    <t>In leitender Funktion eine Kategorie höher</t>
  </si>
  <si>
    <t>Als Prüfingenieur Honorarkategorie A</t>
  </si>
  <si>
    <t>3)</t>
  </si>
  <si>
    <t>Stoffel Patric</t>
  </si>
  <si>
    <t>Währen Maya</t>
  </si>
  <si>
    <t>C/D</t>
  </si>
  <si>
    <t>Personalfachfrau</t>
  </si>
  <si>
    <t>Dipl. Bauing. ETH</t>
  </si>
  <si>
    <t>Dipl. Bauing. HTL</t>
  </si>
  <si>
    <t>Dipl. Bauing. EPF</t>
  </si>
  <si>
    <t>Dipl. Bauing. TH Karlsruhe</t>
  </si>
  <si>
    <t>Dipl. Bauing. FH</t>
  </si>
  <si>
    <t>Dipl. Bauing. TH, NDS ETH 1990</t>
  </si>
  <si>
    <t>Dipl. Bauing. FH SFI</t>
  </si>
  <si>
    <t>Dipl. Bauing. TU Paris</t>
  </si>
  <si>
    <t>Geotechnik, Tiefbau</t>
  </si>
  <si>
    <t>Strassenbau, Tiefbau</t>
  </si>
  <si>
    <t>Hänni Alexander</t>
  </si>
  <si>
    <t>EDV-Supporter</t>
  </si>
  <si>
    <t>Fuchs Christian</t>
  </si>
  <si>
    <t>Derezynski Françoise</t>
  </si>
  <si>
    <t>Geographin</t>
  </si>
  <si>
    <t>Sachbearbeiterin Offertwesen</t>
  </si>
  <si>
    <t xml:space="preserve">Höhere Töchterhandelsschule, Bern </t>
  </si>
  <si>
    <t>Netzwerk-Administrator</t>
  </si>
  <si>
    <t>Stalder Judith</t>
  </si>
  <si>
    <t>Imesch Reto</t>
  </si>
  <si>
    <t>Beck Peter</t>
  </si>
  <si>
    <t>lic.phil.I</t>
  </si>
  <si>
    <t>Chef-Ingenieur</t>
  </si>
  <si>
    <t>Projektleiter, Prüfingenieur</t>
  </si>
  <si>
    <t>Projektleiter, Experte Lärm</t>
  </si>
  <si>
    <t>Projektleiter, Bauleiter</t>
  </si>
  <si>
    <t>Projektleiterin</t>
  </si>
  <si>
    <t>Dipl. Bauing. TH Kaiserslautern</t>
  </si>
  <si>
    <t>Tiefbau, Wasserbau</t>
  </si>
  <si>
    <t>Konstr. Ing.-Bau, Tiefbau, Tunnelbau</t>
  </si>
  <si>
    <t>*</t>
  </si>
  <si>
    <t>Dipl. phil. II, Geographin</t>
  </si>
  <si>
    <t>Projektleiter, Zeichner-Konstrukteur</t>
  </si>
  <si>
    <t>Chroust Steffi</t>
  </si>
  <si>
    <t>Vermessung, GIS</t>
  </si>
  <si>
    <t>Falzone Lorenzo</t>
  </si>
  <si>
    <t>Eichenberger Sylvia</t>
  </si>
  <si>
    <t>Ruff Ute</t>
  </si>
  <si>
    <t>Dipl. Geoökologin</t>
  </si>
  <si>
    <t>Umwelt, GIS</t>
  </si>
  <si>
    <t>Müller Thomas</t>
  </si>
  <si>
    <t>Bauzeichner</t>
  </si>
  <si>
    <t>Morgen Christine</t>
  </si>
  <si>
    <t>Dipl. Vermessungsing. HTL</t>
  </si>
  <si>
    <t>Tiefbau, Projektmanagement</t>
  </si>
  <si>
    <t>Bauzeichnerin</t>
  </si>
  <si>
    <t>Dipl. Ing. Geomatik FH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</si>
  <si>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</si>
  <si>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</si>
  <si>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</si>
  <si>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</si>
  <si>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</si>
  <si>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</si>
  <si>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</si>
  <si>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Praktikantin</t>
  </si>
  <si>
    <t>Lehrlinge / Praktikanten</t>
  </si>
  <si>
    <t>Wernli Sebastian</t>
  </si>
  <si>
    <t>Will Cédric</t>
  </si>
  <si>
    <t xml:space="preserve">Bauleiter, Zeichner-Konstrukteur </t>
  </si>
  <si>
    <t>Suter Thomas</t>
  </si>
  <si>
    <t>Sigrist Dominik</t>
  </si>
  <si>
    <t>Sachbearbeiterin Projektmanagm.</t>
  </si>
  <si>
    <t>Bürofachdiplom VSH/HWS</t>
  </si>
  <si>
    <t>Kalt Susanne</t>
  </si>
  <si>
    <t>Räuchle Tobias</t>
  </si>
  <si>
    <t>Meichtry Anna</t>
  </si>
  <si>
    <t>Allemann  Bertrand</t>
  </si>
  <si>
    <t>Ortlieb Hans-Rudi</t>
  </si>
  <si>
    <t>Haas Gabi</t>
  </si>
  <si>
    <t>Umweltschutz</t>
  </si>
  <si>
    <t xml:space="preserve">Berufsschule </t>
  </si>
  <si>
    <t>Praktikant</t>
  </si>
  <si>
    <t>Hofer Philip                           *</t>
  </si>
  <si>
    <t xml:space="preserve">C/B </t>
  </si>
  <si>
    <t>D/C</t>
  </si>
  <si>
    <t>Ingenieurin</t>
  </si>
  <si>
    <t>Leiter Finanz +Rechnungsw.</t>
  </si>
  <si>
    <t>von Schallen Urs</t>
  </si>
  <si>
    <t>Gerber Beatrice</t>
  </si>
  <si>
    <t>Assistentin der Geschäftsleitung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</si>
  <si>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</si>
  <si>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</si>
  <si>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</si>
  <si>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</si>
  <si>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</si>
  <si>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</si>
  <si>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Hollenstein David</t>
  </si>
  <si>
    <t>Wieland Manuel</t>
  </si>
  <si>
    <t>Di Mauro Miriam</t>
  </si>
  <si>
    <t>Niederberger Benjamin</t>
  </si>
  <si>
    <t>Akdeniz Veysel</t>
  </si>
  <si>
    <t>Baier Boris</t>
  </si>
  <si>
    <t>Dipl. Bauing. TU Darmstadt</t>
  </si>
  <si>
    <t>Lärm, Umwelt</t>
  </si>
  <si>
    <t>Messungen, Projektleiter</t>
  </si>
  <si>
    <t>Strassenbau, Lärmschutz</t>
  </si>
  <si>
    <t>Erste Kategorie = Grundfunktion</t>
  </si>
  <si>
    <t>Bader Jacqueline</t>
  </si>
  <si>
    <t>Mitarbeiterin Finanz+Rechnungsw.</t>
  </si>
  <si>
    <t>Bürgi Sandra</t>
  </si>
  <si>
    <t>Humbel Sven</t>
  </si>
  <si>
    <t>Schoeffel Daniel</t>
  </si>
  <si>
    <t>Barth Yanick</t>
  </si>
  <si>
    <t>Schneider Alexander</t>
  </si>
  <si>
    <t>Lange Stephanie</t>
  </si>
  <si>
    <t>Dipl. Bauing. TU Rostock</t>
  </si>
  <si>
    <t>Budry Marcel</t>
  </si>
  <si>
    <t>Rey Lionel</t>
  </si>
  <si>
    <t>Diplomgeologe, D.E.S. Umweltnaturwissenschaften</t>
  </si>
  <si>
    <t>Bereich Lärm, Luft, Umwelt</t>
  </si>
  <si>
    <t>Zusatzausbildung</t>
  </si>
  <si>
    <r>
      <t xml:space="preserve">vorgesehene </t>
    </r>
    <r>
      <rPr>
        <b/>
        <sz val="9"/>
        <rFont val="Arial Narrow"/>
        <family val="2"/>
      </rPr>
      <t>Funktion</t>
    </r>
  </si>
  <si>
    <r>
      <t xml:space="preserve"> A/B </t>
    </r>
    <r>
      <rPr>
        <vertAlign val="superscript"/>
        <sz val="9"/>
        <rFont val="Arial Narrow"/>
        <family val="2"/>
      </rPr>
      <t>1)</t>
    </r>
  </si>
  <si>
    <r>
      <t xml:space="preserve">B/A </t>
    </r>
    <r>
      <rPr>
        <vertAlign val="superscript"/>
        <sz val="9"/>
        <rFont val="Arial Narrow"/>
        <family val="2"/>
      </rPr>
      <t>2)</t>
    </r>
  </si>
  <si>
    <r>
      <t xml:space="preserve"> B/C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</si>
  <si>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</si>
  <si>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</si>
  <si>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</si>
  <si>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</si>
  <si>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</si>
  <si>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</si>
  <si>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</si>
  <si>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</si>
  <si>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</si>
  <si>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</si>
  <si>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</si>
  <si>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</si>
  <si>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</si>
  <si>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Sachbearbeiterin Projektmanagement</t>
  </si>
  <si>
    <t>Projektmanagement, interne Weiterbildung</t>
  </si>
  <si>
    <t>dipl. Faching. für Bauprojektmanagement</t>
  </si>
  <si>
    <r>
      <t>Hon-Kat.</t>
    </r>
    <r>
      <rPr>
        <b/>
        <vertAlign val="superscript"/>
        <sz val="9"/>
        <rFont val="Arial Narrow"/>
        <family val="2"/>
      </rPr>
      <t>1)</t>
    </r>
  </si>
  <si>
    <t>Marketing</t>
  </si>
  <si>
    <t>Anzeigenleitung, Beschriftungen, allg. Grafik, Public Relations</t>
  </si>
  <si>
    <t>Projektleiter, Kostencontroller</t>
  </si>
  <si>
    <t>Bautenerhalt, Kunstbauten, Bauleitung</t>
  </si>
  <si>
    <t>Konstr. Ing.-Bau, Generalplanungen, Grossprojekte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</si>
  <si>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</si>
  <si>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</si>
  <si>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</si>
  <si>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Tief- und Strassenbau, Verkehr, Wasserbau</t>
  </si>
  <si>
    <t>Umwelt, Lärm</t>
  </si>
  <si>
    <t>Tiefbau, Kanalisationen</t>
  </si>
  <si>
    <t>Bautenerhalt, Tiefbau, Kanalisationen</t>
  </si>
  <si>
    <t>Umwelt, Lärm, Luft, UVB, UBB, öBB</t>
  </si>
  <si>
    <t>Bereichsassistentin</t>
  </si>
  <si>
    <t>CAD, Lehrlingsausbildung</t>
  </si>
  <si>
    <t>EDV</t>
  </si>
  <si>
    <t>Ing.</t>
  </si>
  <si>
    <t>Adm.</t>
  </si>
  <si>
    <t>Sekr.</t>
  </si>
  <si>
    <t>Techn.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</si>
  <si>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</si>
  <si>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</si>
  <si>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</si>
  <si>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</si>
  <si>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</si>
  <si>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</si>
  <si>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</si>
  <si>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</si>
  <si>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</si>
  <si>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</si>
  <si>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</si>
  <si>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</si>
  <si>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</si>
  <si>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</si>
  <si>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KI</t>
  </si>
  <si>
    <t>VU</t>
  </si>
  <si>
    <t>Laufnummer</t>
  </si>
  <si>
    <t>Bereich</t>
  </si>
  <si>
    <t>Jg.</t>
  </si>
  <si>
    <t>L / P</t>
  </si>
  <si>
    <r>
      <t xml:space="preserve">* ohne </t>
    </r>
    <r>
      <rPr>
        <sz val="9"/>
        <rFont val="Arial Narrow"/>
        <family val="2"/>
      </rPr>
      <t>Praktikanten</t>
    </r>
  </si>
  <si>
    <t>Tech</t>
  </si>
  <si>
    <t>Sekr</t>
  </si>
  <si>
    <t>Adm</t>
  </si>
  <si>
    <t>ZK / BL</t>
  </si>
  <si>
    <t>Zeichner-Konstrukteure/ Bauleiter</t>
  </si>
  <si>
    <t>Bauwerkskontrolle (BWK)</t>
  </si>
  <si>
    <t>PL</t>
  </si>
  <si>
    <t xml:space="preserve">SB </t>
  </si>
  <si>
    <t>SB</t>
  </si>
  <si>
    <t>BAL</t>
  </si>
  <si>
    <t>ZK</t>
  </si>
  <si>
    <t>Z</t>
  </si>
  <si>
    <t>RSB</t>
  </si>
  <si>
    <t>P</t>
  </si>
  <si>
    <t>L</t>
  </si>
  <si>
    <t>GL / BL</t>
  </si>
  <si>
    <t>Z / ZK</t>
  </si>
  <si>
    <t>MITARBEITERGESPRÄCH</t>
  </si>
  <si>
    <t>Geschäftsleiter /Bereichsleiter</t>
  </si>
  <si>
    <t>Sachbearbeiter</t>
  </si>
  <si>
    <t>Ressortsachbearbeiter</t>
  </si>
  <si>
    <t>Zeichner / Zeichner-Konstrukteur</t>
  </si>
  <si>
    <r>
      <t>PL</t>
    </r>
    <r>
      <rPr>
        <sz val="9"/>
        <rFont val="Arial Narrow"/>
        <family val="2"/>
      </rPr>
      <t>/BAL</t>
    </r>
  </si>
  <si>
    <r>
      <t>PL/</t>
    </r>
    <r>
      <rPr>
        <sz val="9"/>
        <rFont val="Arial Narrow"/>
        <family val="2"/>
      </rPr>
      <t>BAL</t>
    </r>
  </si>
  <si>
    <t>Diplomgeologe, Projektleiter im Lärmschutz</t>
  </si>
  <si>
    <t>Ingenieur, Bauleiter</t>
  </si>
  <si>
    <r>
      <t>SB</t>
    </r>
    <r>
      <rPr>
        <sz val="9"/>
        <rFont val="Arial Narrow"/>
        <family val="2"/>
      </rPr>
      <t>/BAL</t>
    </r>
  </si>
  <si>
    <t>ZC</t>
  </si>
  <si>
    <t>Zeichnerchef</t>
  </si>
  <si>
    <t>Ehret-Kreutz Elke</t>
  </si>
  <si>
    <t>Bürokauffrau</t>
  </si>
  <si>
    <t>Praktkiant</t>
  </si>
  <si>
    <r>
      <t>GL</t>
    </r>
    <r>
      <rPr>
        <sz val="9"/>
        <rFont val="Arial Narrow"/>
        <family val="2"/>
      </rPr>
      <t>/BL/PL</t>
    </r>
  </si>
  <si>
    <r>
      <t>GL</t>
    </r>
    <r>
      <rPr>
        <sz val="9"/>
        <rFont val="Arial Narrow"/>
        <family val="2"/>
      </rPr>
      <t>/BL Geschäftsführer/VR//PL</t>
    </r>
  </si>
  <si>
    <r>
      <t>GL</t>
    </r>
    <r>
      <rPr>
        <sz val="9"/>
        <rFont val="Arial Narrow"/>
        <family val="2"/>
      </rPr>
      <t>/BL/Leiter IZ/PL</t>
    </r>
  </si>
  <si>
    <r>
      <t>BL Stv</t>
    </r>
    <r>
      <rPr>
        <sz val="9"/>
        <rFont val="Arial Narrow"/>
        <family val="2"/>
      </rPr>
      <t>./PL</t>
    </r>
  </si>
  <si>
    <r>
      <t>PL/</t>
    </r>
    <r>
      <rPr>
        <sz val="9"/>
        <rFont val="Arial Narrow"/>
        <family val="2"/>
      </rPr>
      <t>SB</t>
    </r>
  </si>
  <si>
    <r>
      <t>BAL/</t>
    </r>
    <r>
      <rPr>
        <sz val="9"/>
        <rFont val="Arial Narrow"/>
        <family val="2"/>
      </rPr>
      <t>SB</t>
    </r>
  </si>
  <si>
    <r>
      <t>BAL</t>
    </r>
    <r>
      <rPr>
        <sz val="9"/>
        <rFont val="Arial Narrow"/>
        <family val="2"/>
      </rPr>
      <t>/SB</t>
    </r>
  </si>
  <si>
    <r>
      <t>BAL/</t>
    </r>
    <r>
      <rPr>
        <sz val="9"/>
        <rFont val="Arial Narrow"/>
        <family val="2"/>
      </rPr>
      <t>ZK</t>
    </r>
  </si>
  <si>
    <t>Funktion MA-Gespr.                Führungsfunktion/ RSB</t>
  </si>
  <si>
    <t>Funktion:</t>
  </si>
  <si>
    <t>relevant für die Mitarbeiterbeurteilung.</t>
  </si>
  <si>
    <r>
      <t xml:space="preserve">Wo zwei Funktionen genannt sind, gilt die </t>
    </r>
    <r>
      <rPr>
        <b/>
        <sz val="9"/>
        <rFont val="Arial Narrow"/>
        <family val="2"/>
      </rPr>
      <t>FETT</t>
    </r>
    <r>
      <rPr>
        <sz val="9"/>
        <rFont val="Arial Narrow"/>
        <family val="2"/>
      </rPr>
      <t xml:space="preserve"> gedruckte Funktion als </t>
    </r>
  </si>
  <si>
    <t>Bemerkung:</t>
  </si>
  <si>
    <t>Projektleiters ausüben.</t>
  </si>
  <si>
    <t>In speziellen Fällen können auch Sachbearbeiter die Funktion eines</t>
  </si>
  <si>
    <t>Mitarbeiterin Sekretariat</t>
  </si>
  <si>
    <r>
      <t>BAL</t>
    </r>
    <r>
      <rPr>
        <sz val="9"/>
        <rFont val="Arial Narrow"/>
        <family val="2"/>
      </rPr>
      <t>/PL</t>
    </r>
  </si>
  <si>
    <r>
      <t>Lehrmeister</t>
    </r>
    <r>
      <rPr>
        <sz val="9"/>
        <rFont val="Arial Narrow"/>
        <family val="2"/>
      </rPr>
      <t>/ZK</t>
    </r>
  </si>
  <si>
    <t xml:space="preserve">Projektleiterin/Ingenieurin </t>
  </si>
  <si>
    <r>
      <t>BL Stv</t>
    </r>
    <r>
      <rPr>
        <sz val="9"/>
        <rFont val="Arial Narrow"/>
        <family val="2"/>
      </rPr>
      <t>./PL/BAL</t>
    </r>
  </si>
  <si>
    <t>Bauleiter/Projektleiter</t>
  </si>
  <si>
    <r>
      <t>ZC/</t>
    </r>
    <r>
      <rPr>
        <sz val="9"/>
        <rFont val="Arial Narrow"/>
        <family val="2"/>
      </rPr>
      <t>ZK</t>
    </r>
  </si>
  <si>
    <t>ZC+ZK (2 Formulare)</t>
  </si>
  <si>
    <r>
      <t>ZC</t>
    </r>
    <r>
      <rPr>
        <sz val="9"/>
        <rFont val="Arial Narrow"/>
        <family val="2"/>
      </rPr>
      <t>/ZK</t>
    </r>
  </si>
  <si>
    <r>
      <t>ZC</t>
    </r>
    <r>
      <rPr>
        <sz val="9"/>
        <rFont val="Arial Narrow"/>
        <family val="2"/>
      </rPr>
      <t>/PL/ZK</t>
    </r>
  </si>
  <si>
    <r>
      <t>RSB/</t>
    </r>
    <r>
      <rPr>
        <sz val="9"/>
        <rFont val="Arial Narrow"/>
        <family val="2"/>
      </rPr>
      <t>Archivar</t>
    </r>
  </si>
  <si>
    <r>
      <t>RSB</t>
    </r>
    <r>
      <rPr>
        <sz val="9"/>
        <rFont val="Arial Narrow"/>
        <family val="2"/>
      </rPr>
      <t>/Bereichsassistentin</t>
    </r>
  </si>
  <si>
    <r>
      <t>RSB</t>
    </r>
    <r>
      <rPr>
        <sz val="9"/>
        <rFont val="Arial Narrow"/>
        <family val="2"/>
      </rPr>
      <t>/CAD-Koordinator</t>
    </r>
  </si>
  <si>
    <r>
      <t>RSB</t>
    </r>
    <r>
      <rPr>
        <sz val="9"/>
        <rFont val="Arial Narrow"/>
        <family val="2"/>
      </rPr>
      <t>/EDV-Supporter</t>
    </r>
  </si>
  <si>
    <r>
      <t>RSB</t>
    </r>
    <r>
      <rPr>
        <sz val="9"/>
        <rFont val="Arial Narrow"/>
        <family val="2"/>
      </rPr>
      <t>/Sekretariatsassistenz</t>
    </r>
  </si>
  <si>
    <r>
      <t>RSB</t>
    </r>
    <r>
      <rPr>
        <sz val="9"/>
        <rFont val="Arial Narrow"/>
        <family val="2"/>
      </rPr>
      <t>/Reprographin</t>
    </r>
  </si>
  <si>
    <r>
      <t>RSB</t>
    </r>
    <r>
      <rPr>
        <sz val="9"/>
        <rFont val="Arial Narrow"/>
        <family val="2"/>
      </rPr>
      <t>/Messgehilfe</t>
    </r>
  </si>
  <si>
    <t>Kürzel</t>
  </si>
  <si>
    <t>GH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</si>
  <si>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</si>
  <si>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</si>
  <si>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</si>
  <si>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</si>
  <si>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</si>
  <si>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</si>
  <si>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</si>
  <si>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</si>
  <si>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</si>
  <si>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</si>
  <si>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</si>
  <si>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</si>
  <si>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</si>
  <si>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</si>
  <si>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</si>
  <si>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</si>
  <si>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</si>
  <si>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</si>
  <si>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</si>
  <si>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</si>
  <si>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r>
      <t>RSB</t>
    </r>
    <r>
      <rPr>
        <sz val="9"/>
        <rFont val="Arial Narrow"/>
        <family val="2"/>
      </rPr>
      <t>/SB Offertwesen</t>
    </r>
  </si>
  <si>
    <r>
      <t>RSB</t>
    </r>
    <r>
      <rPr>
        <sz val="9"/>
        <rFont val="Arial Narrow"/>
        <family val="2"/>
      </rPr>
      <t>/Assistentin GL</t>
    </r>
  </si>
  <si>
    <r>
      <t>RSB/</t>
    </r>
    <r>
      <rPr>
        <sz val="9"/>
        <rFont val="Arial Narrow"/>
        <family val="2"/>
      </rPr>
      <t>Leiter F+R,</t>
    </r>
    <r>
      <rPr>
        <b/>
        <sz val="9"/>
        <rFont val="Arial Narrow"/>
        <family val="2"/>
      </rPr>
      <t xml:space="preserve"> </t>
    </r>
    <r>
      <rPr>
        <sz val="9"/>
        <rFont val="Arial Narrow"/>
        <family val="2"/>
      </rPr>
      <t>BL Stv.</t>
    </r>
  </si>
  <si>
    <r>
      <t>RSB</t>
    </r>
    <r>
      <rPr>
        <sz val="9"/>
        <rFont val="Arial Narrow"/>
        <family val="2"/>
      </rPr>
      <t>/SB Personalwesen</t>
    </r>
  </si>
  <si>
    <r>
      <t>RSB</t>
    </r>
    <r>
      <rPr>
        <sz val="9"/>
        <rFont val="Arial Narrow"/>
        <family val="2"/>
      </rPr>
      <t>/SB F+R</t>
    </r>
  </si>
  <si>
    <t>Kbe</t>
  </si>
  <si>
    <t>Fu</t>
  </si>
  <si>
    <t>RU</t>
  </si>
  <si>
    <t>MTh</t>
  </si>
  <si>
    <t>RA</t>
  </si>
  <si>
    <t>SP</t>
  </si>
  <si>
    <t>FCh</t>
  </si>
  <si>
    <t>HGa</t>
  </si>
  <si>
    <t>MD</t>
  </si>
  <si>
    <t>BM</t>
  </si>
  <si>
    <t>SJ</t>
  </si>
  <si>
    <t>RL</t>
  </si>
  <si>
    <t>ChS</t>
  </si>
  <si>
    <t>FL</t>
  </si>
  <si>
    <t>BaB</t>
  </si>
  <si>
    <t>AV</t>
  </si>
  <si>
    <t>Bud</t>
  </si>
  <si>
    <t>LSt</t>
  </si>
  <si>
    <t>Ae</t>
  </si>
  <si>
    <t>IR</t>
  </si>
  <si>
    <t>FIH</t>
  </si>
  <si>
    <t>Zr</t>
  </si>
  <si>
    <t>Dg</t>
  </si>
  <si>
    <t>Bd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</si>
  <si>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</si>
  <si>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</si>
  <si>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</si>
  <si>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</si>
  <si>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</si>
  <si>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</si>
  <si>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</si>
  <si>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</si>
  <si>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</si>
  <si>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</si>
  <si>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</si>
  <si>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</si>
  <si>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</si>
  <si>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DiM</t>
  </si>
  <si>
    <t>LaB</t>
  </si>
  <si>
    <t>DeM</t>
  </si>
  <si>
    <t>WiC</t>
  </si>
  <si>
    <t>WeS</t>
  </si>
  <si>
    <t>MC</t>
  </si>
  <si>
    <t>DeF</t>
  </si>
  <si>
    <t>SzM</t>
  </si>
  <si>
    <t xml:space="preserve">Kü </t>
  </si>
  <si>
    <t>KP</t>
  </si>
  <si>
    <t>EE</t>
  </si>
  <si>
    <t>BJa</t>
  </si>
  <si>
    <t>MA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</si>
  <si>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</si>
  <si>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</si>
  <si>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</si>
  <si>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</si>
  <si>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</si>
  <si>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</si>
  <si>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</si>
  <si>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</si>
  <si>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WM</t>
  </si>
  <si>
    <t>MCh</t>
  </si>
  <si>
    <t>KaS</t>
  </si>
  <si>
    <t>BSa</t>
  </si>
  <si>
    <t>Gr</t>
  </si>
  <si>
    <t>EB</t>
  </si>
  <si>
    <t>Shu</t>
  </si>
  <si>
    <t>RT</t>
  </si>
  <si>
    <t>NiB</t>
  </si>
  <si>
    <t>HoD</t>
  </si>
  <si>
    <t>BY</t>
  </si>
  <si>
    <t>ShA</t>
  </si>
  <si>
    <t>JR</t>
  </si>
  <si>
    <t>Jung Roman</t>
  </si>
  <si>
    <t>Bauleiter Tiefbau</t>
  </si>
  <si>
    <t>SDo</t>
  </si>
  <si>
    <t>Grimm Stephan</t>
  </si>
  <si>
    <t>GS</t>
  </si>
  <si>
    <t>Techniker TS Informatik</t>
  </si>
  <si>
    <t>Handelsdiplom HWS</t>
  </si>
  <si>
    <t>Projektleiter, EDV System-Manager</t>
  </si>
  <si>
    <r>
      <t>RSB</t>
    </r>
    <r>
      <rPr>
        <sz val="9"/>
        <rFont val="Arial Narrow"/>
        <family val="2"/>
      </rPr>
      <t>/PL EDV-Supporter</t>
    </r>
  </si>
  <si>
    <t>Rüegsegger Stefan</t>
  </si>
  <si>
    <t>Schwyn Timm</t>
  </si>
  <si>
    <t>Waldmeier Reto</t>
  </si>
  <si>
    <t>WRe</t>
  </si>
  <si>
    <t>RüS</t>
  </si>
  <si>
    <t>ST</t>
  </si>
  <si>
    <t>Cha</t>
  </si>
  <si>
    <t>Charmillot Stéphane</t>
  </si>
  <si>
    <t>SDa</t>
  </si>
  <si>
    <t>Tiefbau, Bahnbau, Bauleitung, Kostencontrolling</t>
  </si>
  <si>
    <t xml:space="preserve">Bautenerhalt, Tiefbau </t>
  </si>
  <si>
    <t>RD</t>
  </si>
  <si>
    <t>Raupp Daniela</t>
  </si>
  <si>
    <t>BPa</t>
  </si>
  <si>
    <t>BoA</t>
  </si>
  <si>
    <t>Bollhalder Angelika</t>
  </si>
  <si>
    <t>Zeichner- Konstrukteurin</t>
  </si>
  <si>
    <t>Tiefbau, Stahlbetonbau, Eisenbeton</t>
  </si>
  <si>
    <t>BMi</t>
  </si>
  <si>
    <t>Breiter Michael</t>
  </si>
  <si>
    <t>EF</t>
  </si>
  <si>
    <t>Enderlen Francois</t>
  </si>
  <si>
    <t>BTS Bauzeichner</t>
  </si>
  <si>
    <t>That Pueng</t>
  </si>
  <si>
    <t>Dipl. Umwelting. ETH</t>
  </si>
  <si>
    <t>Breitenmoser Pascal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</si>
  <si>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</si>
  <si>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</si>
  <si>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</si>
  <si>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</si>
  <si>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</si>
  <si>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</si>
  <si>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Dipl. Bauing. FH /Bachelor of Science FHNW</t>
  </si>
  <si>
    <t>Bosshard Heinz</t>
  </si>
  <si>
    <t>Dipl. Bauing. ETHZ / SIA</t>
  </si>
  <si>
    <t>Wasserbau, Grund- und Strassenbau</t>
  </si>
  <si>
    <t>BH</t>
  </si>
  <si>
    <t>Geomatikingenieur</t>
  </si>
  <si>
    <t>HoP</t>
  </si>
  <si>
    <t>DCh</t>
  </si>
  <si>
    <t>Döhring Christian</t>
  </si>
  <si>
    <t>BBr</t>
  </si>
  <si>
    <t>Boschung Brigitte</t>
  </si>
  <si>
    <t>Apothekenhelferin</t>
  </si>
  <si>
    <t>WMe</t>
  </si>
  <si>
    <t>Willig Martine</t>
  </si>
  <si>
    <t>Assistenz Bauleitung</t>
  </si>
  <si>
    <r>
      <t>RSB</t>
    </r>
    <r>
      <rPr>
        <sz val="9"/>
        <rFont val="Arial Narrow"/>
        <family val="2"/>
      </rPr>
      <t>/Assistenz Bauleitung</t>
    </r>
  </si>
  <si>
    <t>FW</t>
  </si>
  <si>
    <t>Fuhl Waldemar</t>
  </si>
  <si>
    <t>Web</t>
  </si>
  <si>
    <t>Weber Madeleine</t>
  </si>
  <si>
    <t>KDo</t>
  </si>
  <si>
    <t>Kämpfer Dominik</t>
  </si>
  <si>
    <t>Kradolfer Denis</t>
  </si>
  <si>
    <t>KDe</t>
  </si>
  <si>
    <t>SCe</t>
  </si>
  <si>
    <t>Schär Cedric</t>
  </si>
  <si>
    <t>TA</t>
  </si>
  <si>
    <t>Troxler Andrea</t>
  </si>
  <si>
    <t>WMa</t>
  </si>
  <si>
    <t>Trouillet Jean-Georges</t>
  </si>
  <si>
    <t>Dipl. Bauing. ETH, Strassburg</t>
  </si>
  <si>
    <t>Bahnbau</t>
  </si>
  <si>
    <t>TJG</t>
  </si>
  <si>
    <t>Dipl. Bauing. FH /Master of Ing.</t>
  </si>
  <si>
    <t>Dipl. Ing. Geom.FH /Umwelt</t>
  </si>
  <si>
    <t>Geomatik-/Umweltingenieurin</t>
  </si>
  <si>
    <t>Sachbearbeiterin Projektassistentin</t>
  </si>
  <si>
    <t>Beu</t>
  </si>
  <si>
    <t>Beuret Agnès</t>
  </si>
  <si>
    <t>ShT</t>
  </si>
  <si>
    <t>Schneider Tanja</t>
  </si>
  <si>
    <t>Bauzeichnerin / Geomatikerin</t>
  </si>
  <si>
    <t>PR</t>
  </si>
  <si>
    <t>Penning Rebecca</t>
  </si>
  <si>
    <t>Ingenieurin /Bauleiterin</t>
  </si>
  <si>
    <t>(inkl. Hofer +Praktikanten)</t>
  </si>
  <si>
    <t>Doktor-Ingenieurin</t>
  </si>
  <si>
    <t>ZV</t>
  </si>
  <si>
    <t>Zeltner Viktor</t>
  </si>
  <si>
    <t>BL Stv / PL</t>
  </si>
  <si>
    <t xml:space="preserve">PL </t>
  </si>
  <si>
    <t>SB/BAL</t>
  </si>
  <si>
    <t>Börlin Claudio</t>
  </si>
  <si>
    <t>BöC</t>
  </si>
  <si>
    <t>Coray Cyrill</t>
  </si>
  <si>
    <t>CC</t>
  </si>
  <si>
    <t>Leubin Marco</t>
  </si>
  <si>
    <t>LM</t>
  </si>
  <si>
    <t>Zeichner EFZ</t>
  </si>
  <si>
    <t>ScA</t>
  </si>
  <si>
    <t>Schneider Adrian</t>
  </si>
  <si>
    <t>Geomatiker /Bauzeichner</t>
  </si>
  <si>
    <t>SMa</t>
  </si>
  <si>
    <t>Schneider Martin</t>
  </si>
  <si>
    <t>Vermessungszeichner</t>
  </si>
  <si>
    <t>BiE</t>
  </si>
  <si>
    <t>Bianchi Emmanuelle</t>
  </si>
  <si>
    <t>VD</t>
  </si>
  <si>
    <t>Vischer David</t>
  </si>
  <si>
    <t>Dipl. Umwelting.ZFH /Bachelor of Science ZFH</t>
  </si>
  <si>
    <t>ASt</t>
  </si>
  <si>
    <t>Albrecht Stefan</t>
  </si>
  <si>
    <t>Projektleiter, Ingenieur</t>
  </si>
  <si>
    <t>Tragwerksplanung, Statische Berechnungen</t>
  </si>
  <si>
    <t>LJ</t>
  </si>
  <si>
    <t>Luible Judith</t>
  </si>
  <si>
    <t>Dipl. Bauing. TH München</t>
  </si>
  <si>
    <t>Hochbau, Statische Berechnung., Erdbebenbemess.</t>
  </si>
  <si>
    <t>Stand per 01.12.2010</t>
  </si>
  <si>
    <t>Waldvogel Olivier</t>
  </si>
  <si>
    <t>Peier Doris</t>
  </si>
  <si>
    <t>Dettwiler Markus</t>
  </si>
  <si>
    <t>Det</t>
  </si>
  <si>
    <t>Elektrozeichner</t>
  </si>
  <si>
    <t>Funktion in der Firma</t>
  </si>
  <si>
    <t>Mitglied der GL, BL Konstr. Ingenieurbau, FBL Brückenbau / Prüf- + Kontrollingenieurwesen, Chef-Ingenieur</t>
  </si>
  <si>
    <t>Mitglied der GL, BL Tiefbau, Chef-Ingenieur</t>
  </si>
  <si>
    <t>Mitglied der GL, BL Bautenerhalt/Geomatik, Chef-Ingenieur</t>
  </si>
  <si>
    <t>Mitglied der GL, BL Verkehr + Umwelt, FBL Verkehrsmanagement, Leiter IZ, Chef-Ingenieur</t>
  </si>
  <si>
    <t>Chefstatiker, Prüfingenieur</t>
  </si>
  <si>
    <t>FBL Umweltplanungen u. -koordination / UVB, Leiter Team Umwelt, Projektleiter</t>
  </si>
  <si>
    <t>stv. BL Verkehr + Umwelt, FBL Baulogistik, Oberbauleitungen</t>
  </si>
  <si>
    <t>FBL Ver- und Entsorgung, Projektleiter</t>
  </si>
  <si>
    <t>FBL Erhaltung Infrastrukturanlagen, Projektleiter</t>
  </si>
  <si>
    <t>FBL Hafen- und Wasserbau, Projektleiter</t>
  </si>
  <si>
    <t>stv. BL Tiefbau, Projektleiter Bahnbau</t>
  </si>
  <si>
    <t>Leiter Filiale Möhlin, FBL Gemeindeingenieurwesen</t>
  </si>
  <si>
    <t>Mitglied der GL (Vorsitz), BL Projekt- und Baumanagement, Chef-Ingenieur</t>
  </si>
  <si>
    <t>Tief-, Bahn-, Strassen- + Wasserbau, Verkehr</t>
  </si>
  <si>
    <t>FBL Generalplanungen &amp; Umbauten, Projektleiterin</t>
  </si>
  <si>
    <t>FBL Prüf- u. Kontrollingenieurwesen, Projektleiter</t>
  </si>
  <si>
    <t>Projekt- und Bauleiter</t>
  </si>
  <si>
    <t>FBL Geomatik u. Vermessung, Projektleiter</t>
  </si>
  <si>
    <t>FBL Trassierungen, Projektleiter</t>
  </si>
  <si>
    <t>FBL Hochbau,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</si>
  <si>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</si>
  <si>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</si>
  <si>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</si>
  <si>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stv. BL konstr. Ingenieurbau, FBL Tagbautunnel, Projektleiter</t>
  </si>
  <si>
    <t>stv. BL Bautenerhalt &amp; Geomatik, FBL Erhaltung Infrastrukturanlagen, Projektleiter</t>
  </si>
  <si>
    <t>FBL Lärm- und Schallschutz, Projektleiterin</t>
  </si>
  <si>
    <t>Projekt- und Bauleiterin</t>
  </si>
  <si>
    <t>Diplomgeologe, Projektleiter Lärmschutz</t>
  </si>
  <si>
    <t>FBL Erhaltung Kunstbauten, Projektleiter</t>
  </si>
  <si>
    <t>FBL Erdbebensicherheit, Projektleiterin</t>
  </si>
  <si>
    <t>Bauleiterin</t>
  </si>
  <si>
    <t>FBL Verkehrsplanungen, Projektleiter</t>
  </si>
  <si>
    <t>Zeichnerchef, Zeichner-Konstrukteur</t>
  </si>
  <si>
    <t>Lehrmeister, Zeichner-Konstrukteur</t>
  </si>
  <si>
    <t>BWK, Bauleiter</t>
  </si>
  <si>
    <t>BL   = Bereichsleiter
FBL = Fachbereichsleiter
SB   = Sachbearbeiter</t>
  </si>
  <si>
    <t>Mitarbeiterin Finanz- + Rechnungswesen</t>
  </si>
  <si>
    <t>FBL Informatikdienstleistungen, EDV-System-Manager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</si>
  <si>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</si>
  <si>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</si>
  <si>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</si>
  <si>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</si>
  <si>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</si>
  <si>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</si>
  <si>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</si>
  <si>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</si>
  <si>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Stufe</t>
  </si>
  <si>
    <t>Funk. Nr. (B)</t>
  </si>
  <si>
    <t>Pers. Nr. (I)</t>
  </si>
  <si>
    <t>FBL Tunnel- und Spezialtiefbau, Projekt- und Bauleiter</t>
  </si>
  <si>
    <t>FBL Projektsteuerung u. -controlling, PQM, Projektleiter</t>
  </si>
  <si>
    <t>Projektmanagement (Zert.)</t>
  </si>
  <si>
    <t>HeD</t>
  </si>
  <si>
    <t>Heizmann Dominik</t>
  </si>
  <si>
    <t>Dipl. Bauing. TU Berlin</t>
  </si>
  <si>
    <t>Zeichner-Konstrukteurin</t>
  </si>
  <si>
    <t>-</t>
  </si>
  <si>
    <t>Büromitarbeiter 1</t>
  </si>
  <si>
    <t>Büromitarbeiter 2</t>
  </si>
  <si>
    <t>Büromitarbeiter 3</t>
  </si>
  <si>
    <t>Büromitarbeiter 4</t>
  </si>
  <si>
    <t>Réceptionist / Telefonist / Service-Disponent 1</t>
  </si>
  <si>
    <t>Réceptionist / Telefonist / Service-Disponent 2</t>
  </si>
  <si>
    <t>Sekretärin  / Assistentin 1</t>
  </si>
  <si>
    <t>Sekretärin  / Assistentin 2</t>
  </si>
  <si>
    <t>Sekretärin  / Assistentin 3</t>
  </si>
  <si>
    <t>Sekretärin  / Assistentin 4</t>
  </si>
  <si>
    <t>Kaufmännischer Mitarbeiter 1</t>
  </si>
  <si>
    <t>Kaufmännischer Mitarbeiter 2</t>
  </si>
  <si>
    <t>Kaufmännischer Mitarbeiter 3 / Gruppenchef 1</t>
  </si>
  <si>
    <t>Kaufmännischer Mitarbeiter 4 / Gruppenchef 2</t>
  </si>
  <si>
    <t>Sachbearbeiter Logistik / Einkauf 1 / Gruppenchef 1</t>
  </si>
  <si>
    <t>Sachbearbeiter Logistik / Einkauf 2 / Gruppenchef 2</t>
  </si>
  <si>
    <t>Kaufmännischer Fachspezialist 1</t>
  </si>
  <si>
    <t>Kaufmännischer Fachspezialist 2</t>
  </si>
  <si>
    <t>Kaufmännischer Fachspezialist 3</t>
  </si>
  <si>
    <t>Kaufmännischer Fachspezialist 4</t>
  </si>
  <si>
    <t>Vorgesetzter  -  1. Stufe</t>
  </si>
  <si>
    <t>Vorgesetzter  -  2. Stufe</t>
  </si>
  <si>
    <t>Vorgesetzter  -  3. Stufe</t>
  </si>
  <si>
    <t>Vorgesetzter  -  4 . Stufe</t>
  </si>
  <si>
    <t>Vorgesetzter  -  5. Stufe</t>
  </si>
  <si>
    <t>Personal-Fachspezialist 1</t>
  </si>
  <si>
    <t>Personal-Fachspezialist 2</t>
  </si>
  <si>
    <t>Personalexperte</t>
  </si>
  <si>
    <t>Senior Personalexperte</t>
  </si>
  <si>
    <t>Rechtsanwalt</t>
  </si>
  <si>
    <t>Rechtskonsulent 1</t>
  </si>
  <si>
    <t>Rechtskonsulent 2</t>
  </si>
  <si>
    <t>Rechtskonsulent 3</t>
  </si>
  <si>
    <t>Patentanwalt Junior</t>
  </si>
  <si>
    <t>Patentanwalt Senior</t>
  </si>
  <si>
    <t>Immobilienbewirtschafter / - Treuhänder 1</t>
  </si>
  <si>
    <t>Immobilienbewirtschafter / - Treuhänder 2</t>
  </si>
  <si>
    <t>Immobilienbewirtschafter / - Treuhänder 3</t>
  </si>
  <si>
    <t>Buchhaltungs-Mitarbeiter 1</t>
  </si>
  <si>
    <t>Buchhaltungs-Mitarbeiter 2</t>
  </si>
  <si>
    <t>Buchhalter 1</t>
  </si>
  <si>
    <t>Buchhalter 2</t>
  </si>
  <si>
    <t>Buchhalter 3 / Gruppenchef 1</t>
  </si>
  <si>
    <t>Buchhalter 4 / Gruppenchef 2</t>
  </si>
  <si>
    <t>Finanz-Fachspezialist / Controller 1</t>
  </si>
  <si>
    <t>Finanz-Fachspezialist / Controller 2</t>
  </si>
  <si>
    <t>Finanz-Fachspezialist / Controller 3</t>
  </si>
  <si>
    <t>Finanz-Fachspezialist / Controller 4</t>
  </si>
  <si>
    <t>Logistik / Einkauf Fachspezialist 1</t>
  </si>
  <si>
    <t>Logistik / Einkauf Fachspezialist 2</t>
  </si>
  <si>
    <t>Logistik / Einkauf Fachspezialist 3</t>
  </si>
  <si>
    <t>Logistik / Einkauf Fachspezialist 4</t>
  </si>
  <si>
    <t>Koordinator / Gruppenchef</t>
  </si>
  <si>
    <t>Vorgesetzter - 1.Stufe</t>
  </si>
  <si>
    <t>Vorgesetzter - 2.Stufe</t>
  </si>
  <si>
    <t>Vorgesetzter - 3.Stufe</t>
  </si>
  <si>
    <t>Vorgesetzter - 4.Stufe</t>
  </si>
  <si>
    <t>Marketing - / Product - Manager 1</t>
  </si>
  <si>
    <t>Marketing - / Product - Manager 2</t>
  </si>
  <si>
    <t>Marketing - / Product - Manager 3</t>
  </si>
  <si>
    <t>Marketing - / Product - Manager 4</t>
  </si>
  <si>
    <t>Marketing - / Product - Manager 5</t>
  </si>
  <si>
    <t>Senior Marketing - / Product - Manager</t>
  </si>
  <si>
    <t>Verkäufer 1</t>
  </si>
  <si>
    <t>Verkäufer 2</t>
  </si>
  <si>
    <t>Verkäufer 3</t>
  </si>
  <si>
    <t>Verkäufer 4 / Grosskunden</t>
  </si>
  <si>
    <t>Spothändler / Einsatzplaner 1</t>
  </si>
  <si>
    <t>Spothändler / Einsatzplaner 2</t>
  </si>
  <si>
    <t>Senior Spothändler / Einsatzplaner</t>
  </si>
  <si>
    <t>Investitionsgüter-Verkäufer 1</t>
  </si>
  <si>
    <t>Investitionsgüter-Verkäufer 2</t>
  </si>
  <si>
    <t>Investitionsgüter-Verkäufer 3</t>
  </si>
  <si>
    <t>Investitionsgüter-Verkäufer 4 / Grosskunden</t>
  </si>
  <si>
    <t>Verkäufer International</t>
  </si>
  <si>
    <t>Strom-Verkäufer 1</t>
  </si>
  <si>
    <t>Strom-Verkäufer 2</t>
  </si>
  <si>
    <t>Senior Strom-Verkäufer / Key Account Manager</t>
  </si>
  <si>
    <t>Operator / System-Controller 1</t>
  </si>
  <si>
    <t>System-Controller 2</t>
  </si>
  <si>
    <t>System-Controller 3</t>
  </si>
  <si>
    <t>Senior System-Controller</t>
  </si>
  <si>
    <t>Informatiker</t>
  </si>
  <si>
    <t>Informatiker / IC-Berater / -Techniker 1</t>
  </si>
  <si>
    <t>IC-Berater / -Techniker 2 / LAN-Grundstufe</t>
  </si>
  <si>
    <t>IC-Berater / -Techniker 3 / LAN-Supporter</t>
  </si>
  <si>
    <t>Senior IC-Berater / -Techniker</t>
  </si>
  <si>
    <t>Applikations-Entwickler 1</t>
  </si>
  <si>
    <t>Applikations-Entwickler 2</t>
  </si>
  <si>
    <t>Applikations-Entwickler 3</t>
  </si>
  <si>
    <t>Applikations-Entwickler 4</t>
  </si>
  <si>
    <t>Senior Applikations-Entwickler</t>
  </si>
  <si>
    <t>System-Spezialist 1</t>
  </si>
  <si>
    <t>System-Spezialist 2</t>
  </si>
  <si>
    <t>System-Spezialist 3</t>
  </si>
  <si>
    <t>Senior System-Spezialist</t>
  </si>
  <si>
    <t>Datenbank-Spezialist 1</t>
  </si>
  <si>
    <t>Datenbank-Spezialist 2</t>
  </si>
  <si>
    <t>Datenbank-Spezialist 3</t>
  </si>
  <si>
    <t>Senior Datenbank-Spezialist</t>
  </si>
  <si>
    <t>Vorstufe Software-Ingenieur</t>
  </si>
  <si>
    <t>Software-Ingenieur 1</t>
  </si>
  <si>
    <t>Software-Ingenieur 2</t>
  </si>
  <si>
    <t>Software-Ingenieur 3</t>
  </si>
  <si>
    <t>Senior Software-Ingenieur</t>
  </si>
  <si>
    <t>Vorgesetzter  -  4. Stufe</t>
  </si>
  <si>
    <t>Betriebsmitarbeiter 1</t>
  </si>
  <si>
    <t>Betriebsmitarbeiter 2</t>
  </si>
  <si>
    <t>Betriebsmitarbeiter 3</t>
  </si>
  <si>
    <t>Betriebsmitarbeiter 4</t>
  </si>
  <si>
    <t>Lagerist 1 / Chauffeur 1</t>
  </si>
  <si>
    <t>Lagerist 2 / Chauffeur 2</t>
  </si>
  <si>
    <t>Lagerist 3 / Chauffeur 3 / Bus-Chauffeur ÖV</t>
  </si>
  <si>
    <t>Lagerist 4</t>
  </si>
  <si>
    <t>Mechaniker / Monteur 1</t>
  </si>
  <si>
    <t>Mechaniker / Monteur 2 / Gruppenchef 1</t>
  </si>
  <si>
    <t>Mechaniker / Monteur 3 / Gruppenchef 2</t>
  </si>
  <si>
    <t>Mechaniker / Monteur 4 / Gruppenchef 3</t>
  </si>
  <si>
    <t>Anlageführer / Maschinenführer 1</t>
  </si>
  <si>
    <t>Anlageführer / Maschinenführer 2</t>
  </si>
  <si>
    <t>Anlageführer / Maschinenführer 3</t>
  </si>
  <si>
    <t>Handwerker 1</t>
  </si>
  <si>
    <t>Handwerker 2 / Gruppenchef 1</t>
  </si>
  <si>
    <t>Handwerker 3 / Gruppenchef 2</t>
  </si>
  <si>
    <t>Handwerker 4 / Gruppenchef 3</t>
  </si>
  <si>
    <t>Sachbearbeiter AVOR / PPS / QS 1</t>
  </si>
  <si>
    <t>Sachbearbeiter AVOR / PPS / QS 2</t>
  </si>
  <si>
    <t>Prozessfachmann 1</t>
  </si>
  <si>
    <t>Prozessfachmann 2</t>
  </si>
  <si>
    <t>Technischer Sachbearbeiter 1</t>
  </si>
  <si>
    <t>Technischer Sachbearbeiter 2</t>
  </si>
  <si>
    <t>Technischer Fachspezialist 1</t>
  </si>
  <si>
    <t>Technischer Fachspezialist 2</t>
  </si>
  <si>
    <t>Technischer Fachspezialist 3</t>
  </si>
  <si>
    <t>Vorarbeiter / Gruppenchef</t>
  </si>
  <si>
    <t>Netzarbeiter (ex)</t>
  </si>
  <si>
    <t>Netzmonteur / Netzelektriker 1</t>
  </si>
  <si>
    <t>Netzmonteur / Netzelektriker 2</t>
  </si>
  <si>
    <t>Netzmonteur / Netzelektriker 3</t>
  </si>
  <si>
    <t>Vorarbeiter / Gruppenchef  1</t>
  </si>
  <si>
    <t>HaC</t>
  </si>
  <si>
    <t>Projekt-/Bauleitung; Wasserversorgung</t>
  </si>
  <si>
    <t>Dipl. Bauing. TH</t>
  </si>
  <si>
    <t>NDS ETH</t>
  </si>
  <si>
    <t>Funktionseinteilung neu (22.06.2011)</t>
  </si>
  <si>
    <t>Funktionseinteilung alt (12.05.2011)</t>
  </si>
  <si>
    <t>HP</t>
  </si>
  <si>
    <r>
      <t>SB</t>
    </r>
    <r>
      <rPr>
        <sz val="9"/>
        <rFont val="Arial Narrow"/>
        <family val="2"/>
      </rPr>
      <t>/PL</t>
    </r>
  </si>
  <si>
    <r>
      <t>Z/</t>
    </r>
    <r>
      <rPr>
        <sz val="9"/>
        <rFont val="Arial Narrow"/>
        <family val="2"/>
      </rPr>
      <t>BAL</t>
    </r>
  </si>
  <si>
    <t>Ingenieurin, Projektleiter</t>
  </si>
  <si>
    <t>Bauzeichner / Bauleiter</t>
  </si>
  <si>
    <t>Denzler Benjamin</t>
  </si>
  <si>
    <t>Räuftlin Thamas</t>
  </si>
  <si>
    <t>BeA</t>
  </si>
  <si>
    <t>Betzold Alexander</t>
  </si>
  <si>
    <t>MAS in Natural Hazards Management</t>
  </si>
  <si>
    <t>Siedlungsentwässerung, Abwasser</t>
  </si>
  <si>
    <t>Dipl. Bauing. FH Giessen-Friedberg</t>
  </si>
  <si>
    <t>Hausammann Cédric</t>
  </si>
  <si>
    <t>Stand per 01.10.2011</t>
  </si>
  <si>
    <t>Eberle Linus</t>
  </si>
  <si>
    <t>WB</t>
  </si>
  <si>
    <t>Wick Bernd</t>
  </si>
  <si>
    <t>Kostenkalkulator, Bauleitung</t>
  </si>
  <si>
    <t>4)</t>
  </si>
  <si>
    <t>Als Bauleiter eine Kategorie höher</t>
  </si>
  <si>
    <r>
      <t xml:space="preserve"> C/D </t>
    </r>
    <r>
      <rPr>
        <vertAlign val="superscript"/>
        <sz val="9"/>
        <rFont val="Arial Narrow"/>
        <family val="2"/>
      </rPr>
      <t>1)</t>
    </r>
  </si>
  <si>
    <r>
      <t xml:space="preserve"> D/C </t>
    </r>
    <r>
      <rPr>
        <vertAlign val="superscript"/>
        <sz val="9"/>
        <rFont val="Arial Narrow"/>
        <family val="2"/>
      </rPr>
      <t>3)</t>
    </r>
  </si>
  <si>
    <r>
      <t xml:space="preserve"> E/D </t>
    </r>
    <r>
      <rPr>
        <vertAlign val="superscript"/>
        <sz val="9"/>
        <rFont val="Arial Narrow"/>
        <family val="2"/>
      </rPr>
      <t>1)</t>
    </r>
  </si>
  <si>
    <r>
      <t xml:space="preserve">F/E </t>
    </r>
    <r>
      <rPr>
        <vertAlign val="superscript"/>
        <sz val="10"/>
        <rFont val="Arial Narrow"/>
        <family val="2"/>
      </rPr>
      <t>4)</t>
    </r>
  </si>
  <si>
    <t>Räuftlin Thomas</t>
  </si>
  <si>
    <t>Wirtz Christine</t>
  </si>
  <si>
    <t>WCh</t>
  </si>
  <si>
    <r>
      <t xml:space="preserve"> C/B </t>
    </r>
    <r>
      <rPr>
        <vertAlign val="superscript"/>
        <sz val="9"/>
        <rFont val="Arial Narrow"/>
        <family val="2"/>
      </rPr>
      <t>5)</t>
    </r>
  </si>
  <si>
    <t>Als Prüfingenieur/Experte Honorarkategorie A</t>
  </si>
  <si>
    <t>5)</t>
  </si>
  <si>
    <t>Als Prüfingenieur/Experte Honorarkategorie B</t>
  </si>
  <si>
    <r>
      <t>alt (</t>
    </r>
    <r>
      <rPr>
        <sz val="9"/>
        <rFont val="Arial Narrow"/>
        <family val="2"/>
      </rPr>
      <t>22.06</t>
    </r>
    <r>
      <rPr>
        <b/>
        <sz val="9"/>
        <rFont val="Arial Narrow"/>
        <family val="2"/>
      </rPr>
      <t>.2011)</t>
    </r>
  </si>
  <si>
    <r>
      <t>Funktionseinteilung neu (</t>
    </r>
    <r>
      <rPr>
        <sz val="9"/>
        <rFont val="Arial Narrow"/>
        <family val="2"/>
      </rPr>
      <t>11.05</t>
    </r>
    <r>
      <rPr>
        <b/>
        <sz val="9"/>
        <rFont val="Arial Narrow"/>
        <family val="2"/>
      </rPr>
      <t>.2012)</t>
    </r>
  </si>
  <si>
    <t xml:space="preserve">PL/SB </t>
  </si>
  <si>
    <t>SB/ZK</t>
  </si>
  <si>
    <t>SB/BL</t>
  </si>
  <si>
    <t>ZK/Lehrmeister</t>
  </si>
  <si>
    <t>SB/PL</t>
  </si>
  <si>
    <t>Lüthi Tobias</t>
  </si>
  <si>
    <t>LT</t>
  </si>
  <si>
    <t>Oswald Leroy</t>
  </si>
  <si>
    <t>Schmidlin Julian</t>
  </si>
  <si>
    <t>Boschung Jan</t>
  </si>
  <si>
    <t>OL</t>
  </si>
  <si>
    <t>ScJ</t>
  </si>
  <si>
    <t>BoJ</t>
  </si>
  <si>
    <t>DB</t>
  </si>
  <si>
    <t>ZS</t>
  </si>
  <si>
    <t>Zymeri Shaha</t>
  </si>
  <si>
    <t>Master of Eng.</t>
  </si>
  <si>
    <t xml:space="preserve">Dipl. Bauing. FH </t>
  </si>
  <si>
    <t>FrL</t>
  </si>
  <si>
    <t>Frei Lukas</t>
  </si>
  <si>
    <t>Barth Sandra</t>
  </si>
  <si>
    <t>Dar</t>
  </si>
  <si>
    <t>D'Arco Marcel</t>
  </si>
  <si>
    <t>VJ</t>
  </si>
  <si>
    <t>Vögtli Jöelle</t>
  </si>
  <si>
    <t>Bauingenieurin</t>
  </si>
  <si>
    <t>Stand per 01.11.2012</t>
  </si>
  <si>
    <t>NF</t>
  </si>
  <si>
    <t>Niedermeyer Friederike</t>
  </si>
  <si>
    <t>Dipl.-Biologin Univ.</t>
  </si>
  <si>
    <t>UNIGIS professional</t>
  </si>
  <si>
    <t>Geoinformatik MS-Access</t>
  </si>
  <si>
    <t>Sachbearbeitung Umwelt und GIS</t>
  </si>
  <si>
    <t>Kipfer Janine</t>
  </si>
  <si>
    <t>KiJ</t>
  </si>
  <si>
    <r>
      <t xml:space="preserve"> B/C </t>
    </r>
    <r>
      <rPr>
        <b/>
        <vertAlign val="superscript"/>
        <sz val="9"/>
        <rFont val="Arial Narrow"/>
        <family val="2"/>
      </rPr>
      <t>1)</t>
    </r>
  </si>
  <si>
    <r>
      <t xml:space="preserve"> C/D </t>
    </r>
    <r>
      <rPr>
        <b/>
        <vertAlign val="superscript"/>
        <sz val="9"/>
        <rFont val="Arial Narrow"/>
        <family val="2"/>
      </rPr>
      <t>1)</t>
    </r>
  </si>
  <si>
    <t>ZK/BL</t>
  </si>
  <si>
    <t>BC</t>
  </si>
  <si>
    <t>Baschong Clemens</t>
  </si>
  <si>
    <t>Projektleiter / Umweltingenieur</t>
  </si>
  <si>
    <t>NP</t>
  </si>
  <si>
    <t>Noordam Philipp</t>
  </si>
  <si>
    <t>BTJ</t>
  </si>
  <si>
    <t>Becksmann Thomas J.</t>
  </si>
  <si>
    <t>Diplom Ing. FH, Architektur</t>
  </si>
  <si>
    <t>PL im Bereich Baumanagement</t>
  </si>
  <si>
    <t>Prüf- u. Kontrollingenieurwesen, Projektleiter</t>
  </si>
  <si>
    <t>Messungen</t>
  </si>
  <si>
    <t>Bau-/Raumakustik, Schallschutzfenster, Lärm</t>
  </si>
  <si>
    <t>Schallschutzfenster</t>
  </si>
  <si>
    <t>Bauleiter /Zeichner-Kontstrukteur</t>
  </si>
  <si>
    <t>Dipl. Ing. FH Giessen-Friedberg</t>
  </si>
  <si>
    <t>Siedlungsentwässerung, Abwasser, LSP</t>
  </si>
  <si>
    <t>Dipl. Ing. FH (Umwelttechnik)</t>
  </si>
  <si>
    <t>FBL Umweltplanungen u. -koordination / UVB, Leiter Team Umwelt, Projektleiter, Experte Lärm</t>
  </si>
  <si>
    <t>Schweizerische Lohnstrukturerhebung</t>
  </si>
  <si>
    <t>Ausbildung</t>
  </si>
  <si>
    <t>Hochschultitel</t>
  </si>
  <si>
    <t>Berufsbezeichnung</t>
  </si>
  <si>
    <t>Bauingenieur/in</t>
  </si>
  <si>
    <t>Umweltingenieur/in</t>
  </si>
  <si>
    <t>Réceptionist/in / Telefonistin</t>
  </si>
  <si>
    <t>Sekretär/in</t>
  </si>
  <si>
    <t>Kaufmännische/r Mitarbeiter/in</t>
  </si>
  <si>
    <t>Kaufmännische/r Fachspezialist/in</t>
  </si>
  <si>
    <t>Personal-Fachspezialist/in</t>
  </si>
  <si>
    <t>Buchhaltungsangestellte/r</t>
  </si>
  <si>
    <t>Finanz-Fachspezialist/in</t>
  </si>
  <si>
    <t>EDV-Supporter/in</t>
  </si>
  <si>
    <t>EDV-System-Controller/in</t>
  </si>
  <si>
    <t>IT-System-Spezialist/in</t>
  </si>
  <si>
    <t>Vermessungsassistent/in</t>
  </si>
  <si>
    <t>Bauzeichner/in</t>
  </si>
  <si>
    <t>Bauzeichner/in-Konstrukteur/in</t>
  </si>
  <si>
    <t>Zeichnerchef, Bauzeichner/in-Konstrukteuer/in</t>
  </si>
  <si>
    <t>Marketingangestellter</t>
  </si>
  <si>
    <t>Bauleiter/in</t>
  </si>
  <si>
    <t>Projektleiter/in, Tiefbauzeichner/in</t>
  </si>
  <si>
    <t>Vermesser/in</t>
  </si>
  <si>
    <t>Leiter/in Personalwesen</t>
  </si>
  <si>
    <t>Leiter/in Finanz- + Rechnungswesen</t>
  </si>
  <si>
    <t>Bauleitungsassistent/in</t>
  </si>
  <si>
    <t>Praktikant/in</t>
  </si>
  <si>
    <t>Zeichnerchef/in, Bauzeichner/in-Konstrukteuer/in</t>
  </si>
  <si>
    <t>Lehrling/Lehrtochter</t>
  </si>
  <si>
    <t>Reprograph/in</t>
  </si>
  <si>
    <t>Pers-Nr.</t>
  </si>
  <si>
    <t>Funktionbezeichnung</t>
  </si>
  <si>
    <t>Ausbildung:</t>
  </si>
  <si>
    <t>höhere Fachprüfung/Meisterdiplom, Techniker TS, Höhere Fachschule, HWV,</t>
  </si>
  <si>
    <t xml:space="preserve"> HFG IES oder gleichwertige Ausbildung</t>
  </si>
  <si>
    <t>Fähigkeitszeugnisses (EFZ) führt, Vollzeit-Berufsschule, Diplom- oder Fachmittelschule,</t>
  </si>
  <si>
    <t>berufliche Grundbildung (eidg. Berufsattest - EBA) oder gleichwertige Ausbildung</t>
  </si>
  <si>
    <t>8 = Obligatorische Schule, ohne abgeschlossene Berufsausbildung</t>
  </si>
  <si>
    <t>1 = UNI / ETH</t>
  </si>
  <si>
    <t>2 = FH oder gleichwertige Ausbildung</t>
  </si>
  <si>
    <t>3 = Höhere Berufsausbildung mit eidg. Fachausweis, Diplom oder</t>
  </si>
  <si>
    <t>4 = Lehrerpatent auf verschiedenen Stufen</t>
  </si>
  <si>
    <t>5 = Gymnasiale Maturität, Berufsmaturität, Fachmaturität oder gleichwertige Ausgbildung</t>
  </si>
  <si>
    <t>6 = Ageschlossene Berufsausbildung, die in der Regel zum Erwerb eines eidg.</t>
  </si>
  <si>
    <t>7 = Ausschliesslich unternehmensinterne, durch das Bundesamt für Berufsbildung und Technologie (BBT) nicht anerkannte Berufsausbildung</t>
  </si>
  <si>
    <t>Hochschultitel:</t>
  </si>
  <si>
    <t>Titel, welche der Arbeitnehmer an einer UNI, ETH oder FH erlangte</t>
  </si>
  <si>
    <t>1 = Doktorat, Habilitation</t>
  </si>
  <si>
    <t>2 = Master, Lizenziat, Diplom, Staatsexamen, Nachdiplom</t>
  </si>
  <si>
    <t>3 = Bachelor</t>
  </si>
  <si>
    <t xml:space="preserve">    </t>
  </si>
  <si>
    <t>HiH</t>
  </si>
  <si>
    <t>Hikel Harald</t>
  </si>
  <si>
    <t>Diplom-Geograph Univ.</t>
  </si>
  <si>
    <t>Sachbearbeitung Umwelt, insbesondere Lärmschutz</t>
  </si>
  <si>
    <t>VeS</t>
  </si>
  <si>
    <t>Vecchi Sandra</t>
  </si>
  <si>
    <t>Meier Jacqueline</t>
  </si>
  <si>
    <t>Dipl. Bauing. FH /BSc FHNW</t>
  </si>
  <si>
    <t>BSc in Life Science FHNW</t>
  </si>
  <si>
    <t>BJo</t>
  </si>
  <si>
    <t>Bürgin Johannes</t>
  </si>
  <si>
    <t>Stucki</t>
  </si>
  <si>
    <t>Kipfer</t>
  </si>
  <si>
    <t>STi</t>
  </si>
  <si>
    <t>KCe</t>
  </si>
  <si>
    <t>HoA</t>
  </si>
  <si>
    <t>Hochuli Antonina</t>
  </si>
  <si>
    <t>BuS</t>
  </si>
  <si>
    <t>Burger Stefan</t>
  </si>
  <si>
    <t>Konstr. Ing.-Bau, Generalplanungen, Grossprojekte, Prüfingenieur</t>
  </si>
  <si>
    <t>Mitglied der GL, BL Konstr. Ingenieurbau, FBL Brückenbau / Prüf- + Kontrollingenieurwesen, Chef-Ingenieur, Experte</t>
  </si>
  <si>
    <t>Konstr. Ing.-Bau, Prüfingenieur</t>
  </si>
  <si>
    <t>Tiefbau, Konstr. Ing.-Bau, Grossprojekte, Geotechnik</t>
  </si>
  <si>
    <t xml:space="preserve">Konstr. Ing.-Bau / Raumakustik </t>
  </si>
  <si>
    <t xml:space="preserve">Konstr. Ing.-Bau </t>
  </si>
  <si>
    <t>Erdbebensicherheit, Konstr. Ing.-Bau</t>
  </si>
  <si>
    <t>MSt in Natural Hazards Management ETH</t>
  </si>
  <si>
    <t>MSt of Eng.</t>
  </si>
  <si>
    <t>MSt in Sustainable Development</t>
  </si>
  <si>
    <t>MSc BFH in Eng.</t>
  </si>
  <si>
    <t>SJe</t>
  </si>
  <si>
    <t>Stöhr Jessica</t>
  </si>
  <si>
    <t>Stand per 01.12.2013</t>
  </si>
  <si>
    <t>Dipl. Ingenieurin /Schiffbauerin, Univ. Sevastopol</t>
  </si>
  <si>
    <t>Stand per 01.01.14</t>
  </si>
  <si>
    <t>wurde nicht veröffentl.</t>
  </si>
  <si>
    <t xml:space="preserve"> A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</si>
  <si>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</si>
  <si>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</si>
  <si>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t xml:space="preserve"> B/C </t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</si>
  <si>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</si>
  <si>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</si>
  <si>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t xml:space="preserve"> C/D </t>
  </si>
  <si>
    <t xml:space="preserve"> E/D </t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</si>
  <si>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</si>
  <si>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r>
      <t xml:space="preserve"> D/C </t>
    </r>
    <r>
      <rPr>
        <b/>
        <vertAlign val="superscript"/>
        <sz val="9"/>
        <rFont val="Arial Narrow"/>
        <family val="2"/>
      </rPr>
      <t>2)</t>
    </r>
  </si>
  <si>
    <r>
      <t>Hon-Kat.</t>
    </r>
    <r>
      <rPr>
        <vertAlign val="superscript"/>
        <sz val="9"/>
        <rFont val="Arial Narrow"/>
        <family val="2"/>
      </rPr>
      <t>1)</t>
    </r>
  </si>
  <si>
    <t>BaC</t>
  </si>
  <si>
    <t>MAS of advanced Studies ETH in Natural Hazards Man.</t>
  </si>
  <si>
    <t>Dipl. Ing. FH in Geomatik FHNW</t>
  </si>
  <si>
    <t>Dipl. Umwelting NDS FH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</si>
  <si>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</si>
  <si>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</si>
  <si>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</si>
  <si>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Funktionseinteilung neu (07.03.2014)</t>
  </si>
  <si>
    <t>SaB</t>
  </si>
  <si>
    <t>Saliu Bekim</t>
  </si>
  <si>
    <t>PC-Techniker</t>
  </si>
  <si>
    <t>IT HF Teko Olten</t>
  </si>
  <si>
    <t>Dipl.-Biologin Univ. München</t>
  </si>
  <si>
    <t>Diplom-Geograph Univ. Würzburg</t>
  </si>
  <si>
    <t>M. Eng.</t>
  </si>
  <si>
    <t>Dipl. Bauing. FH Karlsruhe</t>
  </si>
  <si>
    <t>Dipl. Bauing. FH /B.Sc. FHNW</t>
  </si>
  <si>
    <t>Dipl. Bauing. FHNW</t>
  </si>
  <si>
    <t>Dipl. Bauing. FH Leipzig</t>
  </si>
  <si>
    <t>Dipl. Geoökologin Univ. Braunschweig</t>
  </si>
  <si>
    <t>M. A. and Sc. in Sustainable Development</t>
  </si>
  <si>
    <t>B.Sc. in Life Science FHNW</t>
  </si>
  <si>
    <t>Dipl. Bauing. FH Stuttgart</t>
  </si>
  <si>
    <t>Dipl. Bauing. FH Konstanz</t>
  </si>
  <si>
    <t>Dipl. Ing. FH Rheinland-Pfalz</t>
  </si>
  <si>
    <t>M.Sc. BUAS in Eng.</t>
  </si>
  <si>
    <t>Dipl. Ing. FH Giessen-Friedberg (Umwelttechnik)</t>
  </si>
  <si>
    <t>Bauzeichner/Bauleiter</t>
  </si>
  <si>
    <t>MRa</t>
  </si>
  <si>
    <t>Meisch Raoul</t>
  </si>
  <si>
    <t>Dipl. Ing. FH Karlsruhe</t>
  </si>
  <si>
    <r>
      <t>ZC</t>
    </r>
    <r>
      <rPr>
        <sz val="9"/>
        <rFont val="Arial Narrow"/>
        <family val="2"/>
      </rPr>
      <t>/ZK kein MA-Gespräch</t>
    </r>
  </si>
  <si>
    <t>kein MA-Gespräch</t>
  </si>
  <si>
    <t>PL im Bereich Tiefbau</t>
  </si>
  <si>
    <t>PL /Sachbearbeitung Umwelt und GIS</t>
  </si>
  <si>
    <t>PL /Sachbearbeitung Umwelt, insbesondere Lärmschutz</t>
  </si>
  <si>
    <t>PL im Bereich Verkehr + Umwelt</t>
  </si>
  <si>
    <t>MA-Gespräch durch Rh</t>
  </si>
  <si>
    <t>PL /kein MA-Gespräch</t>
  </si>
  <si>
    <t>Stucki Tizian</t>
  </si>
  <si>
    <t>Kipfer Cedric</t>
  </si>
  <si>
    <t>BN</t>
  </si>
  <si>
    <t>Berger Noah</t>
  </si>
  <si>
    <t>Pertoldi Noeh</t>
  </si>
  <si>
    <t>Thahiri Florian</t>
  </si>
  <si>
    <t>PN</t>
  </si>
  <si>
    <t>TF</t>
  </si>
  <si>
    <t>RTh</t>
  </si>
  <si>
    <t>BrJ</t>
  </si>
  <si>
    <t>Brem Jakob</t>
  </si>
  <si>
    <t xml:space="preserve">P </t>
  </si>
  <si>
    <r>
      <t>PL</t>
    </r>
    <r>
      <rPr>
        <sz val="9"/>
        <rFont val="Arial Narrow"/>
        <family val="2"/>
      </rPr>
      <t>/SB</t>
    </r>
    <r>
      <rPr>
        <b/>
        <sz val="9"/>
        <rFont val="Arial Narrow"/>
        <family val="2"/>
      </rPr>
      <t xml:space="preserve"> </t>
    </r>
  </si>
  <si>
    <r>
      <t>SB</t>
    </r>
    <r>
      <rPr>
        <sz val="9"/>
        <rFont val="Arial Narrow"/>
        <family val="2"/>
      </rPr>
      <t>/ZK</t>
    </r>
  </si>
  <si>
    <r>
      <t>BL</t>
    </r>
    <r>
      <rPr>
        <sz val="9"/>
        <rFont val="Arial Narrow"/>
        <family val="2"/>
      </rPr>
      <t>/SB</t>
    </r>
  </si>
  <si>
    <r>
      <t>GL</t>
    </r>
    <r>
      <rPr>
        <sz val="9"/>
        <rFont val="Arial Narrow"/>
        <family val="2"/>
      </rPr>
      <t>/BL / PL</t>
    </r>
  </si>
  <si>
    <r>
      <t>ZK/</t>
    </r>
    <r>
      <rPr>
        <sz val="9"/>
        <rFont val="Arial Narrow"/>
        <family val="2"/>
      </rPr>
      <t>ZC</t>
    </r>
  </si>
  <si>
    <r>
      <t>SB/</t>
    </r>
    <r>
      <rPr>
        <sz val="9"/>
        <rFont val="Arial Narrow"/>
        <family val="2"/>
      </rPr>
      <t>PL</t>
    </r>
  </si>
  <si>
    <t>Chef-Ingenieur, Experte</t>
  </si>
  <si>
    <t>Mitglied der GL, BL Konstr. Ingenieurbau</t>
  </si>
  <si>
    <t>AFr</t>
  </si>
  <si>
    <t>Appelt Franziska</t>
  </si>
  <si>
    <t>Dipl. Geographin FH /B.Sc. Uni Berlin</t>
  </si>
  <si>
    <t>M.Sc. Geographie / GIS ETH ZH</t>
  </si>
  <si>
    <t>Sachbearbietung Glasvaservernetzung</t>
  </si>
  <si>
    <t>Stand per 01.12.14</t>
  </si>
  <si>
    <t>Dipl. Bauing. TU, Strassburg</t>
  </si>
  <si>
    <t>Stand per 01.01.15</t>
  </si>
  <si>
    <t>Sachbearbeitung Glasvaservernetzung</t>
  </si>
  <si>
    <t>TFl</t>
  </si>
  <si>
    <t>Tschan Flavia</t>
  </si>
  <si>
    <t>ItV</t>
  </si>
  <si>
    <t>Iten Vanessa</t>
  </si>
  <si>
    <t>Dick David</t>
  </si>
  <si>
    <t>Dipl. Ing. Architekt, TU Darmstadt</t>
  </si>
  <si>
    <t>DiD</t>
  </si>
  <si>
    <t>MY</t>
  </si>
  <si>
    <t>Meier Yannick</t>
  </si>
  <si>
    <t>M.Sc. UZH Geographie/GIS</t>
  </si>
  <si>
    <t>Dipl. Geographin FH /B.Sc.Berlin</t>
  </si>
  <si>
    <t>RE</t>
  </si>
  <si>
    <t>Reber Erich</t>
  </si>
  <si>
    <t>Bauführer</t>
  </si>
  <si>
    <t>Mitglied der GL, BL Konstr. Ingenieurbau, Chef-Ingenieur</t>
  </si>
  <si>
    <t>Stv. BL Tiefbau, FBL Ver- und Entsorgung, Projektleiter</t>
  </si>
  <si>
    <t>Stv. BL Verkehr + Umwelt, FBL Baulogistik, Oberbauleitungen</t>
  </si>
  <si>
    <t>Stv. BL Bautenerhalt &amp; Geomatik, FBL Erhaltung Infrastrukturanlagen, Projektleiter</t>
  </si>
  <si>
    <t>Stv. BL konstr. Ingenieurbau, FBL Tagbautunnel, Projektleiter</t>
  </si>
  <si>
    <t>FBL Hochbau, Projektingenieur</t>
  </si>
  <si>
    <t>FBL Bahntechnik, Projektleiter</t>
  </si>
  <si>
    <t>BeP</t>
  </si>
  <si>
    <t>Berzi Patrick</t>
  </si>
  <si>
    <t>Dipl. Bauing. FH/B.Sc. Montréal</t>
  </si>
  <si>
    <t>KaM</t>
  </si>
  <si>
    <t>Kanagasabai Manoja</t>
  </si>
  <si>
    <t>PM</t>
  </si>
  <si>
    <t>Kostenkalkulator, Bauleitung, Projektmanagement</t>
  </si>
  <si>
    <t>Projekt- und Bauleiter, Projektmanagement</t>
  </si>
  <si>
    <t>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</si>
  <si>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</si>
  <si>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</si>
  <si>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</si>
  <si>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</si>
  <si>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</si>
  <si>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</si>
  <si>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</si>
  <si>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</si>
  <si>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</si>
  <si>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</si>
  <si>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</si>
  <si>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CR</t>
  </si>
  <si>
    <t>Canetti Rosemarie</t>
  </si>
  <si>
    <t>SB Projektmanagement/-assistentin</t>
  </si>
  <si>
    <r>
      <t>RSB</t>
    </r>
    <r>
      <rPr>
        <sz val="9"/>
        <rFont val="Arial Narrow"/>
        <family val="2"/>
      </rPr>
      <t>/Projektassistentin</t>
    </r>
  </si>
  <si>
    <t>Christ Florian</t>
  </si>
  <si>
    <t>Hirsbrunner Nico</t>
  </si>
  <si>
    <t>ChF</t>
  </si>
  <si>
    <t>HN</t>
  </si>
  <si>
    <t>SiA</t>
  </si>
  <si>
    <t>Sivasundaram Aschveni</t>
  </si>
  <si>
    <t>VP</t>
  </si>
  <si>
    <t>Vogg Paula</t>
  </si>
  <si>
    <t>MJa</t>
  </si>
  <si>
    <t>PD</t>
  </si>
  <si>
    <t>Bauleiter TB/Techniker HF</t>
  </si>
  <si>
    <t>M.Sc. FHNW in Eng.</t>
  </si>
  <si>
    <t>Stand per 01.10.15</t>
  </si>
  <si>
    <t>Völlmin Daniel</t>
  </si>
  <si>
    <t>VDa</t>
  </si>
  <si>
    <t>Seehöfer Patrick</t>
  </si>
  <si>
    <t>SPa</t>
  </si>
  <si>
    <t>Bauingenieur/ Bauleiter</t>
  </si>
  <si>
    <t>Bauing ETH ZH i.A.</t>
  </si>
  <si>
    <t>B.Sc.in Aviatik ZFH mit Vertie-fung in Technics &amp; Engineering</t>
  </si>
  <si>
    <t>Stand per 01.01.16</t>
  </si>
  <si>
    <t>Umwelt, Lärm, Verkehrserhebung</t>
  </si>
  <si>
    <t>MSc BFH</t>
  </si>
  <si>
    <t>MSc FHNW in Eng.</t>
  </si>
  <si>
    <t xml:space="preserve">SA </t>
  </si>
  <si>
    <t>Schaub Anja</t>
  </si>
  <si>
    <t>Geomatiktechnikerin</t>
  </si>
  <si>
    <t>Bauzeichnerin / Sachbearbeiterin GIS</t>
  </si>
  <si>
    <t>Sku</t>
  </si>
  <si>
    <t>Skucek Axel</t>
  </si>
  <si>
    <t>Dipl. Bauing. FH/BSc  Karlsruhe</t>
  </si>
  <si>
    <t>PL Umwelt und GIS</t>
  </si>
  <si>
    <t>Dipl. Bauing. FH/BSc Montréal</t>
  </si>
  <si>
    <t>BScin Aviatik ZFH mit Vertie-fung in Technics &amp; Engineering</t>
  </si>
  <si>
    <t>JRo</t>
  </si>
  <si>
    <t>Jann Roger</t>
  </si>
  <si>
    <t>PL Projektmanagement</t>
  </si>
  <si>
    <t>Projektmanagement, Arbeitssicherheit, QM</t>
  </si>
  <si>
    <t>Funktionseinteilung neu (14.03.2016)</t>
  </si>
  <si>
    <t>Praktilkant</t>
  </si>
  <si>
    <t>DNi</t>
  </si>
  <si>
    <t>GrM</t>
  </si>
  <si>
    <t>Grabherr Mathieu</t>
  </si>
  <si>
    <t>Bauzeichner /Dipl. Bauing. FH Karlsruhe</t>
  </si>
  <si>
    <t>Dipl. Bauing./BSc ETH</t>
  </si>
  <si>
    <t>MSc ETH in Bauing</t>
  </si>
  <si>
    <t>Leuch Georges</t>
  </si>
  <si>
    <t>Boser Florian</t>
  </si>
  <si>
    <t>Kaupp Nicolas</t>
  </si>
  <si>
    <t>LG</t>
  </si>
  <si>
    <t>BoF</t>
  </si>
  <si>
    <t>KN</t>
  </si>
  <si>
    <t>Z/BAL</t>
  </si>
  <si>
    <r>
      <t>PL/</t>
    </r>
    <r>
      <rPr>
        <sz val="9"/>
        <rFont val="Arial Narrow"/>
        <family val="2"/>
      </rPr>
      <t>BAL/FBL</t>
    </r>
  </si>
  <si>
    <t>PL/FBL</t>
  </si>
  <si>
    <r>
      <rPr>
        <sz val="9"/>
        <rFont val="Arial Narrow"/>
        <family val="2"/>
      </rPr>
      <t>PL</t>
    </r>
    <r>
      <rPr>
        <b/>
        <sz val="9"/>
        <rFont val="Arial Narrow"/>
        <family val="2"/>
      </rPr>
      <t>/BAL</t>
    </r>
  </si>
  <si>
    <t xml:space="preserve">Digitales Bauen FHNW </t>
  </si>
  <si>
    <t xml:space="preserve">Dipl.Bauing ETH ZH </t>
  </si>
  <si>
    <t>Stand per 01.11.16</t>
  </si>
  <si>
    <t>Igual Lorenzo</t>
  </si>
  <si>
    <t>Dipl. Architektur FH</t>
  </si>
  <si>
    <t>Personalassistentin</t>
  </si>
  <si>
    <t>Signer David</t>
  </si>
  <si>
    <t>Stand per 01.01.2017</t>
  </si>
  <si>
    <t>IL</t>
  </si>
  <si>
    <t xml:space="preserve"> </t>
  </si>
  <si>
    <t>Bauzeichnerin, Bauleiterin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</si>
  <si>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</si>
  <si>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</si>
  <si>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</si>
  <si>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</si>
  <si>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</si>
  <si>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</si>
  <si>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Guldimann Simon</t>
  </si>
  <si>
    <t>GuS</t>
  </si>
  <si>
    <t>Bauleiter TB  2014            dipl. Techniker HF</t>
  </si>
  <si>
    <t>Bauleiter TB</t>
  </si>
  <si>
    <r>
      <t xml:space="preserve"> F/D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</si>
  <si>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</si>
  <si>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</si>
  <si>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</si>
  <si>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</si>
  <si>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</si>
  <si>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</si>
  <si>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</si>
  <si>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</si>
  <si>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</si>
  <si>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</si>
  <si>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PL/SB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</si>
  <si>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</si>
  <si>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</si>
  <si>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</si>
  <si>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</si>
  <si>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</si>
  <si>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</si>
  <si>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</si>
  <si>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</si>
  <si>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</si>
  <si>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</si>
  <si>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</si>
  <si>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</si>
  <si>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</si>
  <si>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</si>
  <si>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</si>
  <si>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</si>
  <si>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</si>
  <si>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</si>
  <si>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</si>
  <si>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</si>
  <si>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</si>
  <si>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Dipl. Bauing. KIT</t>
  </si>
  <si>
    <t>Stand per 01.12.2017</t>
  </si>
  <si>
    <t>SiR</t>
  </si>
  <si>
    <t>Schilliger Raphaela</t>
  </si>
  <si>
    <t>BSC FHNW in Geomatik</t>
  </si>
  <si>
    <t>WDa</t>
  </si>
  <si>
    <t>Widrig Daniel</t>
  </si>
  <si>
    <t>Technischer Assistent</t>
  </si>
  <si>
    <t>Halbeisen Gisela</t>
  </si>
  <si>
    <t>HGi</t>
  </si>
  <si>
    <t>LBe</t>
  </si>
  <si>
    <t>Lamoth Béla</t>
  </si>
  <si>
    <t>KUM</t>
  </si>
  <si>
    <t>Koch Urs-Martin</t>
  </si>
  <si>
    <t>PL Bahnbau</t>
  </si>
  <si>
    <t>PM. Division Infrastruktur</t>
  </si>
  <si>
    <t>Stand per 01.01.2018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</si>
  <si>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</si>
  <si>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</si>
  <si>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</si>
  <si>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</si>
  <si>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</si>
  <si>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</si>
  <si>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</si>
  <si>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</si>
  <si>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</si>
  <si>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Mitglied der GL, BL Ingenieur- / Bahnbau, Chef-ingenieur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</si>
  <si>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</si>
  <si>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</si>
  <si>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</si>
  <si>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</si>
  <si>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Zeichner-Kontrukteurin/ Sachbearbeiterin GIS</t>
  </si>
  <si>
    <t>IBB</t>
  </si>
  <si>
    <t>Dipl. Bauing. IBBT</t>
  </si>
  <si>
    <t>Mö</t>
  </si>
  <si>
    <t>PL Tiefbau</t>
  </si>
  <si>
    <t>Stand per 01.02.2018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</si>
  <si>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</si>
  <si>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</si>
  <si>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</si>
  <si>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</si>
  <si>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</si>
  <si>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</si>
  <si>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</si>
  <si>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</si>
  <si>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</si>
  <si>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</si>
  <si>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</si>
  <si>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</si>
  <si>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</si>
  <si>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</si>
  <si>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</si>
  <si>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Stand per 01.04.2018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</si>
  <si>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</si>
  <si>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</si>
  <si>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</si>
  <si>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</si>
  <si>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</si>
  <si>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</si>
  <si>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</si>
  <si>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</si>
  <si>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</si>
  <si>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Spezialistin Vermessung</t>
  </si>
  <si>
    <t>Konstrukteur</t>
  </si>
  <si>
    <t>Konstrukteurin</t>
  </si>
  <si>
    <t>Projektassistentin</t>
  </si>
  <si>
    <t>Erhaltungsprojekt N03 Rheinfelden-Frick, PV Bau / 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</si>
</sst>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i/>
      <sz val="9"/>
      <name val="Arial Narrow"/>
      <family val="2"/>
    </font>
    <font>
      <b/>
      <i/>
      <sz val="9"/>
      <name val="Arial Narrow"/>
      <family val="2"/>
    </font>
    <font>
      <sz val="10"/>
      <color indexed="10"/>
      <name val="MS Sans Serif"/>
      <family val="2"/>
    </font>
    <font>
      <sz val="10"/>
      <name val="MS Sans Serif"/>
      <family val="2"/>
    </font>
    <font>
      <sz val="9"/>
      <color indexed="10"/>
      <name val="Arial Narrow"/>
      <family val="2"/>
    </font>
    <font>
      <vertAlign val="superscript"/>
      <sz val="1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color rgb="FFFF0000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sz val="8"/>
      <name val="Arial"/>
      <family val="2"/>
    </font>
    <font>
      <u/>
      <sz val="9"/>
      <color rgb="FFFF0000"/>
      <name val="Arial Narrow"/>
      <family val="2"/>
    </font>
    <font>
      <u/>
      <sz val="9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4" fillId="0" borderId="4" xfId="0" quotePrefix="1" applyFont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4" xfId="0" quotePrefix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vertical="top" wrapText="1"/>
    </xf>
    <xf numFmtId="0" fontId="4" fillId="0" borderId="2" xfId="0" quotePrefix="1" applyFont="1" applyBorder="1" applyAlignment="1">
      <alignment horizontal="left" vertical="top"/>
    </xf>
    <xf numFmtId="0" fontId="4" fillId="0" borderId="6" xfId="0" quotePrefix="1" applyFont="1" applyBorder="1" applyAlignment="1">
      <alignment horizontal="left" vertical="top"/>
    </xf>
    <xf numFmtId="3" fontId="4" fillId="0" borderId="7" xfId="0" applyNumberFormat="1" applyFont="1" applyBorder="1" applyAlignment="1">
      <alignment horizontal="center" vertical="top"/>
    </xf>
    <xf numFmtId="0" fontId="4" fillId="0" borderId="8" xfId="0" quotePrefix="1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centerContinuous"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vertical="top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7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/>
    </xf>
    <xf numFmtId="0" fontId="2" fillId="0" borderId="0" xfId="0" applyFont="1"/>
    <xf numFmtId="0" fontId="4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Border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9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1" fillId="0" borderId="10" xfId="0" applyFont="1" applyBorder="1"/>
    <xf numFmtId="0" fontId="1" fillId="0" borderId="10" xfId="0" quotePrefix="1" applyFont="1" applyBorder="1" applyAlignment="1">
      <alignment horizontal="right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quotePrefix="1" applyFont="1" applyBorder="1" applyAlignment="1">
      <alignment horizontal="left" vertical="center"/>
    </xf>
    <xf numFmtId="0" fontId="4" fillId="0" borderId="8" xfId="0" quotePrefix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8" xfId="0" applyFont="1" applyBorder="1" applyAlignment="1">
      <alignment vertical="top"/>
    </xf>
    <xf numFmtId="0" fontId="4" fillId="0" borderId="2" xfId="0" applyFont="1" applyBorder="1" applyAlignment="1">
      <alignment vertical="center"/>
    </xf>
    <xf numFmtId="0" fontId="4" fillId="0" borderId="8" xfId="0" applyFont="1" applyBorder="1" applyAlignment="1">
      <alignment vertical="top"/>
    </xf>
    <xf numFmtId="0" fontId="4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/>
    <xf numFmtId="0" fontId="2" fillId="0" borderId="13" xfId="0" applyFont="1" applyBorder="1" applyAlignment="1">
      <alignment vertical="center"/>
    </xf>
    <xf numFmtId="0" fontId="4" fillId="0" borderId="4" xfId="0" applyFont="1" applyBorder="1"/>
    <xf numFmtId="0" fontId="4" fillId="0" borderId="3" xfId="0" applyFont="1" applyBorder="1"/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8" xfId="0" applyFont="1" applyBorder="1" applyAlignment="1">
      <alignment horizontal="left" textRotation="90" wrapText="1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49" fontId="4" fillId="0" borderId="0" xfId="0" applyNumberFormat="1" applyFont="1" applyAlignment="1" applyProtection="1">
      <alignment vertical="top"/>
      <protection hidden="1"/>
    </xf>
    <xf numFmtId="0" fontId="8" fillId="0" borderId="0" xfId="0" applyFont="1" applyAlignment="1">
      <alignment horizontal="right" vertical="top"/>
    </xf>
    <xf numFmtId="0" fontId="8" fillId="2" borderId="0" xfId="0" applyFont="1" applyFill="1" applyAlignment="1">
      <alignment horizontal="right" vertical="top"/>
    </xf>
    <xf numFmtId="1" fontId="8" fillId="2" borderId="0" xfId="0" applyNumberFormat="1" applyFont="1" applyFill="1" applyAlignment="1">
      <alignment horizontal="right" vertical="top"/>
    </xf>
    <xf numFmtId="1" fontId="8" fillId="0" borderId="0" xfId="0" applyNumberFormat="1" applyFont="1" applyAlignment="1">
      <alignment horizontal="right" vertical="top"/>
    </xf>
    <xf numFmtId="1" fontId="8" fillId="0" borderId="0" xfId="0" applyNumberFormat="1" applyFont="1" applyFill="1" applyAlignment="1">
      <alignment horizontal="right" vertical="top"/>
    </xf>
    <xf numFmtId="1" fontId="8" fillId="0" borderId="0" xfId="0" applyNumberFormat="1" applyFont="1" applyAlignment="1">
      <alignment vertical="top"/>
    </xf>
    <xf numFmtId="3" fontId="8" fillId="0" borderId="0" xfId="0" applyNumberFormat="1" applyFont="1" applyAlignment="1" applyProtection="1">
      <alignment vertical="top"/>
      <protection hidden="1"/>
    </xf>
    <xf numFmtId="0" fontId="9" fillId="0" borderId="2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9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9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1" fillId="0" borderId="10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3" borderId="8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1" fillId="4" borderId="11" xfId="0" applyFont="1" applyFill="1" applyBorder="1"/>
    <xf numFmtId="0" fontId="1" fillId="4" borderId="15" xfId="0" applyFont="1" applyFill="1" applyBorder="1"/>
    <xf numFmtId="0" fontId="1" fillId="4" borderId="12" xfId="0" applyFont="1" applyFill="1" applyBorder="1"/>
    <xf numFmtId="0" fontId="0" fillId="4" borderId="13" xfId="0" quotePrefix="1" applyNumberFormat="1" applyFill="1" applyBorder="1" applyAlignment="1">
      <alignment horizontal="center"/>
    </xf>
    <xf numFmtId="0" fontId="0" fillId="4" borderId="0" xfId="0" quotePrefix="1" applyNumberFormat="1" applyFill="1" applyBorder="1"/>
    <xf numFmtId="0" fontId="10" fillId="4" borderId="0" xfId="0" quotePrefix="1" applyNumberFormat="1" applyFont="1" applyFill="1" applyBorder="1"/>
    <xf numFmtId="0" fontId="0" fillId="4" borderId="14" xfId="0" quotePrefix="1" applyNumberFormat="1" applyFill="1" applyBorder="1" applyAlignment="1">
      <alignment horizontal="center"/>
    </xf>
    <xf numFmtId="0" fontId="0" fillId="4" borderId="16" xfId="0" quotePrefix="1" applyNumberFormat="1" applyFill="1" applyBorder="1"/>
    <xf numFmtId="0" fontId="11" fillId="4" borderId="4" xfId="0" quotePrefix="1" applyNumberFormat="1" applyFont="1" applyFill="1" applyBorder="1"/>
    <xf numFmtId="0" fontId="11" fillId="4" borderId="4" xfId="0" applyFont="1" applyFill="1" applyBorder="1"/>
    <xf numFmtId="0" fontId="11" fillId="4" borderId="3" xfId="0" quotePrefix="1" applyNumberFormat="1" applyFont="1" applyFill="1" applyBorder="1"/>
    <xf numFmtId="0" fontId="4" fillId="0" borderId="0" xfId="0" applyFont="1" applyBorder="1" applyAlignment="1">
      <alignment horizontal="center" vertical="top"/>
    </xf>
    <xf numFmtId="0" fontId="4" fillId="0" borderId="8" xfId="0" applyFont="1" applyFill="1" applyBorder="1" applyAlignment="1">
      <alignment vertical="top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1" fillId="0" borderId="0" xfId="0" applyFont="1" applyBorder="1"/>
    <xf numFmtId="0" fontId="4" fillId="0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center"/>
    </xf>
    <xf numFmtId="0" fontId="12" fillId="0" borderId="8" xfId="0" applyFont="1" applyBorder="1" applyAlignment="1">
      <alignment vertical="top"/>
    </xf>
    <xf numFmtId="0" fontId="12" fillId="0" borderId="8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2" xfId="0" applyFont="1" applyBorder="1" applyAlignment="1">
      <alignment vertical="top"/>
    </xf>
    <xf numFmtId="0" fontId="4" fillId="6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2" fillId="7" borderId="2" xfId="0" applyFont="1" applyFill="1" applyBorder="1" applyAlignment="1">
      <alignment vertical="center"/>
    </xf>
    <xf numFmtId="0" fontId="16" fillId="0" borderId="8" xfId="0" applyFont="1" applyFill="1" applyBorder="1" applyAlignment="1">
      <alignment horizontal="center" vertical="top"/>
    </xf>
    <xf numFmtId="0" fontId="16" fillId="0" borderId="6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14" fillId="0" borderId="2" xfId="0" quotePrefix="1" applyFont="1" applyBorder="1" applyAlignment="1">
      <alignment horizontal="left" vertical="top"/>
    </xf>
    <xf numFmtId="1" fontId="4" fillId="7" borderId="0" xfId="0" applyNumberFormat="1" applyFont="1" applyFill="1" applyAlignment="1">
      <alignment horizontal="right" vertical="top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2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7" borderId="2" xfId="0" applyFont="1" applyFill="1" applyBorder="1"/>
    <xf numFmtId="0" fontId="4" fillId="7" borderId="5" xfId="0" applyFont="1" applyFill="1" applyBorder="1"/>
    <xf numFmtId="0" fontId="4" fillId="7" borderId="8" xfId="0" applyFont="1" applyFill="1" applyBorder="1"/>
    <xf numFmtId="0" fontId="1" fillId="8" borderId="11" xfId="0" applyFont="1" applyFill="1" applyBorder="1"/>
    <xf numFmtId="0" fontId="1" fillId="8" borderId="15" xfId="0" applyFont="1" applyFill="1" applyBorder="1"/>
    <xf numFmtId="0" fontId="1" fillId="8" borderId="12" xfId="0" applyFont="1" applyFill="1" applyBorder="1"/>
    <xf numFmtId="0" fontId="0" fillId="8" borderId="13" xfId="0" quotePrefix="1" applyNumberFormat="1" applyFill="1" applyBorder="1" applyAlignment="1">
      <alignment horizontal="center"/>
    </xf>
    <xf numFmtId="0" fontId="0" fillId="8" borderId="0" xfId="0" quotePrefix="1" applyNumberFormat="1" applyFill="1" applyBorder="1"/>
    <xf numFmtId="0" fontId="11" fillId="8" borderId="4" xfId="0" quotePrefix="1" applyNumberFormat="1" applyFont="1" applyFill="1" applyBorder="1"/>
    <xf numFmtId="0" fontId="10" fillId="8" borderId="0" xfId="0" quotePrefix="1" applyNumberFormat="1" applyFont="1" applyFill="1" applyBorder="1"/>
    <xf numFmtId="0" fontId="11" fillId="8" borderId="4" xfId="0" applyFont="1" applyFill="1" applyBorder="1"/>
    <xf numFmtId="0" fontId="0" fillId="8" borderId="14" xfId="0" quotePrefix="1" applyNumberFormat="1" applyFill="1" applyBorder="1" applyAlignment="1">
      <alignment horizontal="center"/>
    </xf>
    <xf numFmtId="0" fontId="0" fillId="8" borderId="16" xfId="0" quotePrefix="1" applyNumberFormat="1" applyFill="1" applyBorder="1"/>
    <xf numFmtId="0" fontId="11" fillId="8" borderId="3" xfId="0" quotePrefix="1" applyNumberFormat="1" applyFont="1" applyFill="1" applyBorder="1"/>
    <xf numFmtId="0" fontId="4" fillId="8" borderId="0" xfId="0" applyFont="1" applyFill="1" applyAlignment="1">
      <alignment vertical="top"/>
    </xf>
    <xf numFmtId="0" fontId="4" fillId="7" borderId="0" xfId="0" applyFont="1" applyFill="1"/>
    <xf numFmtId="0" fontId="2" fillId="0" borderId="2" xfId="0" applyFont="1" applyFill="1" applyBorder="1" applyAlignment="1">
      <alignment vertical="center"/>
    </xf>
    <xf numFmtId="0" fontId="17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top" wrapText="1"/>
    </xf>
    <xf numFmtId="0" fontId="18" fillId="0" borderId="0" xfId="0" applyFont="1" applyAlignment="1">
      <alignment vertical="top"/>
    </xf>
    <xf numFmtId="0" fontId="2" fillId="9" borderId="2" xfId="0" applyFont="1" applyFill="1" applyBorder="1" applyAlignment="1">
      <alignment vertical="center"/>
    </xf>
    <xf numFmtId="3" fontId="4" fillId="7" borderId="0" xfId="0" applyNumberFormat="1" applyFont="1" applyFill="1" applyAlignment="1" applyProtection="1">
      <alignment vertical="top"/>
      <protection hidden="1"/>
    </xf>
    <xf numFmtId="1" fontId="4" fillId="7" borderId="0" xfId="0" applyNumberFormat="1" applyFont="1" applyFill="1" applyAlignment="1">
      <alignment vertical="top"/>
    </xf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Font="1" applyBorder="1" applyAlignment="1">
      <alignment horizontal="right"/>
    </xf>
    <xf numFmtId="0" fontId="3" fillId="0" borderId="7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0" fontId="5" fillId="0" borderId="7" xfId="0" applyFont="1" applyBorder="1" applyAlignment="1">
      <alignment horizontal="centerContinuous" wrapText="1"/>
    </xf>
    <xf numFmtId="0" fontId="5" fillId="0" borderId="7" xfId="0" applyFont="1" applyBorder="1" applyAlignment="1">
      <alignment horizontal="centerContinuous"/>
    </xf>
    <xf numFmtId="0" fontId="17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Continuous" vertical="center" wrapText="1"/>
    </xf>
    <xf numFmtId="0" fontId="4" fillId="10" borderId="6" xfId="0" applyFont="1" applyFill="1" applyBorder="1" applyAlignment="1">
      <alignment vertical="top"/>
    </xf>
    <xf numFmtId="0" fontId="4" fillId="0" borderId="4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15" fillId="0" borderId="4" xfId="0" applyFont="1" applyBorder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18" fillId="0" borderId="6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/>
    <xf numFmtId="0" fontId="2" fillId="0" borderId="2" xfId="0" applyFont="1" applyFill="1" applyBorder="1" applyAlignment="1"/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4" xfId="0" quotePrefix="1" applyFont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18" fillId="0" borderId="0" xfId="0" applyFont="1" applyFill="1" applyAlignment="1">
      <alignment vertical="top"/>
    </xf>
    <xf numFmtId="0" fontId="18" fillId="0" borderId="0" xfId="0" applyFont="1" applyAlignment="1">
      <alignment horizontal="left" vertical="center"/>
    </xf>
    <xf numFmtId="0" fontId="18" fillId="0" borderId="6" xfId="0" applyFont="1" applyBorder="1" applyAlignment="1">
      <alignment horizontal="right" vertical="center"/>
    </xf>
    <xf numFmtId="0" fontId="20" fillId="0" borderId="2" xfId="0" applyFont="1" applyBorder="1" applyAlignment="1">
      <alignment horizontal="left" vertical="top"/>
    </xf>
    <xf numFmtId="0" fontId="20" fillId="0" borderId="2" xfId="0" quotePrefix="1" applyFont="1" applyBorder="1" applyAlignment="1">
      <alignment horizontal="left" vertical="top"/>
    </xf>
    <xf numFmtId="0" fontId="4" fillId="0" borderId="4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/>
    <xf numFmtId="0" fontId="4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/>
    <xf numFmtId="0" fontId="4" fillId="0" borderId="0" xfId="0" applyFont="1" applyFill="1" applyAlignment="1"/>
    <xf numFmtId="0" fontId="4" fillId="8" borderId="0" xfId="0" applyFont="1" applyFill="1" applyAlignment="1"/>
    <xf numFmtId="0" fontId="2" fillId="0" borderId="4" xfId="0" applyFont="1" applyBorder="1" applyAlignment="1">
      <alignment horizontal="left" vertical="center"/>
    </xf>
    <xf numFmtId="1" fontId="4" fillId="0" borderId="0" xfId="0" applyNumberFormat="1" applyFont="1" applyFill="1" applyAlignment="1">
      <alignment horizontal="right" vertical="center"/>
    </xf>
    <xf numFmtId="0" fontId="18" fillId="0" borderId="6" xfId="0" applyFont="1" applyBorder="1" applyAlignment="1"/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14" fillId="0" borderId="2" xfId="0" quotePrefix="1" applyFont="1" applyBorder="1" applyAlignment="1">
      <alignment horizontal="center" vertical="top"/>
    </xf>
    <xf numFmtId="0" fontId="25" fillId="0" borderId="2" xfId="0" quotePrefix="1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 vertical="top"/>
    </xf>
    <xf numFmtId="0" fontId="2" fillId="0" borderId="6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3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textRotation="90"/>
    </xf>
    <xf numFmtId="1" fontId="4" fillId="2" borderId="0" xfId="0" applyNumberFormat="1" applyFont="1" applyFill="1" applyAlignment="1">
      <alignment horizontal="center" textRotation="90"/>
    </xf>
    <xf numFmtId="1" fontId="4" fillId="0" borderId="0" xfId="0" applyNumberFormat="1" applyFont="1" applyFill="1" applyAlignment="1">
      <alignment horizontal="center" textRotation="90"/>
    </xf>
    <xf numFmtId="0" fontId="4" fillId="2" borderId="0" xfId="0" applyFont="1" applyFill="1" applyAlignment="1">
      <alignment horizontal="center" textRotation="90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</cellXfs>
  <cellStyles count="1">
    <cellStyle name="Standard" xfId="0" builtinId="0"/>
  </cellStyles>
  <dxfs count="103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26943" y="293298"/>
          <a:ext cx="1073988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6943" y="293298"/>
          <a:ext cx="1073988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23126" name="Line 1"/>
        <xdr:cNvSpPr>
          <a:spLocks noChangeShapeType="1"/>
        </xdr:cNvSpPr>
      </xdr:nvSpPr>
      <xdr:spPr bwMode="auto">
        <a:xfrm>
          <a:off x="4086225" y="304800"/>
          <a:ext cx="10220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23127" name="Line 2"/>
        <xdr:cNvSpPr>
          <a:spLocks noChangeShapeType="1"/>
        </xdr:cNvSpPr>
      </xdr:nvSpPr>
      <xdr:spPr bwMode="auto">
        <a:xfrm>
          <a:off x="4086225" y="304800"/>
          <a:ext cx="10220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22110" name="Line 1"/>
        <xdr:cNvSpPr>
          <a:spLocks noChangeShapeType="1"/>
        </xdr:cNvSpPr>
      </xdr:nvSpPr>
      <xdr:spPr bwMode="auto">
        <a:xfrm>
          <a:off x="4086225" y="304800"/>
          <a:ext cx="10220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22111" name="Line 2"/>
        <xdr:cNvSpPr>
          <a:spLocks noChangeShapeType="1"/>
        </xdr:cNvSpPr>
      </xdr:nvSpPr>
      <xdr:spPr bwMode="auto">
        <a:xfrm>
          <a:off x="4086225" y="304800"/>
          <a:ext cx="10220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9977" name="Line 1"/>
        <xdr:cNvSpPr>
          <a:spLocks noChangeShapeType="1"/>
        </xdr:cNvSpPr>
      </xdr:nvSpPr>
      <xdr:spPr bwMode="auto">
        <a:xfrm>
          <a:off x="4086225" y="304800"/>
          <a:ext cx="10220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9978" name="Line 2"/>
        <xdr:cNvSpPr>
          <a:spLocks noChangeShapeType="1"/>
        </xdr:cNvSpPr>
      </xdr:nvSpPr>
      <xdr:spPr bwMode="auto">
        <a:xfrm>
          <a:off x="4086225" y="304800"/>
          <a:ext cx="10220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5792" name="Line 1"/>
        <xdr:cNvSpPr>
          <a:spLocks noChangeShapeType="1"/>
        </xdr:cNvSpPr>
      </xdr:nvSpPr>
      <xdr:spPr bwMode="auto">
        <a:xfrm>
          <a:off x="4086225" y="304800"/>
          <a:ext cx="10220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5793" name="Line 2"/>
        <xdr:cNvSpPr>
          <a:spLocks noChangeShapeType="1"/>
        </xdr:cNvSpPr>
      </xdr:nvSpPr>
      <xdr:spPr bwMode="auto">
        <a:xfrm>
          <a:off x="4086225" y="304800"/>
          <a:ext cx="10220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7840" name="Line 1"/>
        <xdr:cNvSpPr>
          <a:spLocks noChangeShapeType="1"/>
        </xdr:cNvSpPr>
      </xdr:nvSpPr>
      <xdr:spPr bwMode="auto">
        <a:xfrm>
          <a:off x="4086225" y="428625"/>
          <a:ext cx="9982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7841" name="Line 2"/>
        <xdr:cNvSpPr>
          <a:spLocks noChangeShapeType="1"/>
        </xdr:cNvSpPr>
      </xdr:nvSpPr>
      <xdr:spPr bwMode="auto">
        <a:xfrm>
          <a:off x="4086225" y="428625"/>
          <a:ext cx="9982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114800" y="295275"/>
          <a:ext cx="10382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114800" y="295275"/>
          <a:ext cx="10382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114800" y="295275"/>
          <a:ext cx="10382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114800" y="295275"/>
          <a:ext cx="10382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44261" name="Line 1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44262" name="Line 2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43267" name="Line 1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43268" name="Line 2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34187" name="Line 1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34188" name="Line 2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33177" name="Line 1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33178" name="Line 2"/>
        <xdr:cNvSpPr>
          <a:spLocks noChangeShapeType="1"/>
        </xdr:cNvSpPr>
      </xdr:nvSpPr>
      <xdr:spPr bwMode="auto">
        <a:xfrm>
          <a:off x="4124325" y="295275"/>
          <a:ext cx="1029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E169"/>
  <sheetViews>
    <sheetView tabSelected="1" zoomScaleNormal="100" zoomScaleSheetLayoutView="75" workbookViewId="0">
      <selection activeCell="U169" sqref="U169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4.85546875" style="223" customWidth="1"/>
    <col min="19" max="19" width="15.42578125" style="11" customWidth="1"/>
    <col min="20" max="20" width="5" style="13" bestFit="1" customWidth="1"/>
    <col min="21" max="21" width="23.28515625" style="37" customWidth="1"/>
    <col min="22" max="22" width="6.85546875" style="13" customWidth="1"/>
    <col min="23" max="23" width="19.7109375" style="123" customWidth="1"/>
    <col min="24" max="24" width="5" style="13" customWidth="1"/>
    <col min="25" max="25" width="29.85546875" style="37" customWidth="1"/>
    <col min="26" max="26" width="5.140625" style="13" customWidth="1"/>
    <col min="27" max="27" width="32.42578125" style="14" customWidth="1"/>
    <col min="28" max="28" width="21.140625" style="14" customWidth="1"/>
    <col min="29" max="29" width="7.28515625" style="13" customWidth="1"/>
    <col min="30" max="30" width="5.7109375" style="13" customWidth="1"/>
    <col min="31" max="31" width="5" style="11" customWidth="1"/>
    <col min="32" max="16384" width="3.7109375" style="11"/>
  </cols>
  <sheetData>
    <row r="1" spans="1:31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261"/>
      <c r="S1" s="270" t="s">
        <v>1335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AD1" s="200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262"/>
      <c r="S2" s="260" t="s">
        <v>1317</v>
      </c>
      <c r="T2" s="196"/>
      <c r="U2" s="196"/>
      <c r="V2" s="196"/>
      <c r="W2" s="197"/>
      <c r="X2" s="196"/>
      <c r="Y2" s="196"/>
      <c r="Z2" s="196"/>
      <c r="AA2" s="196"/>
      <c r="AB2" s="196"/>
      <c r="AC2" s="198" t="s">
        <v>1321</v>
      </c>
      <c r="AD2" s="196"/>
    </row>
    <row r="3" spans="1:31" s="19" customFormat="1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5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16" t="s">
        <v>1319</v>
      </c>
      <c r="AC3" s="190" t="s">
        <v>1320</v>
      </c>
      <c r="AD3" s="79" t="s">
        <v>84</v>
      </c>
      <c r="AE3" s="19">
        <v>2018</v>
      </c>
    </row>
    <row r="4" spans="1:31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263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17" t="s">
        <v>86</v>
      </c>
      <c r="AC4" s="18"/>
      <c r="AD4" s="18"/>
    </row>
    <row r="5" spans="1:31" s="19" customFormat="1" ht="27" hidden="1">
      <c r="A5" s="53">
        <v>1</v>
      </c>
      <c r="B5" s="53"/>
      <c r="C5" s="53">
        <f t="shared" ref="C5:C71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357</v>
      </c>
      <c r="P5" s="15" t="s">
        <v>433</v>
      </c>
      <c r="Q5" s="15">
        <v>1</v>
      </c>
      <c r="R5" s="161"/>
      <c r="S5" s="20" t="s">
        <v>92</v>
      </c>
      <c r="T5" s="21">
        <v>1956</v>
      </c>
      <c r="U5" s="28" t="s">
        <v>194</v>
      </c>
      <c r="V5" s="21">
        <v>1982</v>
      </c>
      <c r="W5" s="25"/>
      <c r="X5" s="21"/>
      <c r="Y5" s="28" t="s">
        <v>332</v>
      </c>
      <c r="Z5" s="118">
        <f t="shared" ref="Z5:Z70" si="1">$AE$3-V5</f>
        <v>36</v>
      </c>
      <c r="AA5" s="25" t="s">
        <v>1292</v>
      </c>
      <c r="AB5" s="25"/>
      <c r="AC5" s="21" t="s">
        <v>1286</v>
      </c>
      <c r="AD5" s="21"/>
    </row>
    <row r="6" spans="1:31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/>
      <c r="I6" s="56"/>
      <c r="J6" s="54"/>
      <c r="K6" s="56"/>
      <c r="L6" s="56"/>
      <c r="M6" s="56"/>
      <c r="N6" s="58"/>
      <c r="O6" s="52" t="s">
        <v>359</v>
      </c>
      <c r="P6" s="15" t="s">
        <v>434</v>
      </c>
      <c r="Q6" s="15">
        <v>2</v>
      </c>
      <c r="R6" s="161" t="s">
        <v>1318</v>
      </c>
      <c r="S6" s="16" t="s">
        <v>93</v>
      </c>
      <c r="T6" s="162">
        <v>1958</v>
      </c>
      <c r="U6" s="283" t="s">
        <v>194</v>
      </c>
      <c r="V6" s="162">
        <v>1983</v>
      </c>
      <c r="W6" s="284"/>
      <c r="X6" s="162"/>
      <c r="Y6" s="283" t="s">
        <v>331</v>
      </c>
      <c r="Z6" s="163">
        <f t="shared" si="1"/>
        <v>35</v>
      </c>
      <c r="AA6" s="284" t="s">
        <v>1293</v>
      </c>
      <c r="AB6" s="284" t="s">
        <v>97</v>
      </c>
      <c r="AC6" s="162" t="s">
        <v>95</v>
      </c>
      <c r="AD6" s="21"/>
    </row>
    <row r="7" spans="1:31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>
        <v>1</v>
      </c>
      <c r="I7" s="56"/>
      <c r="J7" s="54"/>
      <c r="K7" s="56"/>
      <c r="L7" s="56"/>
      <c r="M7" s="56"/>
      <c r="N7" s="58"/>
      <c r="O7" s="52" t="s">
        <v>361</v>
      </c>
      <c r="P7" s="15" t="s">
        <v>436</v>
      </c>
      <c r="Q7" s="15">
        <v>3</v>
      </c>
      <c r="R7" s="161" t="s">
        <v>1318</v>
      </c>
      <c r="S7" s="20" t="s">
        <v>101</v>
      </c>
      <c r="T7" s="21">
        <v>1961</v>
      </c>
      <c r="U7" s="28" t="s">
        <v>197</v>
      </c>
      <c r="V7" s="21">
        <v>1987</v>
      </c>
      <c r="W7" s="25"/>
      <c r="X7" s="21"/>
      <c r="Y7" s="28" t="s">
        <v>102</v>
      </c>
      <c r="Z7" s="118">
        <f t="shared" si="1"/>
        <v>31</v>
      </c>
      <c r="AA7" s="25" t="s">
        <v>1294</v>
      </c>
      <c r="AB7" s="25" t="s">
        <v>1322</v>
      </c>
      <c r="AC7" s="21" t="s">
        <v>89</v>
      </c>
      <c r="AD7" s="21"/>
    </row>
    <row r="8" spans="1:31" s="19" customFormat="1" ht="27" hidden="1">
      <c r="A8" s="53">
        <v>0</v>
      </c>
      <c r="B8" s="53"/>
      <c r="C8" s="53">
        <f>IF(Z8&gt;=10,1,0)</f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1301</v>
      </c>
      <c r="P8" s="15" t="s">
        <v>443</v>
      </c>
      <c r="Q8" s="15">
        <v>4</v>
      </c>
      <c r="R8" s="161"/>
      <c r="S8" s="20" t="s">
        <v>253</v>
      </c>
      <c r="T8" s="21">
        <v>1967</v>
      </c>
      <c r="U8" s="28" t="s">
        <v>194</v>
      </c>
      <c r="V8" s="21">
        <v>1992</v>
      </c>
      <c r="W8" s="25" t="s">
        <v>314</v>
      </c>
      <c r="X8" s="21">
        <v>1999</v>
      </c>
      <c r="Y8" s="28" t="s">
        <v>315</v>
      </c>
      <c r="Z8" s="21">
        <f t="shared" si="1"/>
        <v>26</v>
      </c>
      <c r="AA8" s="25" t="s">
        <v>1295</v>
      </c>
      <c r="AB8" s="25"/>
      <c r="AC8" s="21" t="s">
        <v>1286</v>
      </c>
      <c r="AD8" s="21"/>
    </row>
    <row r="9" spans="1:31" s="19" customFormat="1" ht="27" hidden="1">
      <c r="A9" s="53">
        <v>1</v>
      </c>
      <c r="B9" s="53"/>
      <c r="C9" s="53">
        <f>IF(Z9&gt;=10,1,0)</f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207" t="s">
        <v>1140</v>
      </c>
      <c r="P9" s="52" t="s">
        <v>467</v>
      </c>
      <c r="Q9" s="15">
        <v>5</v>
      </c>
      <c r="R9" s="161"/>
      <c r="S9" s="20" t="s">
        <v>124</v>
      </c>
      <c r="T9" s="21">
        <v>1971</v>
      </c>
      <c r="U9" s="28" t="s">
        <v>197</v>
      </c>
      <c r="V9" s="21">
        <v>1997</v>
      </c>
      <c r="W9" s="25" t="s">
        <v>324</v>
      </c>
      <c r="X9" s="21">
        <v>2007</v>
      </c>
      <c r="Y9" s="28" t="s">
        <v>317</v>
      </c>
      <c r="Z9" s="170">
        <f>$AE$3-V9</f>
        <v>21</v>
      </c>
      <c r="AA9" s="25" t="s">
        <v>1298</v>
      </c>
      <c r="AB9" s="25"/>
      <c r="AC9" s="21" t="s">
        <v>1286</v>
      </c>
      <c r="AD9" s="21"/>
    </row>
    <row r="10" spans="1:31" s="19" customFormat="1" ht="27" hidden="1">
      <c r="A10" s="53">
        <v>0</v>
      </c>
      <c r="B10" s="53"/>
      <c r="C10" s="53">
        <f>IF(Z10&gt;=10,1,0)</f>
        <v>1</v>
      </c>
      <c r="D10" s="55">
        <v>1</v>
      </c>
      <c r="E10" s="55"/>
      <c r="F10" s="56"/>
      <c r="G10" s="54"/>
      <c r="H10" s="54">
        <v>1</v>
      </c>
      <c r="I10" s="56"/>
      <c r="J10" s="54"/>
      <c r="K10" s="56"/>
      <c r="L10" s="56"/>
      <c r="M10" s="56"/>
      <c r="N10" s="58"/>
      <c r="O10" s="52" t="s">
        <v>358</v>
      </c>
      <c r="P10" s="15" t="s">
        <v>463</v>
      </c>
      <c r="Q10" s="15">
        <v>6</v>
      </c>
      <c r="R10" s="161"/>
      <c r="S10" s="20" t="s">
        <v>190</v>
      </c>
      <c r="T10" s="21">
        <v>1972</v>
      </c>
      <c r="U10" s="28" t="s">
        <v>194</v>
      </c>
      <c r="V10" s="21">
        <v>1997</v>
      </c>
      <c r="W10" s="25"/>
      <c r="X10" s="21"/>
      <c r="Y10" s="28" t="s">
        <v>1021</v>
      </c>
      <c r="Z10" s="118">
        <f>$AE$3-V10</f>
        <v>21</v>
      </c>
      <c r="AA10" s="25" t="s">
        <v>1299</v>
      </c>
      <c r="AB10" s="25"/>
      <c r="AC10" s="21" t="s">
        <v>1286</v>
      </c>
      <c r="AD10" s="21"/>
    </row>
    <row r="11" spans="1:31" s="19" customFormat="1" ht="27" hidden="1">
      <c r="A11" s="53">
        <v>1</v>
      </c>
      <c r="B11" s="53"/>
      <c r="C11" s="53">
        <f>IF(Z11&gt;=10,1,0)</f>
        <v>1</v>
      </c>
      <c r="D11" s="55">
        <v>1</v>
      </c>
      <c r="E11" s="55"/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435</v>
      </c>
      <c r="Q11" s="15">
        <v>7</v>
      </c>
      <c r="R11" s="161"/>
      <c r="S11" s="20" t="s">
        <v>94</v>
      </c>
      <c r="T11" s="21">
        <v>1962</v>
      </c>
      <c r="U11" s="28" t="s">
        <v>194</v>
      </c>
      <c r="V11" s="21">
        <v>1987</v>
      </c>
      <c r="W11" s="25" t="s">
        <v>314</v>
      </c>
      <c r="X11" s="21">
        <v>2000</v>
      </c>
      <c r="Y11" s="28" t="s">
        <v>333</v>
      </c>
      <c r="Z11" s="118">
        <f>$AE$3-V11</f>
        <v>31</v>
      </c>
      <c r="AA11" s="25" t="s">
        <v>1311</v>
      </c>
      <c r="AB11" s="25"/>
      <c r="AC11" s="21" t="s">
        <v>1287</v>
      </c>
      <c r="AD11" s="21"/>
    </row>
    <row r="12" spans="1:31" s="19" customFormat="1" ht="15.75" hidden="1">
      <c r="A12" s="53">
        <v>1</v>
      </c>
      <c r="B12" s="53"/>
      <c r="C12" s="53">
        <f t="shared" si="0"/>
        <v>1</v>
      </c>
      <c r="D12" s="55">
        <v>1</v>
      </c>
      <c r="E12" s="55"/>
      <c r="F12" s="56"/>
      <c r="G12" s="54"/>
      <c r="H12" s="54"/>
      <c r="I12" s="56"/>
      <c r="J12" s="54"/>
      <c r="K12" s="56"/>
      <c r="L12" s="56"/>
      <c r="M12" s="56"/>
      <c r="N12" s="58"/>
      <c r="O12" s="52" t="s">
        <v>1301</v>
      </c>
      <c r="P12" s="15" t="s">
        <v>437</v>
      </c>
      <c r="Q12" s="15">
        <v>8</v>
      </c>
      <c r="R12" s="161"/>
      <c r="S12" s="20" t="s">
        <v>96</v>
      </c>
      <c r="T12" s="21">
        <v>1944</v>
      </c>
      <c r="U12" s="28" t="s">
        <v>196</v>
      </c>
      <c r="V12" s="21">
        <v>1969</v>
      </c>
      <c r="W12" s="25"/>
      <c r="X12" s="21"/>
      <c r="Y12" s="26" t="s">
        <v>91</v>
      </c>
      <c r="Z12" s="21">
        <f t="shared" si="1"/>
        <v>49</v>
      </c>
      <c r="AA12" s="25" t="s">
        <v>659</v>
      </c>
      <c r="AB12" s="25"/>
      <c r="AC12" s="21" t="s">
        <v>1037</v>
      </c>
      <c r="AD12" s="21"/>
    </row>
    <row r="13" spans="1:31" s="19" customFormat="1" hidden="1">
      <c r="A13" s="53">
        <v>0</v>
      </c>
      <c r="B13" s="53"/>
      <c r="C13" s="53">
        <f t="shared" si="0"/>
        <v>1</v>
      </c>
      <c r="D13" s="55"/>
      <c r="E13" s="55">
        <v>1</v>
      </c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358</v>
      </c>
      <c r="P13" s="15" t="s">
        <v>438</v>
      </c>
      <c r="Q13" s="15">
        <v>9</v>
      </c>
      <c r="R13" s="161"/>
      <c r="S13" s="20" t="s">
        <v>98</v>
      </c>
      <c r="T13" s="21">
        <v>1948</v>
      </c>
      <c r="U13" s="28" t="s">
        <v>195</v>
      </c>
      <c r="V13" s="21">
        <v>1974</v>
      </c>
      <c r="W13" s="25"/>
      <c r="X13" s="21"/>
      <c r="Y13" s="26" t="s">
        <v>668</v>
      </c>
      <c r="Z13" s="206">
        <f t="shared" si="1"/>
        <v>44</v>
      </c>
      <c r="AA13" s="25" t="s">
        <v>97</v>
      </c>
      <c r="AB13" s="25"/>
      <c r="AC13" s="21" t="s">
        <v>95</v>
      </c>
      <c r="AD13" s="21"/>
    </row>
    <row r="14" spans="1:31" s="19" customFormat="1" hidden="1">
      <c r="A14" s="53">
        <v>0</v>
      </c>
      <c r="B14" s="53"/>
      <c r="C14" s="53">
        <f>IF(Z14&gt;=10,1,0)</f>
        <v>1</v>
      </c>
      <c r="D14" s="55">
        <v>1</v>
      </c>
      <c r="E14" s="55"/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358</v>
      </c>
      <c r="P14" s="15" t="s">
        <v>574</v>
      </c>
      <c r="Q14" s="15">
        <v>10</v>
      </c>
      <c r="R14" s="161"/>
      <c r="S14" s="20" t="s">
        <v>571</v>
      </c>
      <c r="T14" s="21">
        <v>1953</v>
      </c>
      <c r="U14" s="28" t="s">
        <v>572</v>
      </c>
      <c r="V14" s="21">
        <v>1978</v>
      </c>
      <c r="W14" s="25"/>
      <c r="X14" s="21"/>
      <c r="Y14" s="28" t="s">
        <v>573</v>
      </c>
      <c r="Z14" s="21">
        <f t="shared" si="1"/>
        <v>40</v>
      </c>
      <c r="AA14" s="25" t="s">
        <v>97</v>
      </c>
      <c r="AB14" s="25"/>
      <c r="AC14" s="21" t="s">
        <v>95</v>
      </c>
      <c r="AD14" s="21"/>
    </row>
    <row r="15" spans="1:31" s="19" customFormat="1" hidden="1">
      <c r="A15" s="53">
        <v>0</v>
      </c>
      <c r="B15" s="53"/>
      <c r="C15" s="53">
        <f>IF(Z15&gt;=10,1,0)</f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358</v>
      </c>
      <c r="P15" s="15" t="s">
        <v>441</v>
      </c>
      <c r="Q15" s="15">
        <v>11</v>
      </c>
      <c r="R15" s="161"/>
      <c r="S15" s="20" t="s">
        <v>113</v>
      </c>
      <c r="T15" s="21">
        <v>1958</v>
      </c>
      <c r="U15" s="28" t="s">
        <v>195</v>
      </c>
      <c r="V15" s="21">
        <v>1981</v>
      </c>
      <c r="W15" s="25"/>
      <c r="X15" s="21"/>
      <c r="Y15" s="28" t="s">
        <v>222</v>
      </c>
      <c r="Z15" s="21">
        <f t="shared" si="1"/>
        <v>37</v>
      </c>
      <c r="AA15" s="25" t="s">
        <v>1253</v>
      </c>
      <c r="AB15" s="25"/>
      <c r="AC15" s="21" t="s">
        <v>95</v>
      </c>
      <c r="AD15" s="21"/>
    </row>
    <row r="16" spans="1:31" s="19" customFormat="1">
      <c r="A16" s="53">
        <v>0</v>
      </c>
      <c r="B16" s="53"/>
      <c r="C16" s="53">
        <f>IF(Z16&gt;=10,1,0)</f>
        <v>1</v>
      </c>
      <c r="D16" s="55"/>
      <c r="E16" s="55">
        <v>1</v>
      </c>
      <c r="F16" s="56"/>
      <c r="G16" s="54"/>
      <c r="H16" s="54">
        <v>1</v>
      </c>
      <c r="I16" s="56"/>
      <c r="J16" s="54"/>
      <c r="K16" s="56"/>
      <c r="L16" s="56"/>
      <c r="M16" s="56"/>
      <c r="N16" s="58"/>
      <c r="O16" s="52" t="s">
        <v>359</v>
      </c>
      <c r="P16" s="15" t="s">
        <v>449</v>
      </c>
      <c r="Q16" s="15">
        <v>12</v>
      </c>
      <c r="R16" s="161" t="s">
        <v>1318</v>
      </c>
      <c r="S16" s="20" t="s">
        <v>114</v>
      </c>
      <c r="T16" s="21">
        <v>1957</v>
      </c>
      <c r="U16" s="28" t="s">
        <v>195</v>
      </c>
      <c r="V16" s="21">
        <v>1984</v>
      </c>
      <c r="W16" s="25"/>
      <c r="X16" s="21"/>
      <c r="Y16" s="28" t="s">
        <v>90</v>
      </c>
      <c r="Z16" s="21">
        <f t="shared" si="1"/>
        <v>34</v>
      </c>
      <c r="AA16" s="25" t="s">
        <v>663</v>
      </c>
      <c r="AB16" s="25" t="s">
        <v>1323</v>
      </c>
      <c r="AC16" s="21" t="s">
        <v>95</v>
      </c>
      <c r="AD16" s="21"/>
    </row>
    <row r="17" spans="1:30" s="19" customFormat="1" ht="27" hidden="1">
      <c r="A17" s="53">
        <v>0</v>
      </c>
      <c r="B17" s="53"/>
      <c r="C17" s="53">
        <f t="shared" si="0"/>
        <v>1</v>
      </c>
      <c r="D17" s="55">
        <v>1</v>
      </c>
      <c r="E17" s="55"/>
      <c r="F17" s="56"/>
      <c r="G17" s="54"/>
      <c r="H17" s="54"/>
      <c r="I17" s="56"/>
      <c r="J17" s="54"/>
      <c r="K17" s="56"/>
      <c r="L17" s="56"/>
      <c r="M17" s="56"/>
      <c r="N17" s="58"/>
      <c r="O17" s="52" t="s">
        <v>361</v>
      </c>
      <c r="P17" s="15" t="s">
        <v>439</v>
      </c>
      <c r="Q17" s="15">
        <v>13</v>
      </c>
      <c r="R17" s="161"/>
      <c r="S17" s="20" t="s">
        <v>115</v>
      </c>
      <c r="T17" s="21">
        <v>1959</v>
      </c>
      <c r="U17" s="28" t="s">
        <v>100</v>
      </c>
      <c r="V17" s="21">
        <v>1985</v>
      </c>
      <c r="W17" s="25"/>
      <c r="X17" s="21"/>
      <c r="Y17" s="28" t="s">
        <v>335</v>
      </c>
      <c r="Z17" s="118">
        <f t="shared" si="1"/>
        <v>33</v>
      </c>
      <c r="AA17" s="25" t="s">
        <v>946</v>
      </c>
      <c r="AB17" s="25"/>
      <c r="AC17" s="21" t="s">
        <v>95</v>
      </c>
      <c r="AD17" s="21"/>
    </row>
    <row r="18" spans="1:30" s="19" customFormat="1" hidden="1">
      <c r="A18" s="53">
        <v>0</v>
      </c>
      <c r="B18" s="53"/>
      <c r="C18" s="53">
        <f t="shared" si="0"/>
        <v>1</v>
      </c>
      <c r="D18" s="55">
        <v>1</v>
      </c>
      <c r="E18" s="55"/>
      <c r="F18" s="56"/>
      <c r="G18" s="54"/>
      <c r="H18" s="54"/>
      <c r="I18" s="56"/>
      <c r="J18" s="54"/>
      <c r="K18" s="56"/>
      <c r="L18" s="56"/>
      <c r="M18" s="56"/>
      <c r="N18" s="58"/>
      <c r="O18" s="52" t="s">
        <v>1301</v>
      </c>
      <c r="P18" s="15" t="s">
        <v>1281</v>
      </c>
      <c r="Q18" s="15">
        <v>14</v>
      </c>
      <c r="R18" s="161"/>
      <c r="S18" s="20" t="s">
        <v>1282</v>
      </c>
      <c r="T18" s="21">
        <v>1959</v>
      </c>
      <c r="U18" s="28" t="s">
        <v>194</v>
      </c>
      <c r="V18" s="21">
        <v>1985</v>
      </c>
      <c r="W18" s="25"/>
      <c r="X18" s="21"/>
      <c r="Y18" s="28" t="s">
        <v>1284</v>
      </c>
      <c r="Z18" s="118">
        <f t="shared" si="1"/>
        <v>33</v>
      </c>
      <c r="AA18" s="25" t="s">
        <v>1283</v>
      </c>
      <c r="AB18" s="25"/>
      <c r="AC18" s="21" t="s">
        <v>95</v>
      </c>
      <c r="AD18" s="21"/>
    </row>
    <row r="19" spans="1:30" s="19" customFormat="1" hidden="1">
      <c r="A19" s="53">
        <v>0</v>
      </c>
      <c r="B19" s="53"/>
      <c r="C19" s="53">
        <f>IF(Z19&gt;=10,1,0)</f>
        <v>1</v>
      </c>
      <c r="D19" s="55"/>
      <c r="E19" s="55">
        <v>1</v>
      </c>
      <c r="F19" s="56"/>
      <c r="G19" s="54"/>
      <c r="H19" s="54"/>
      <c r="I19" s="56"/>
      <c r="J19" s="54"/>
      <c r="K19" s="56"/>
      <c r="L19" s="56"/>
      <c r="M19" s="56"/>
      <c r="N19" s="58"/>
      <c r="O19" s="52" t="s">
        <v>1140</v>
      </c>
      <c r="P19" s="15" t="s">
        <v>1193</v>
      </c>
      <c r="Q19" s="15">
        <v>15</v>
      </c>
      <c r="R19" s="161"/>
      <c r="S19" s="20" t="s">
        <v>1194</v>
      </c>
      <c r="T19" s="21">
        <v>1962</v>
      </c>
      <c r="U19" s="28" t="s">
        <v>195</v>
      </c>
      <c r="V19" s="21">
        <v>1986</v>
      </c>
      <c r="W19" s="25"/>
      <c r="X19" s="21"/>
      <c r="Y19" s="28" t="s">
        <v>1196</v>
      </c>
      <c r="Z19" s="21">
        <f>$AE$3-V19</f>
        <v>32</v>
      </c>
      <c r="AA19" s="25" t="s">
        <v>1195</v>
      </c>
      <c r="AB19" s="25"/>
      <c r="AC19" s="21" t="s">
        <v>95</v>
      </c>
      <c r="AD19" s="21"/>
    </row>
    <row r="20" spans="1:30" s="19" customFormat="1" hidden="1">
      <c r="A20" s="53">
        <v>0</v>
      </c>
      <c r="B20" s="53"/>
      <c r="C20" s="53">
        <f>IF(Z20&gt;=10,1,0)</f>
        <v>1</v>
      </c>
      <c r="D20" s="55"/>
      <c r="E20" s="55">
        <v>1</v>
      </c>
      <c r="F20" s="56"/>
      <c r="G20" s="54"/>
      <c r="H20" s="54"/>
      <c r="I20" s="56"/>
      <c r="J20" s="54"/>
      <c r="K20" s="56"/>
      <c r="L20" s="56"/>
      <c r="M20" s="56"/>
      <c r="N20" s="58"/>
      <c r="O20" s="52" t="s">
        <v>358</v>
      </c>
      <c r="P20" s="15" t="s">
        <v>442</v>
      </c>
      <c r="Q20" s="15">
        <v>16</v>
      </c>
      <c r="R20" s="161"/>
      <c r="S20" s="20" t="s">
        <v>116</v>
      </c>
      <c r="T20" s="21">
        <v>1962</v>
      </c>
      <c r="U20" s="28" t="s">
        <v>1061</v>
      </c>
      <c r="V20" s="21">
        <v>1987</v>
      </c>
      <c r="W20" s="25"/>
      <c r="X20" s="21"/>
      <c r="Y20" s="28" t="s">
        <v>222</v>
      </c>
      <c r="Z20" s="21">
        <f t="shared" si="1"/>
        <v>31</v>
      </c>
      <c r="AA20" s="25" t="s">
        <v>664</v>
      </c>
      <c r="AB20" s="25"/>
      <c r="AC20" s="21" t="s">
        <v>95</v>
      </c>
      <c r="AD20" s="21"/>
    </row>
    <row r="21" spans="1:30" s="19" customFormat="1" ht="27" hidden="1">
      <c r="A21" s="53">
        <v>0</v>
      </c>
      <c r="B21" s="53"/>
      <c r="C21" s="53">
        <f>IF(Z21&gt;=10,1,0)</f>
        <v>1</v>
      </c>
      <c r="D21" s="55"/>
      <c r="E21" s="55">
        <v>1</v>
      </c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445</v>
      </c>
      <c r="Q21" s="15">
        <v>17</v>
      </c>
      <c r="R21" s="161"/>
      <c r="S21" s="20" t="s">
        <v>118</v>
      </c>
      <c r="T21" s="21">
        <v>1962</v>
      </c>
      <c r="U21" s="28" t="s">
        <v>1069</v>
      </c>
      <c r="V21" s="21">
        <v>1987</v>
      </c>
      <c r="W21" s="25"/>
      <c r="X21" s="21"/>
      <c r="Y21" s="28" t="s">
        <v>223</v>
      </c>
      <c r="Z21" s="118">
        <f t="shared" si="1"/>
        <v>31</v>
      </c>
      <c r="AA21" s="25" t="s">
        <v>704</v>
      </c>
      <c r="AB21" s="25"/>
      <c r="AC21" s="21" t="s">
        <v>95</v>
      </c>
      <c r="AD21" s="21"/>
    </row>
    <row r="22" spans="1:30" s="19" customFormat="1" ht="27" hidden="1">
      <c r="A22" s="53">
        <v>1</v>
      </c>
      <c r="B22" s="53"/>
      <c r="C22" s="53">
        <f t="shared" si="0"/>
        <v>1</v>
      </c>
      <c r="D22" s="55">
        <v>1</v>
      </c>
      <c r="E22" s="55"/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52" t="s">
        <v>361</v>
      </c>
      <c r="P22" s="15" t="s">
        <v>440</v>
      </c>
      <c r="Q22" s="15">
        <v>18</v>
      </c>
      <c r="R22" s="161"/>
      <c r="S22" s="20" t="s">
        <v>119</v>
      </c>
      <c r="T22" s="21">
        <v>1960</v>
      </c>
      <c r="U22" s="28" t="s">
        <v>197</v>
      </c>
      <c r="V22" s="21">
        <v>1988</v>
      </c>
      <c r="W22" s="25"/>
      <c r="X22" s="21"/>
      <c r="Y22" s="28" t="s">
        <v>238</v>
      </c>
      <c r="Z22" s="118">
        <f t="shared" si="1"/>
        <v>30</v>
      </c>
      <c r="AA22" s="25" t="s">
        <v>1130</v>
      </c>
      <c r="AB22" s="25"/>
      <c r="AC22" s="21" t="s">
        <v>95</v>
      </c>
      <c r="AD22" s="21"/>
    </row>
    <row r="23" spans="1:30" s="19" customFormat="1" hidden="1">
      <c r="A23" s="53">
        <v>0</v>
      </c>
      <c r="B23" s="53">
        <v>1</v>
      </c>
      <c r="C23" s="53">
        <f t="shared" si="0"/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1140</v>
      </c>
      <c r="P23" s="15" t="s">
        <v>451</v>
      </c>
      <c r="Q23" s="15">
        <v>19</v>
      </c>
      <c r="R23" s="161"/>
      <c r="S23" s="20" t="s">
        <v>120</v>
      </c>
      <c r="T23" s="21">
        <v>1961</v>
      </c>
      <c r="U23" s="28" t="s">
        <v>197</v>
      </c>
      <c r="V23" s="21">
        <v>1988</v>
      </c>
      <c r="W23" s="25"/>
      <c r="X23" s="21"/>
      <c r="Y23" s="28" t="s">
        <v>91</v>
      </c>
      <c r="Z23" s="21">
        <f t="shared" si="1"/>
        <v>30</v>
      </c>
      <c r="AA23" s="25" t="s">
        <v>669</v>
      </c>
      <c r="AB23" s="25"/>
      <c r="AC23" s="21" t="s">
        <v>95</v>
      </c>
      <c r="AD23" s="21"/>
    </row>
    <row r="24" spans="1:30" s="230" customFormat="1" hidden="1">
      <c r="A24" s="218">
        <v>0</v>
      </c>
      <c r="C24" s="218">
        <f t="shared" si="0"/>
        <v>1</v>
      </c>
      <c r="D24" s="231"/>
      <c r="E24" s="231"/>
      <c r="F24" s="220">
        <v>1</v>
      </c>
      <c r="G24" s="221">
        <v>1</v>
      </c>
      <c r="H24" s="215"/>
      <c r="I24" s="232"/>
      <c r="J24" s="215"/>
      <c r="K24" s="232"/>
      <c r="L24" s="232"/>
      <c r="M24" s="232"/>
      <c r="N24" s="233"/>
      <c r="O24" s="234" t="s">
        <v>1140</v>
      </c>
      <c r="P24" s="235" t="s">
        <v>1241</v>
      </c>
      <c r="Q24" s="15">
        <v>20</v>
      </c>
      <c r="R24" s="213"/>
      <c r="S24" s="216" t="s">
        <v>1242</v>
      </c>
      <c r="T24" s="118">
        <v>1951</v>
      </c>
      <c r="U24" s="120" t="s">
        <v>1252</v>
      </c>
      <c r="V24" s="118">
        <v>1993</v>
      </c>
      <c r="W24" s="120" t="s">
        <v>1251</v>
      </c>
      <c r="X24" s="118">
        <v>1999</v>
      </c>
      <c r="Y24" s="236"/>
      <c r="Z24" s="228">
        <f t="shared" si="1"/>
        <v>25</v>
      </c>
      <c r="AA24" s="120" t="s">
        <v>1243</v>
      </c>
      <c r="AB24" s="120"/>
      <c r="AC24" s="118" t="s">
        <v>95</v>
      </c>
      <c r="AD24" s="119"/>
    </row>
    <row r="25" spans="1:30" s="19" customFormat="1" ht="27" hidden="1">
      <c r="A25" s="53">
        <v>0</v>
      </c>
      <c r="B25" s="53"/>
      <c r="C25" s="53">
        <f>IF(Z25&gt;=10,1,0)</f>
        <v>1</v>
      </c>
      <c r="D25" s="55"/>
      <c r="E25" s="55">
        <v>1</v>
      </c>
      <c r="F25" s="56"/>
      <c r="G25" s="54"/>
      <c r="H25" s="54">
        <v>1</v>
      </c>
      <c r="I25" s="56"/>
      <c r="J25" s="54"/>
      <c r="K25" s="56"/>
      <c r="L25" s="56"/>
      <c r="M25" s="56"/>
      <c r="N25" s="58"/>
      <c r="O25" s="52" t="s">
        <v>1301</v>
      </c>
      <c r="P25" s="15" t="s">
        <v>461</v>
      </c>
      <c r="Q25" s="15">
        <v>21</v>
      </c>
      <c r="R25" s="161"/>
      <c r="S25" s="20" t="s">
        <v>234</v>
      </c>
      <c r="T25" s="21">
        <v>1972</v>
      </c>
      <c r="U25" s="28" t="s">
        <v>195</v>
      </c>
      <c r="V25" s="21">
        <v>1996</v>
      </c>
      <c r="W25" s="25" t="s">
        <v>314</v>
      </c>
      <c r="X25" s="21">
        <v>2002</v>
      </c>
      <c r="Y25" s="28" t="s">
        <v>547</v>
      </c>
      <c r="Z25" s="118">
        <f t="shared" si="1"/>
        <v>22</v>
      </c>
      <c r="AA25" s="25" t="s">
        <v>676</v>
      </c>
      <c r="AB25" s="25"/>
      <c r="AC25" s="21" t="s">
        <v>95</v>
      </c>
      <c r="AD25" s="21"/>
    </row>
    <row r="26" spans="1:30" s="19" customFormat="1" ht="27" hidden="1">
      <c r="A26" s="53">
        <v>0</v>
      </c>
      <c r="B26" s="53"/>
      <c r="C26" s="53">
        <f>IF(Z26&gt;=10,1,0)</f>
        <v>1</v>
      </c>
      <c r="D26" s="55">
        <v>1</v>
      </c>
      <c r="E26" s="55"/>
      <c r="F26" s="56"/>
      <c r="G26" s="54"/>
      <c r="H26" s="54">
        <v>1</v>
      </c>
      <c r="I26" s="56"/>
      <c r="J26" s="54"/>
      <c r="K26" s="56"/>
      <c r="L26" s="56"/>
      <c r="M26" s="56"/>
      <c r="N26" s="58"/>
      <c r="O26" s="52" t="s">
        <v>358</v>
      </c>
      <c r="P26" s="15" t="s">
        <v>462</v>
      </c>
      <c r="Q26" s="15">
        <v>22</v>
      </c>
      <c r="R26" s="161"/>
      <c r="S26" s="20" t="s">
        <v>125</v>
      </c>
      <c r="T26" s="21">
        <v>1969</v>
      </c>
      <c r="U26" s="28" t="s">
        <v>194</v>
      </c>
      <c r="V26" s="21">
        <v>1997</v>
      </c>
      <c r="W26" s="25"/>
      <c r="X26" s="21"/>
      <c r="Y26" s="28" t="s">
        <v>336</v>
      </c>
      <c r="Z26" s="118">
        <f t="shared" si="1"/>
        <v>21</v>
      </c>
      <c r="AA26" s="25" t="s">
        <v>677</v>
      </c>
      <c r="AB26" s="25"/>
      <c r="AC26" s="21" t="s">
        <v>95</v>
      </c>
      <c r="AD26" s="21"/>
    </row>
    <row r="27" spans="1:30" s="19" customFormat="1" ht="27" hidden="1">
      <c r="A27" s="53">
        <v>0</v>
      </c>
      <c r="B27" s="53">
        <v>1</v>
      </c>
      <c r="C27" s="53">
        <f>IF(Z27&gt;=10,1,0)</f>
        <v>1</v>
      </c>
      <c r="D27" s="55"/>
      <c r="E27" s="55">
        <v>1</v>
      </c>
      <c r="F27" s="56"/>
      <c r="G27" s="54"/>
      <c r="H27" s="54"/>
      <c r="I27" s="56"/>
      <c r="J27" s="54"/>
      <c r="K27" s="56"/>
      <c r="L27" s="56"/>
      <c r="M27" s="56"/>
      <c r="N27" s="58"/>
      <c r="O27" s="52" t="s">
        <v>361</v>
      </c>
      <c r="P27" s="15" t="s">
        <v>465</v>
      </c>
      <c r="Q27" s="15">
        <v>23</v>
      </c>
      <c r="R27" s="161"/>
      <c r="S27" s="20" t="s">
        <v>262</v>
      </c>
      <c r="T27" s="21">
        <v>1969</v>
      </c>
      <c r="U27" s="28" t="s">
        <v>1072</v>
      </c>
      <c r="V27" s="21">
        <v>1998</v>
      </c>
      <c r="W27" s="25"/>
      <c r="X27" s="21"/>
      <c r="Y27" s="28" t="s">
        <v>335</v>
      </c>
      <c r="Z27" s="21">
        <f t="shared" si="1"/>
        <v>20</v>
      </c>
      <c r="AA27" s="25" t="s">
        <v>680</v>
      </c>
      <c r="AB27" s="25"/>
      <c r="AC27" s="21" t="s">
        <v>95</v>
      </c>
      <c r="AD27" s="21"/>
    </row>
    <row r="28" spans="1:30" s="19" customFormat="1" ht="27" hidden="1">
      <c r="A28" s="53">
        <v>0</v>
      </c>
      <c r="B28" s="53"/>
      <c r="C28" s="53">
        <f t="shared" si="0"/>
        <v>1</v>
      </c>
      <c r="D28" s="55">
        <v>1</v>
      </c>
      <c r="E28" s="55"/>
      <c r="F28" s="56"/>
      <c r="G28" s="54"/>
      <c r="H28" s="54"/>
      <c r="I28" s="56"/>
      <c r="J28" s="54"/>
      <c r="K28" s="56"/>
      <c r="L28" s="56"/>
      <c r="M28" s="56"/>
      <c r="N28" s="58"/>
      <c r="O28" s="52" t="s">
        <v>359</v>
      </c>
      <c r="P28" s="15" t="s">
        <v>464</v>
      </c>
      <c r="Q28" s="15">
        <v>24</v>
      </c>
      <c r="R28" s="161"/>
      <c r="S28" s="20" t="s">
        <v>206</v>
      </c>
      <c r="T28" s="21">
        <v>1969</v>
      </c>
      <c r="U28" s="28" t="s">
        <v>221</v>
      </c>
      <c r="V28" s="21">
        <v>1998</v>
      </c>
      <c r="W28" s="25"/>
      <c r="X28" s="21"/>
      <c r="Y28" s="28" t="s">
        <v>548</v>
      </c>
      <c r="Z28" s="118">
        <f t="shared" si="1"/>
        <v>20</v>
      </c>
      <c r="AA28" s="25" t="s">
        <v>1131</v>
      </c>
      <c r="AB28" s="25"/>
      <c r="AC28" s="21" t="s">
        <v>95</v>
      </c>
      <c r="AD28" s="21"/>
    </row>
    <row r="29" spans="1:30" s="19" customFormat="1" hidden="1">
      <c r="A29" s="53">
        <v>0</v>
      </c>
      <c r="B29" s="53"/>
      <c r="C29" s="53">
        <f>IF(Z29&gt;=10,1,0)</f>
        <v>1</v>
      </c>
      <c r="D29" s="55">
        <v>1</v>
      </c>
      <c r="E29" s="55"/>
      <c r="F29" s="56"/>
      <c r="G29" s="54"/>
      <c r="H29" s="54"/>
      <c r="I29" s="56"/>
      <c r="J29" s="54"/>
      <c r="K29" s="56"/>
      <c r="L29" s="56"/>
      <c r="M29" s="56"/>
      <c r="N29" s="58"/>
      <c r="O29" s="52" t="s">
        <v>1301</v>
      </c>
      <c r="P29" s="15" t="s">
        <v>1145</v>
      </c>
      <c r="Q29" s="15">
        <v>25</v>
      </c>
      <c r="R29" s="161"/>
      <c r="S29" s="20" t="s">
        <v>1146</v>
      </c>
      <c r="T29" s="21">
        <v>1974</v>
      </c>
      <c r="U29" s="28" t="s">
        <v>194</v>
      </c>
      <c r="V29" s="21">
        <v>2001</v>
      </c>
      <c r="W29" s="25"/>
      <c r="X29" s="21"/>
      <c r="Y29" s="28" t="s">
        <v>1148</v>
      </c>
      <c r="Z29" s="21">
        <f>$AE$3-V29</f>
        <v>17</v>
      </c>
      <c r="AA29" s="25" t="s">
        <v>1147</v>
      </c>
      <c r="AB29" s="25"/>
      <c r="AC29" s="162" t="s">
        <v>95</v>
      </c>
      <c r="AD29" s="21"/>
    </row>
    <row r="30" spans="1:30" s="19" customFormat="1" ht="27">
      <c r="A30" s="53">
        <v>0</v>
      </c>
      <c r="B30" s="53"/>
      <c r="C30" s="53">
        <f>IF(Z30&gt;=10,1,0)</f>
        <v>1</v>
      </c>
      <c r="D30" s="55"/>
      <c r="E30" s="55">
        <v>1</v>
      </c>
      <c r="F30" s="56"/>
      <c r="G30" s="54"/>
      <c r="H30" s="54"/>
      <c r="I30" s="56"/>
      <c r="J30" s="54"/>
      <c r="K30" s="56"/>
      <c r="L30" s="56"/>
      <c r="M30" s="56"/>
      <c r="N30" s="58"/>
      <c r="O30" s="52" t="s">
        <v>361</v>
      </c>
      <c r="P30" s="15" t="s">
        <v>469</v>
      </c>
      <c r="Q30" s="15">
        <v>26</v>
      </c>
      <c r="R30" s="161" t="s">
        <v>1318</v>
      </c>
      <c r="S30" s="20" t="s">
        <v>301</v>
      </c>
      <c r="T30" s="21">
        <v>1975</v>
      </c>
      <c r="U30" s="28" t="s">
        <v>302</v>
      </c>
      <c r="V30" s="21">
        <v>2001</v>
      </c>
      <c r="W30" s="25"/>
      <c r="X30" s="21"/>
      <c r="Y30" s="28" t="s">
        <v>303</v>
      </c>
      <c r="Z30" s="118">
        <f>$AE$3-V30</f>
        <v>17</v>
      </c>
      <c r="AA30" s="169" t="s">
        <v>682</v>
      </c>
      <c r="AB30" s="169" t="s">
        <v>1324</v>
      </c>
      <c r="AC30" s="118" t="s">
        <v>95</v>
      </c>
      <c r="AD30" s="21"/>
    </row>
    <row r="31" spans="1:30" s="19" customFormat="1" hidden="1">
      <c r="A31" s="53">
        <v>0</v>
      </c>
      <c r="B31" s="53"/>
      <c r="C31" s="53">
        <f>IF(Z31&gt;=10,1,0)</f>
        <v>1</v>
      </c>
      <c r="D31" s="55">
        <v>1</v>
      </c>
      <c r="E31" s="55"/>
      <c r="F31" s="56"/>
      <c r="G31" s="54"/>
      <c r="H31" s="54"/>
      <c r="I31" s="56"/>
      <c r="J31" s="54"/>
      <c r="K31" s="56"/>
      <c r="L31" s="56"/>
      <c r="M31" s="56"/>
      <c r="N31" s="58"/>
      <c r="O31" s="52" t="s">
        <v>359</v>
      </c>
      <c r="P31" s="15" t="s">
        <v>471</v>
      </c>
      <c r="Q31" s="15">
        <v>27</v>
      </c>
      <c r="R31" s="161"/>
      <c r="S31" s="20" t="s">
        <v>229</v>
      </c>
      <c r="T31" s="21">
        <v>1976</v>
      </c>
      <c r="U31" s="28" t="s">
        <v>241</v>
      </c>
      <c r="V31" s="21">
        <v>2001</v>
      </c>
      <c r="W31" s="25"/>
      <c r="X31" s="21"/>
      <c r="Y31" s="28" t="s">
        <v>337</v>
      </c>
      <c r="Z31" s="21">
        <f>$AE$3-V31</f>
        <v>17</v>
      </c>
      <c r="AA31" s="25" t="s">
        <v>683</v>
      </c>
      <c r="AB31" s="25"/>
      <c r="AC31" s="162" t="s">
        <v>95</v>
      </c>
      <c r="AD31" s="21"/>
    </row>
    <row r="32" spans="1:30" s="19" customFormat="1" hidden="1">
      <c r="A32" s="53">
        <v>0</v>
      </c>
      <c r="B32" s="53">
        <v>1</v>
      </c>
      <c r="C32" s="53">
        <f>IF(Z32&gt;=10,1,0)</f>
        <v>1</v>
      </c>
      <c r="D32" s="55">
        <v>1</v>
      </c>
      <c r="E32" s="55"/>
      <c r="F32" s="56"/>
      <c r="G32" s="54"/>
      <c r="H32" s="54"/>
      <c r="I32" s="56"/>
      <c r="J32" s="54"/>
      <c r="K32" s="56"/>
      <c r="L32" s="56"/>
      <c r="M32" s="56"/>
      <c r="N32" s="58"/>
      <c r="O32" s="52" t="s">
        <v>1301</v>
      </c>
      <c r="P32" s="15" t="s">
        <v>588</v>
      </c>
      <c r="Q32" s="15">
        <v>28</v>
      </c>
      <c r="R32" s="161"/>
      <c r="S32" s="20" t="s">
        <v>589</v>
      </c>
      <c r="T32" s="21">
        <v>1976</v>
      </c>
      <c r="U32" s="28" t="s">
        <v>194</v>
      </c>
      <c r="V32" s="21">
        <v>2001</v>
      </c>
      <c r="W32" s="25"/>
      <c r="X32" s="21"/>
      <c r="Y32" s="28" t="s">
        <v>1024</v>
      </c>
      <c r="Z32" s="21">
        <f>$AE$3-V32</f>
        <v>17</v>
      </c>
      <c r="AA32" s="25" t="s">
        <v>684</v>
      </c>
      <c r="AB32" s="25"/>
      <c r="AC32" s="162" t="s">
        <v>95</v>
      </c>
      <c r="AD32" s="21"/>
    </row>
    <row r="33" spans="1:30" s="19" customFormat="1" hidden="1">
      <c r="A33" s="53">
        <v>0</v>
      </c>
      <c r="B33" s="53"/>
      <c r="C33" s="53">
        <f>IF(Z33&gt;=10,1,0)</f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1301</v>
      </c>
      <c r="P33" s="15" t="s">
        <v>602</v>
      </c>
      <c r="Q33" s="15">
        <v>29</v>
      </c>
      <c r="R33" s="161"/>
      <c r="S33" s="20" t="s">
        <v>599</v>
      </c>
      <c r="T33" s="21">
        <v>1977</v>
      </c>
      <c r="U33" s="28" t="s">
        <v>1111</v>
      </c>
      <c r="V33" s="21">
        <v>2000</v>
      </c>
      <c r="W33" s="25"/>
      <c r="X33" s="21"/>
      <c r="Y33" s="28" t="s">
        <v>601</v>
      </c>
      <c r="Z33" s="21">
        <f>$AE$3-V33</f>
        <v>18</v>
      </c>
      <c r="AA33" s="25" t="s">
        <v>1134</v>
      </c>
      <c r="AB33" s="25"/>
      <c r="AC33" s="21" t="s">
        <v>95</v>
      </c>
      <c r="AD33" s="21"/>
    </row>
    <row r="34" spans="1:30" s="19" customFormat="1" ht="15.75" hidden="1">
      <c r="A34" s="53">
        <v>0</v>
      </c>
      <c r="B34" s="53"/>
      <c r="C34" s="53">
        <f t="shared" si="0"/>
        <v>1</v>
      </c>
      <c r="D34" s="55"/>
      <c r="E34" s="55">
        <v>1</v>
      </c>
      <c r="F34" s="56"/>
      <c r="G34" s="54"/>
      <c r="H34" s="54"/>
      <c r="I34" s="56"/>
      <c r="J34" s="54"/>
      <c r="K34" s="56"/>
      <c r="L34" s="56"/>
      <c r="M34" s="56"/>
      <c r="N34" s="58"/>
      <c r="O34" s="52" t="s">
        <v>1301</v>
      </c>
      <c r="P34" s="15" t="s">
        <v>446</v>
      </c>
      <c r="Q34" s="15">
        <v>30</v>
      </c>
      <c r="R34" s="161"/>
      <c r="S34" s="20" t="s">
        <v>109</v>
      </c>
      <c r="T34" s="21">
        <v>1947</v>
      </c>
      <c r="U34" s="28" t="s">
        <v>1069</v>
      </c>
      <c r="V34" s="21">
        <v>1971</v>
      </c>
      <c r="W34" s="25"/>
      <c r="X34" s="21"/>
      <c r="Y34" s="28" t="s">
        <v>1020</v>
      </c>
      <c r="Z34" s="21">
        <f t="shared" si="1"/>
        <v>47</v>
      </c>
      <c r="AA34" s="25" t="s">
        <v>938</v>
      </c>
      <c r="AB34" s="25"/>
      <c r="AC34" s="21" t="s">
        <v>309</v>
      </c>
      <c r="AD34" s="21"/>
    </row>
    <row r="35" spans="1:30" s="19" customFormat="1" ht="15.75" hidden="1">
      <c r="A35" s="53">
        <v>0</v>
      </c>
      <c r="B35" s="53"/>
      <c r="C35" s="53">
        <f t="shared" si="0"/>
        <v>1</v>
      </c>
      <c r="D35" s="55"/>
      <c r="E35" s="55">
        <v>1</v>
      </c>
      <c r="F35" s="56"/>
      <c r="G35" s="54"/>
      <c r="H35" s="54">
        <v>1</v>
      </c>
      <c r="I35" s="56"/>
      <c r="J35" s="54"/>
      <c r="K35" s="56"/>
      <c r="L35" s="56"/>
      <c r="M35" s="56"/>
      <c r="N35" s="58"/>
      <c r="O35" s="52" t="s">
        <v>1303</v>
      </c>
      <c r="P35" s="15" t="s">
        <v>444</v>
      </c>
      <c r="Q35" s="15">
        <v>31</v>
      </c>
      <c r="R35" s="161"/>
      <c r="S35" s="20" t="s">
        <v>103</v>
      </c>
      <c r="T35" s="21">
        <v>1953</v>
      </c>
      <c r="U35" s="28" t="s">
        <v>195</v>
      </c>
      <c r="V35" s="21">
        <v>1976</v>
      </c>
      <c r="W35" s="25"/>
      <c r="X35" s="21"/>
      <c r="Y35" s="28" t="s">
        <v>104</v>
      </c>
      <c r="Z35" s="21">
        <f t="shared" si="1"/>
        <v>42</v>
      </c>
      <c r="AA35" s="25" t="s">
        <v>666</v>
      </c>
      <c r="AB35" s="25"/>
      <c r="AC35" s="21" t="s">
        <v>1039</v>
      </c>
      <c r="AD35" s="21"/>
    </row>
    <row r="36" spans="1:30" s="19" customFormat="1" ht="15.75" hidden="1">
      <c r="A36" s="53">
        <v>0</v>
      </c>
      <c r="B36" s="53"/>
      <c r="C36" s="53">
        <f>IF(Z36&gt;=10,1,0)</f>
        <v>1</v>
      </c>
      <c r="D36" s="55">
        <v>1</v>
      </c>
      <c r="E36" s="55"/>
      <c r="F36" s="56"/>
      <c r="G36" s="54"/>
      <c r="H36" s="54">
        <v>1</v>
      </c>
      <c r="I36" s="56"/>
      <c r="J36" s="54"/>
      <c r="K36" s="56"/>
      <c r="L36" s="56"/>
      <c r="M36" s="56"/>
      <c r="N36" s="58"/>
      <c r="O36" s="52" t="s">
        <v>359</v>
      </c>
      <c r="P36" s="15" t="s">
        <v>448</v>
      </c>
      <c r="Q36" s="15">
        <v>32</v>
      </c>
      <c r="R36" s="161"/>
      <c r="S36" s="20" t="s">
        <v>112</v>
      </c>
      <c r="T36" s="21">
        <v>1956</v>
      </c>
      <c r="U36" s="26" t="s">
        <v>854</v>
      </c>
      <c r="V36" s="21">
        <v>1981</v>
      </c>
      <c r="W36" s="25" t="s">
        <v>855</v>
      </c>
      <c r="X36" s="21">
        <v>1990</v>
      </c>
      <c r="Y36" s="28" t="s">
        <v>329</v>
      </c>
      <c r="Z36" s="21">
        <f t="shared" si="1"/>
        <v>37</v>
      </c>
      <c r="AA36" s="25" t="s">
        <v>671</v>
      </c>
      <c r="AB36" s="25"/>
      <c r="AC36" s="162" t="s">
        <v>1043</v>
      </c>
      <c r="AD36" s="21"/>
    </row>
    <row r="37" spans="1:30" s="19" customFormat="1" ht="18" customHeight="1">
      <c r="A37" s="53">
        <v>0</v>
      </c>
      <c r="B37" s="53"/>
      <c r="C37" s="53">
        <f>IF(Z37&gt;=10,1,0)</f>
        <v>1</v>
      </c>
      <c r="D37" s="55"/>
      <c r="E37" s="55">
        <v>1</v>
      </c>
      <c r="F37" s="56"/>
      <c r="G37" s="54"/>
      <c r="H37" s="54"/>
      <c r="I37" s="56"/>
      <c r="J37" s="54"/>
      <c r="K37" s="56"/>
      <c r="L37" s="56"/>
      <c r="M37" s="56"/>
      <c r="N37" s="58"/>
      <c r="O37" s="52" t="s">
        <v>359</v>
      </c>
      <c r="P37" s="15" t="s">
        <v>450</v>
      </c>
      <c r="Q37" s="15">
        <v>33</v>
      </c>
      <c r="R37" s="161" t="s">
        <v>1318</v>
      </c>
      <c r="S37" s="20" t="s">
        <v>214</v>
      </c>
      <c r="T37" s="21">
        <v>1960</v>
      </c>
      <c r="U37" s="28" t="s">
        <v>237</v>
      </c>
      <c r="V37" s="21">
        <v>1986</v>
      </c>
      <c r="W37" s="25"/>
      <c r="X37" s="21"/>
      <c r="Y37" s="28" t="s">
        <v>228</v>
      </c>
      <c r="Z37" s="21">
        <f t="shared" si="1"/>
        <v>32</v>
      </c>
      <c r="AA37" s="25" t="s">
        <v>672</v>
      </c>
      <c r="AB37" s="25" t="s">
        <v>1325</v>
      </c>
      <c r="AC37" s="21" t="s">
        <v>95</v>
      </c>
      <c r="AD37" s="21"/>
    </row>
    <row r="38" spans="1:30" s="19" customFormat="1" ht="27" hidden="1">
      <c r="A38" s="53">
        <v>0</v>
      </c>
      <c r="B38" s="53"/>
      <c r="C38" s="53">
        <f>IF(Z38&gt;=10,1,0)</f>
        <v>1</v>
      </c>
      <c r="D38" s="55"/>
      <c r="E38" s="55">
        <v>1</v>
      </c>
      <c r="F38" s="56"/>
      <c r="G38" s="54"/>
      <c r="H38" s="54">
        <v>1</v>
      </c>
      <c r="I38" s="56"/>
      <c r="J38" s="54"/>
      <c r="K38" s="56"/>
      <c r="L38" s="56"/>
      <c r="M38" s="56"/>
      <c r="N38" s="58"/>
      <c r="O38" s="52" t="s">
        <v>1140</v>
      </c>
      <c r="P38" s="15" t="s">
        <v>873</v>
      </c>
      <c r="Q38" s="15">
        <v>34</v>
      </c>
      <c r="R38" s="161"/>
      <c r="S38" s="20" t="s">
        <v>874</v>
      </c>
      <c r="T38" s="21">
        <v>1959</v>
      </c>
      <c r="U38" s="26" t="s">
        <v>1070</v>
      </c>
      <c r="V38" s="21">
        <v>1990</v>
      </c>
      <c r="W38" s="25"/>
      <c r="X38" s="21"/>
      <c r="Y38" s="28" t="s">
        <v>1141</v>
      </c>
      <c r="Z38" s="21">
        <f t="shared" si="1"/>
        <v>28</v>
      </c>
      <c r="AA38" s="25" t="s">
        <v>1142</v>
      </c>
      <c r="AB38" s="25"/>
      <c r="AC38" s="162" t="s">
        <v>1043</v>
      </c>
      <c r="AD38" s="21"/>
    </row>
    <row r="39" spans="1:30" s="19" customFormat="1" ht="18" customHeight="1">
      <c r="A39" s="53">
        <v>0</v>
      </c>
      <c r="B39" s="53">
        <v>1</v>
      </c>
      <c r="C39" s="53"/>
      <c r="D39" s="55">
        <v>1</v>
      </c>
      <c r="E39" s="55"/>
      <c r="F39" s="56"/>
      <c r="G39" s="54"/>
      <c r="H39" s="54"/>
      <c r="I39" s="56"/>
      <c r="J39" s="54"/>
      <c r="K39" s="56"/>
      <c r="L39" s="56"/>
      <c r="M39" s="56"/>
      <c r="N39" s="58"/>
      <c r="O39" s="52" t="s">
        <v>361</v>
      </c>
      <c r="P39" s="15" t="s">
        <v>918</v>
      </c>
      <c r="Q39" s="15">
        <v>35</v>
      </c>
      <c r="R39" s="161" t="s">
        <v>1318</v>
      </c>
      <c r="S39" s="20" t="s">
        <v>919</v>
      </c>
      <c r="T39" s="21">
        <v>1962</v>
      </c>
      <c r="U39" s="28" t="s">
        <v>1058</v>
      </c>
      <c r="V39" s="21">
        <v>1992</v>
      </c>
      <c r="W39" s="25" t="s">
        <v>921</v>
      </c>
      <c r="X39" s="21">
        <v>2002</v>
      </c>
      <c r="Y39" s="28" t="s">
        <v>922</v>
      </c>
      <c r="Z39" s="118">
        <f t="shared" si="1"/>
        <v>26</v>
      </c>
      <c r="AA39" s="169" t="s">
        <v>1190</v>
      </c>
      <c r="AB39" s="169" t="s">
        <v>1326</v>
      </c>
      <c r="AC39" s="21" t="s">
        <v>95</v>
      </c>
      <c r="AD39" s="21"/>
    </row>
    <row r="40" spans="1:30" s="19" customFormat="1" ht="18" customHeight="1">
      <c r="A40" s="53">
        <v>1</v>
      </c>
      <c r="B40" s="53"/>
      <c r="C40" s="53">
        <f t="shared" ref="C40:C50" si="2">IF(Z40&gt;=10,1,0)</f>
        <v>1</v>
      </c>
      <c r="D40" s="55">
        <v>1</v>
      </c>
      <c r="E40" s="55"/>
      <c r="F40" s="56"/>
      <c r="G40" s="54"/>
      <c r="H40" s="54">
        <v>1</v>
      </c>
      <c r="I40" s="56"/>
      <c r="J40" s="54"/>
      <c r="K40" s="56"/>
      <c r="L40" s="56"/>
      <c r="M40" s="56"/>
      <c r="N40" s="58"/>
      <c r="O40" s="52" t="s">
        <v>359</v>
      </c>
      <c r="P40" s="15" t="s">
        <v>452</v>
      </c>
      <c r="Q40" s="15">
        <v>36</v>
      </c>
      <c r="R40" s="161" t="s">
        <v>1318</v>
      </c>
      <c r="S40" s="27" t="s">
        <v>122</v>
      </c>
      <c r="T40" s="21">
        <v>1968</v>
      </c>
      <c r="U40" s="28" t="s">
        <v>201</v>
      </c>
      <c r="V40" s="21">
        <v>1994</v>
      </c>
      <c r="W40" s="25"/>
      <c r="X40" s="21"/>
      <c r="Y40" s="26" t="s">
        <v>123</v>
      </c>
      <c r="Z40" s="21">
        <f t="shared" si="1"/>
        <v>24</v>
      </c>
      <c r="AA40" s="25" t="s">
        <v>673</v>
      </c>
      <c r="AB40" s="25" t="s">
        <v>1327</v>
      </c>
      <c r="AC40" s="21" t="s">
        <v>95</v>
      </c>
      <c r="AD40" s="21"/>
    </row>
    <row r="41" spans="1:30" s="19" customFormat="1" ht="27">
      <c r="A41" s="53">
        <v>0</v>
      </c>
      <c r="B41" s="53">
        <v>1</v>
      </c>
      <c r="C41" s="53">
        <f t="shared" si="2"/>
        <v>1</v>
      </c>
      <c r="D41" s="55"/>
      <c r="E41" s="55"/>
      <c r="F41" s="56">
        <v>1</v>
      </c>
      <c r="G41" s="54"/>
      <c r="H41" s="54"/>
      <c r="I41" s="56"/>
      <c r="J41" s="54"/>
      <c r="K41" s="56"/>
      <c r="L41" s="56"/>
      <c r="M41" s="56"/>
      <c r="N41" s="58"/>
      <c r="O41" s="166" t="s">
        <v>359</v>
      </c>
      <c r="P41" s="167" t="s">
        <v>460</v>
      </c>
      <c r="Q41" s="15">
        <v>37</v>
      </c>
      <c r="R41" s="213" t="s">
        <v>1318</v>
      </c>
      <c r="S41" s="20" t="s">
        <v>231</v>
      </c>
      <c r="T41" s="21">
        <v>1967</v>
      </c>
      <c r="U41" s="28" t="s">
        <v>1065</v>
      </c>
      <c r="V41" s="21">
        <v>1996</v>
      </c>
      <c r="W41" s="25" t="s">
        <v>1254</v>
      </c>
      <c r="X41" s="21">
        <v>2002</v>
      </c>
      <c r="Y41" s="28" t="s">
        <v>233</v>
      </c>
      <c r="Z41" s="118">
        <f t="shared" si="1"/>
        <v>22</v>
      </c>
      <c r="AA41" s="25" t="s">
        <v>675</v>
      </c>
      <c r="AB41" s="25" t="s">
        <v>1328</v>
      </c>
      <c r="AC41" s="21" t="s">
        <v>95</v>
      </c>
      <c r="AD41" s="21"/>
    </row>
    <row r="42" spans="1:30" s="19" customFormat="1" ht="15.75" hidden="1">
      <c r="A42" s="53">
        <v>0</v>
      </c>
      <c r="B42" s="53"/>
      <c r="C42" s="53">
        <f t="shared" si="2"/>
        <v>1</v>
      </c>
      <c r="D42" s="55">
        <v>1</v>
      </c>
      <c r="E42" s="55"/>
      <c r="F42" s="56"/>
      <c r="G42" s="54"/>
      <c r="H42" s="54">
        <v>1</v>
      </c>
      <c r="I42" s="56"/>
      <c r="J42" s="54"/>
      <c r="K42" s="56"/>
      <c r="L42" s="56"/>
      <c r="M42" s="56"/>
      <c r="N42" s="58"/>
      <c r="O42" s="52" t="s">
        <v>1301</v>
      </c>
      <c r="P42" s="15" t="s">
        <v>458</v>
      </c>
      <c r="Q42" s="15">
        <v>38</v>
      </c>
      <c r="R42" s="161"/>
      <c r="S42" s="20" t="s">
        <v>275</v>
      </c>
      <c r="T42" s="21">
        <v>1969</v>
      </c>
      <c r="U42" s="28" t="s">
        <v>299</v>
      </c>
      <c r="V42" s="21">
        <v>1996</v>
      </c>
      <c r="W42" s="25"/>
      <c r="X42" s="21"/>
      <c r="Y42" s="25" t="s">
        <v>276</v>
      </c>
      <c r="Z42" s="21">
        <f t="shared" si="1"/>
        <v>22</v>
      </c>
      <c r="AA42" s="25" t="s">
        <v>671</v>
      </c>
      <c r="AB42" s="25"/>
      <c r="AC42" s="162" t="s">
        <v>1043</v>
      </c>
      <c r="AD42" s="21"/>
    </row>
    <row r="43" spans="1:30" s="19" customFormat="1" ht="18" customHeight="1">
      <c r="A43" s="53">
        <v>0</v>
      </c>
      <c r="B43" s="53"/>
      <c r="C43" s="53">
        <f t="shared" si="2"/>
        <v>1</v>
      </c>
      <c r="D43" s="55"/>
      <c r="E43" s="55">
        <v>1</v>
      </c>
      <c r="F43" s="56"/>
      <c r="G43" s="54"/>
      <c r="H43" s="54">
        <v>1</v>
      </c>
      <c r="I43" s="56"/>
      <c r="J43" s="54"/>
      <c r="K43" s="56"/>
      <c r="L43" s="56"/>
      <c r="M43" s="56"/>
      <c r="N43" s="58"/>
      <c r="O43" s="52" t="s">
        <v>359</v>
      </c>
      <c r="P43" s="15" t="s">
        <v>466</v>
      </c>
      <c r="Q43" s="15">
        <v>39</v>
      </c>
      <c r="R43" s="161" t="s">
        <v>1318</v>
      </c>
      <c r="S43" s="20" t="s">
        <v>246</v>
      </c>
      <c r="T43" s="21">
        <v>1972</v>
      </c>
      <c r="U43" s="28" t="s">
        <v>1064</v>
      </c>
      <c r="V43" s="21">
        <v>1998</v>
      </c>
      <c r="W43" s="25"/>
      <c r="X43" s="21"/>
      <c r="Y43" s="28" t="s">
        <v>247</v>
      </c>
      <c r="Z43" s="21">
        <f t="shared" si="1"/>
        <v>20</v>
      </c>
      <c r="AA43" s="25" t="s">
        <v>671</v>
      </c>
      <c r="AB43" s="25" t="s">
        <v>1329</v>
      </c>
      <c r="AC43" s="21" t="s">
        <v>105</v>
      </c>
      <c r="AD43" s="21"/>
    </row>
    <row r="44" spans="1:30" s="19" customFormat="1" ht="27" hidden="1">
      <c r="A44" s="53">
        <v>0</v>
      </c>
      <c r="B44" s="53"/>
      <c r="C44" s="53">
        <f t="shared" si="2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15" t="s">
        <v>865</v>
      </c>
      <c r="Q44" s="15">
        <v>40</v>
      </c>
      <c r="R44" s="161"/>
      <c r="S44" s="20" t="s">
        <v>866</v>
      </c>
      <c r="T44" s="21">
        <v>1969</v>
      </c>
      <c r="U44" s="28" t="s">
        <v>943</v>
      </c>
      <c r="V44" s="21">
        <v>1999</v>
      </c>
      <c r="W44" s="25" t="s">
        <v>1047</v>
      </c>
      <c r="X44" s="21">
        <v>2011</v>
      </c>
      <c r="Y44" s="28" t="s">
        <v>944</v>
      </c>
      <c r="Z44" s="21">
        <f t="shared" si="1"/>
        <v>19</v>
      </c>
      <c r="AA44" s="25" t="s">
        <v>1296</v>
      </c>
      <c r="AB44" s="25"/>
      <c r="AC44" s="162" t="s">
        <v>1043</v>
      </c>
      <c r="AD44" s="21"/>
    </row>
    <row r="45" spans="1:30" s="19" customFormat="1" ht="15.75" hidden="1">
      <c r="A45" s="53">
        <v>0</v>
      </c>
      <c r="B45" s="53"/>
      <c r="C45" s="53">
        <f t="shared" si="2"/>
        <v>1</v>
      </c>
      <c r="D45" s="55"/>
      <c r="E45" s="55">
        <v>1</v>
      </c>
      <c r="F45" s="56"/>
      <c r="G45" s="54"/>
      <c r="H45" s="54"/>
      <c r="I45" s="56"/>
      <c r="J45" s="54"/>
      <c r="K45" s="56"/>
      <c r="L45" s="56"/>
      <c r="M45" s="56"/>
      <c r="N45" s="58"/>
      <c r="O45" s="52" t="s">
        <v>1140</v>
      </c>
      <c r="P45" s="15" t="s">
        <v>1223</v>
      </c>
      <c r="Q45" s="15">
        <v>41</v>
      </c>
      <c r="R45" s="161"/>
      <c r="S45" s="20" t="s">
        <v>1218</v>
      </c>
      <c r="T45" s="21">
        <v>1976</v>
      </c>
      <c r="U45" s="28" t="s">
        <v>1219</v>
      </c>
      <c r="V45" s="21">
        <v>2001</v>
      </c>
      <c r="W45" s="25"/>
      <c r="X45" s="21"/>
      <c r="Y45" s="28"/>
      <c r="Z45" s="118">
        <f t="shared" si="1"/>
        <v>17</v>
      </c>
      <c r="AA45" s="169" t="s">
        <v>1144</v>
      </c>
      <c r="AB45" s="169"/>
      <c r="AC45" s="162" t="s">
        <v>1043</v>
      </c>
      <c r="AD45" s="21"/>
    </row>
    <row r="46" spans="1:30" s="19" customFormat="1" ht="15.75" hidden="1">
      <c r="A46" s="53">
        <v>0</v>
      </c>
      <c r="B46" s="53"/>
      <c r="C46" s="53">
        <f t="shared" si="2"/>
        <v>1</v>
      </c>
      <c r="D46" s="55"/>
      <c r="E46" s="55">
        <v>1</v>
      </c>
      <c r="F46" s="56"/>
      <c r="G46" s="54"/>
      <c r="H46" s="54">
        <v>1</v>
      </c>
      <c r="I46" s="56"/>
      <c r="J46" s="54"/>
      <c r="K46" s="56"/>
      <c r="L46" s="56"/>
      <c r="M46" s="56"/>
      <c r="N46" s="58"/>
      <c r="O46" s="52" t="s">
        <v>358</v>
      </c>
      <c r="P46" s="15" t="s">
        <v>852</v>
      </c>
      <c r="Q46" s="15">
        <v>42</v>
      </c>
      <c r="R46" s="161"/>
      <c r="S46" s="20" t="s">
        <v>870</v>
      </c>
      <c r="T46" s="21">
        <v>1978</v>
      </c>
      <c r="U46" s="28" t="s">
        <v>198</v>
      </c>
      <c r="V46" s="21">
        <v>2004</v>
      </c>
      <c r="W46" s="25"/>
      <c r="X46" s="21"/>
      <c r="Y46" s="28" t="s">
        <v>853</v>
      </c>
      <c r="Z46" s="21">
        <f t="shared" si="1"/>
        <v>14</v>
      </c>
      <c r="AA46" s="25" t="s">
        <v>671</v>
      </c>
      <c r="AB46" s="25"/>
      <c r="AC46" s="162" t="s">
        <v>1043</v>
      </c>
      <c r="AD46" s="21"/>
    </row>
    <row r="47" spans="1:30" s="19" customFormat="1" ht="15.75" hidden="1">
      <c r="A47" s="53">
        <v>0</v>
      </c>
      <c r="B47" s="53"/>
      <c r="C47" s="53">
        <f t="shared" si="2"/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52" t="s">
        <v>358</v>
      </c>
      <c r="P47" s="15" t="s">
        <v>1149</v>
      </c>
      <c r="Q47" s="15">
        <v>43</v>
      </c>
      <c r="R47" s="161"/>
      <c r="S47" s="20" t="s">
        <v>1150</v>
      </c>
      <c r="T47" s="21">
        <v>1976</v>
      </c>
      <c r="U47" s="28" t="s">
        <v>1069</v>
      </c>
      <c r="V47" s="21">
        <v>2004</v>
      </c>
      <c r="W47" s="25" t="s">
        <v>1151</v>
      </c>
      <c r="X47" s="21">
        <v>2011</v>
      </c>
      <c r="Y47" s="28" t="s">
        <v>1152</v>
      </c>
      <c r="Z47" s="21">
        <f t="shared" si="1"/>
        <v>14</v>
      </c>
      <c r="AA47" s="25" t="s">
        <v>671</v>
      </c>
      <c r="AB47" s="25"/>
      <c r="AC47" s="162" t="s">
        <v>1043</v>
      </c>
      <c r="AD47" s="21"/>
    </row>
    <row r="48" spans="1:30" s="19" customFormat="1" ht="15.75" hidden="1">
      <c r="A48" s="53">
        <v>0</v>
      </c>
      <c r="B48" s="53">
        <v>1</v>
      </c>
      <c r="C48" s="53">
        <f t="shared" si="2"/>
        <v>1</v>
      </c>
      <c r="D48" s="55"/>
      <c r="E48" s="55">
        <v>1</v>
      </c>
      <c r="F48" s="56"/>
      <c r="G48" s="54"/>
      <c r="H48" s="54">
        <v>1</v>
      </c>
      <c r="I48" s="56"/>
      <c r="J48" s="54"/>
      <c r="K48" s="56"/>
      <c r="L48" s="56"/>
      <c r="M48" s="56"/>
      <c r="N48" s="58"/>
      <c r="O48" s="52" t="s">
        <v>1301</v>
      </c>
      <c r="P48" s="15" t="s">
        <v>612</v>
      </c>
      <c r="Q48" s="15">
        <v>44</v>
      </c>
      <c r="R48" s="161"/>
      <c r="S48" s="20" t="s">
        <v>613</v>
      </c>
      <c r="T48" s="21">
        <v>1980</v>
      </c>
      <c r="U48" s="28" t="s">
        <v>1068</v>
      </c>
      <c r="V48" s="21">
        <v>2005</v>
      </c>
      <c r="W48" s="25"/>
      <c r="X48" s="21"/>
      <c r="Y48" s="28"/>
      <c r="Z48" s="21">
        <f t="shared" si="1"/>
        <v>13</v>
      </c>
      <c r="AA48" s="25" t="s">
        <v>1297</v>
      </c>
      <c r="AB48" s="25"/>
      <c r="AC48" s="162" t="s">
        <v>1043</v>
      </c>
      <c r="AD48" s="21"/>
    </row>
    <row r="49" spans="1:30" s="19" customFormat="1" ht="15.75" hidden="1">
      <c r="A49" s="53">
        <v>0</v>
      </c>
      <c r="B49" s="53"/>
      <c r="C49" s="53">
        <f t="shared" si="2"/>
        <v>1</v>
      </c>
      <c r="D49" s="55"/>
      <c r="E49" s="55">
        <v>1</v>
      </c>
      <c r="F49" s="56"/>
      <c r="G49" s="54"/>
      <c r="H49" s="54"/>
      <c r="I49" s="56"/>
      <c r="J49" s="54"/>
      <c r="K49" s="56"/>
      <c r="L49" s="56"/>
      <c r="M49" s="56"/>
      <c r="N49" s="58"/>
      <c r="O49" s="52" t="s">
        <v>1140</v>
      </c>
      <c r="P49" s="15" t="s">
        <v>1120</v>
      </c>
      <c r="Q49" s="15">
        <v>45</v>
      </c>
      <c r="R49" s="161"/>
      <c r="S49" s="20" t="s">
        <v>1118</v>
      </c>
      <c r="T49" s="21">
        <v>1976</v>
      </c>
      <c r="U49" s="28" t="s">
        <v>1119</v>
      </c>
      <c r="V49" s="21">
        <v>2005</v>
      </c>
      <c r="W49" s="25"/>
      <c r="X49" s="21"/>
      <c r="Y49" s="28"/>
      <c r="Z49" s="118">
        <f t="shared" si="1"/>
        <v>13</v>
      </c>
      <c r="AA49" s="169" t="s">
        <v>1144</v>
      </c>
      <c r="AB49" s="169"/>
      <c r="AC49" s="162" t="s">
        <v>1043</v>
      </c>
      <c r="AD49" s="21"/>
    </row>
    <row r="50" spans="1:30" s="19" customFormat="1" ht="15.75" hidden="1">
      <c r="A50" s="53">
        <v>0</v>
      </c>
      <c r="B50" s="53"/>
      <c r="C50" s="53">
        <f t="shared" si="2"/>
        <v>1</v>
      </c>
      <c r="D50" s="55"/>
      <c r="E50" s="55">
        <v>1</v>
      </c>
      <c r="F50" s="56"/>
      <c r="G50" s="54"/>
      <c r="H50" s="54"/>
      <c r="I50" s="56"/>
      <c r="J50" s="54"/>
      <c r="K50" s="56"/>
      <c r="L50" s="56"/>
      <c r="M50" s="56"/>
      <c r="N50" s="58"/>
      <c r="O50" s="52" t="s">
        <v>361</v>
      </c>
      <c r="P50" s="15" t="s">
        <v>473</v>
      </c>
      <c r="Q50" s="15">
        <v>46</v>
      </c>
      <c r="R50" s="161"/>
      <c r="S50" s="20" t="s">
        <v>284</v>
      </c>
      <c r="T50" s="21">
        <v>1980</v>
      </c>
      <c r="U50" s="28" t="s">
        <v>1063</v>
      </c>
      <c r="V50" s="21">
        <v>2006</v>
      </c>
      <c r="W50" s="25"/>
      <c r="X50" s="21"/>
      <c r="Y50" s="28"/>
      <c r="Z50" s="21">
        <f t="shared" si="1"/>
        <v>12</v>
      </c>
      <c r="AA50" s="25" t="s">
        <v>671</v>
      </c>
      <c r="AB50" s="25"/>
      <c r="AC50" s="162" t="s">
        <v>1043</v>
      </c>
      <c r="AD50" s="21"/>
    </row>
    <row r="51" spans="1:30" s="19" customFormat="1" ht="15.75" hidden="1">
      <c r="A51" s="53">
        <v>0</v>
      </c>
      <c r="B51" s="53"/>
      <c r="C51" s="53">
        <f t="shared" si="0"/>
        <v>1</v>
      </c>
      <c r="D51" s="55"/>
      <c r="E51" s="55">
        <v>1</v>
      </c>
      <c r="F51" s="56"/>
      <c r="G51" s="54"/>
      <c r="H51" s="54"/>
      <c r="I51" s="56"/>
      <c r="J51" s="54"/>
      <c r="K51" s="56"/>
      <c r="L51" s="56"/>
      <c r="M51" s="56"/>
      <c r="N51" s="58"/>
      <c r="O51" s="52" t="s">
        <v>358</v>
      </c>
      <c r="P51" s="15" t="s">
        <v>932</v>
      </c>
      <c r="Q51" s="15">
        <v>47</v>
      </c>
      <c r="R51" s="161"/>
      <c r="S51" s="20" t="s">
        <v>933</v>
      </c>
      <c r="T51" s="21">
        <v>1983</v>
      </c>
      <c r="U51" s="28" t="s">
        <v>1063</v>
      </c>
      <c r="V51" s="21">
        <v>2007</v>
      </c>
      <c r="W51" s="25" t="s">
        <v>1060</v>
      </c>
      <c r="X51" s="21">
        <v>2008</v>
      </c>
      <c r="Y51" s="28"/>
      <c r="Z51" s="21">
        <f t="shared" si="1"/>
        <v>11</v>
      </c>
      <c r="AA51" s="25" t="s">
        <v>1079</v>
      </c>
      <c r="AB51" s="25"/>
      <c r="AC51" s="162" t="s">
        <v>1043</v>
      </c>
      <c r="AD51" s="21"/>
    </row>
    <row r="52" spans="1:30" s="19" customFormat="1" hidden="1">
      <c r="A52" s="53">
        <v>0</v>
      </c>
      <c r="B52" s="53"/>
      <c r="C52" s="53">
        <f>IF(Z52&gt;=10,1,0)</f>
        <v>1</v>
      </c>
      <c r="D52" s="55"/>
      <c r="E52" s="55">
        <v>1</v>
      </c>
      <c r="F52" s="56"/>
      <c r="G52" s="54"/>
      <c r="H52" s="54">
        <v>1</v>
      </c>
      <c r="I52" s="56"/>
      <c r="J52" s="54"/>
      <c r="K52" s="56"/>
      <c r="L52" s="56"/>
      <c r="M52" s="56"/>
      <c r="N52" s="58"/>
      <c r="O52" s="52" t="s">
        <v>361</v>
      </c>
      <c r="P52" s="15" t="s">
        <v>447</v>
      </c>
      <c r="Q52" s="15">
        <v>48</v>
      </c>
      <c r="R52" s="161"/>
      <c r="S52" s="20" t="s">
        <v>111</v>
      </c>
      <c r="T52" s="21">
        <v>1954</v>
      </c>
      <c r="U52" s="28" t="s">
        <v>195</v>
      </c>
      <c r="V52" s="21">
        <v>1976</v>
      </c>
      <c r="W52" s="25"/>
      <c r="X52" s="21"/>
      <c r="Y52" s="28" t="s">
        <v>547</v>
      </c>
      <c r="Z52" s="21">
        <f>$AE$3-V52</f>
        <v>42</v>
      </c>
      <c r="AA52" s="25" t="s">
        <v>671</v>
      </c>
      <c r="AB52" s="25"/>
      <c r="AC52" s="21" t="s">
        <v>105</v>
      </c>
      <c r="AD52" s="21"/>
    </row>
    <row r="53" spans="1:30" s="19" customFormat="1" ht="27" hidden="1">
      <c r="A53" s="53">
        <v>0</v>
      </c>
      <c r="B53" s="53"/>
      <c r="C53" s="53">
        <f>IF(Z53&gt;=10,1,0)</f>
        <v>1</v>
      </c>
      <c r="D53" s="55">
        <v>1</v>
      </c>
      <c r="E53" s="55"/>
      <c r="F53" s="56"/>
      <c r="G53" s="54"/>
      <c r="H53" s="54"/>
      <c r="I53" s="56"/>
      <c r="J53" s="54"/>
      <c r="K53" s="56"/>
      <c r="L53" s="56"/>
      <c r="M53" s="56"/>
      <c r="N53" s="58"/>
      <c r="O53" s="52" t="s">
        <v>361</v>
      </c>
      <c r="P53" s="52" t="s">
        <v>566</v>
      </c>
      <c r="Q53" s="15">
        <v>49</v>
      </c>
      <c r="R53" s="161"/>
      <c r="S53" s="16" t="s">
        <v>561</v>
      </c>
      <c r="T53" s="21">
        <v>1975</v>
      </c>
      <c r="U53" s="28" t="s">
        <v>562</v>
      </c>
      <c r="V53" s="21">
        <v>2004</v>
      </c>
      <c r="W53" s="25"/>
      <c r="X53" s="21"/>
      <c r="Y53" s="28" t="s">
        <v>564</v>
      </c>
      <c r="Z53" s="118">
        <f>$AE$3-V53</f>
        <v>14</v>
      </c>
      <c r="AA53" s="169" t="s">
        <v>565</v>
      </c>
      <c r="AB53" s="169"/>
      <c r="AC53" s="21" t="s">
        <v>105</v>
      </c>
      <c r="AD53" s="21"/>
    </row>
    <row r="54" spans="1:30" s="19" customFormat="1" ht="18" customHeight="1">
      <c r="A54" s="53">
        <v>0</v>
      </c>
      <c r="B54" s="53">
        <v>1</v>
      </c>
      <c r="C54" s="53">
        <f>IF(Z54&gt;=10,1,0)</f>
        <v>1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359</v>
      </c>
      <c r="P54" s="15" t="s">
        <v>1262</v>
      </c>
      <c r="Q54" s="15">
        <v>50</v>
      </c>
      <c r="R54" s="161" t="s">
        <v>1318</v>
      </c>
      <c r="S54" s="20" t="s">
        <v>1263</v>
      </c>
      <c r="T54" s="21">
        <v>1981</v>
      </c>
      <c r="U54" s="28" t="s">
        <v>1063</v>
      </c>
      <c r="V54" s="21">
        <v>2005</v>
      </c>
      <c r="W54" s="25"/>
      <c r="X54" s="21"/>
      <c r="Y54" s="28"/>
      <c r="Z54" s="118">
        <f>$AE$3-V54</f>
        <v>13</v>
      </c>
      <c r="AA54" s="25" t="s">
        <v>916</v>
      </c>
      <c r="AB54" s="25" t="s">
        <v>1330</v>
      </c>
      <c r="AC54" s="118" t="s">
        <v>105</v>
      </c>
      <c r="AD54" s="21"/>
    </row>
    <row r="55" spans="1:30" s="19" customFormat="1" hidden="1">
      <c r="A55" s="53">
        <v>0</v>
      </c>
      <c r="B55" s="53"/>
      <c r="C55" s="53">
        <f t="shared" si="0"/>
        <v>1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1140</v>
      </c>
      <c r="P55" s="15" t="s">
        <v>598</v>
      </c>
      <c r="Q55" s="15">
        <v>51</v>
      </c>
      <c r="R55" s="161"/>
      <c r="S55" s="20" t="s">
        <v>281</v>
      </c>
      <c r="T55" s="21">
        <v>1983</v>
      </c>
      <c r="U55" s="28" t="s">
        <v>1076</v>
      </c>
      <c r="V55" s="21">
        <v>2008</v>
      </c>
      <c r="W55" s="25" t="s">
        <v>1060</v>
      </c>
      <c r="X55" s="21">
        <v>2009</v>
      </c>
      <c r="Y55" s="28" t="s">
        <v>1023</v>
      </c>
      <c r="Z55" s="21">
        <f t="shared" si="1"/>
        <v>10</v>
      </c>
      <c r="AA55" s="25" t="s">
        <v>1133</v>
      </c>
      <c r="AB55" s="25"/>
      <c r="AC55" s="118" t="s">
        <v>105</v>
      </c>
      <c r="AD55" s="21"/>
    </row>
    <row r="56" spans="1:30" s="19" customFormat="1" hidden="1">
      <c r="A56" s="53">
        <v>0</v>
      </c>
      <c r="B56" s="53"/>
      <c r="C56" s="53">
        <f t="shared" si="0"/>
        <v>1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358</v>
      </c>
      <c r="P56" s="15" t="s">
        <v>1187</v>
      </c>
      <c r="Q56" s="15">
        <v>52</v>
      </c>
      <c r="R56" s="161"/>
      <c r="S56" s="20" t="s">
        <v>1188</v>
      </c>
      <c r="T56" s="21">
        <v>1983</v>
      </c>
      <c r="U56" s="28" t="s">
        <v>1189</v>
      </c>
      <c r="V56" s="21">
        <v>2008</v>
      </c>
      <c r="W56" s="25"/>
      <c r="X56" s="21"/>
      <c r="Y56" s="28"/>
      <c r="Z56" s="118">
        <f t="shared" si="1"/>
        <v>10</v>
      </c>
      <c r="AA56" s="25" t="s">
        <v>698</v>
      </c>
      <c r="AB56" s="25"/>
      <c r="AC56" s="118" t="s">
        <v>105</v>
      </c>
      <c r="AD56" s="21"/>
    </row>
    <row r="57" spans="1:30" s="19" customFormat="1" hidden="1">
      <c r="A57" s="53">
        <v>0</v>
      </c>
      <c r="B57" s="53"/>
      <c r="C57" s="53">
        <f t="shared" si="0"/>
        <v>1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1303</v>
      </c>
      <c r="P57" s="15" t="s">
        <v>567</v>
      </c>
      <c r="Q57" s="15">
        <v>53</v>
      </c>
      <c r="R57" s="161"/>
      <c r="S57" s="20" t="s">
        <v>213</v>
      </c>
      <c r="T57" s="21">
        <v>1985</v>
      </c>
      <c r="U57" s="28" t="s">
        <v>1006</v>
      </c>
      <c r="V57" s="21">
        <v>2008</v>
      </c>
      <c r="W57" s="25" t="s">
        <v>1181</v>
      </c>
      <c r="X57" s="21">
        <v>2013</v>
      </c>
      <c r="Y57" s="28" t="s">
        <v>1023</v>
      </c>
      <c r="Z57" s="118">
        <f t="shared" si="1"/>
        <v>10</v>
      </c>
      <c r="AA57" s="25" t="s">
        <v>1079</v>
      </c>
      <c r="AB57" s="25"/>
      <c r="AC57" s="118" t="s">
        <v>105</v>
      </c>
      <c r="AD57" s="21"/>
    </row>
    <row r="58" spans="1:30" s="19" customFormat="1" ht="27" hidden="1">
      <c r="A58" s="53">
        <v>0</v>
      </c>
      <c r="B58" s="53"/>
      <c r="C58" s="53">
        <f t="shared" si="0"/>
        <v>0</v>
      </c>
      <c r="D58" s="55">
        <v>1</v>
      </c>
      <c r="E58" s="55"/>
      <c r="F58" s="56"/>
      <c r="G58" s="54"/>
      <c r="H58" s="54"/>
      <c r="I58" s="56"/>
      <c r="J58" s="54"/>
      <c r="K58" s="56"/>
      <c r="L58" s="56"/>
      <c r="M58" s="56"/>
      <c r="N58" s="58"/>
      <c r="O58" s="52" t="s">
        <v>361</v>
      </c>
      <c r="P58" s="15" t="s">
        <v>1046</v>
      </c>
      <c r="Q58" s="15">
        <v>54</v>
      </c>
      <c r="R58" s="161"/>
      <c r="S58" s="20" t="s">
        <v>930</v>
      </c>
      <c r="T58" s="21">
        <v>1972</v>
      </c>
      <c r="U58" s="28" t="s">
        <v>1007</v>
      </c>
      <c r="V58" s="21">
        <v>2009</v>
      </c>
      <c r="W58" s="25" t="s">
        <v>1066</v>
      </c>
      <c r="X58" s="21">
        <v>2012</v>
      </c>
      <c r="Y58" s="28" t="s">
        <v>1180</v>
      </c>
      <c r="Z58" s="118">
        <f t="shared" si="1"/>
        <v>9</v>
      </c>
      <c r="AA58" s="25" t="s">
        <v>931</v>
      </c>
      <c r="AB58" s="25"/>
      <c r="AC58" s="118" t="s">
        <v>105</v>
      </c>
      <c r="AD58" s="21"/>
    </row>
    <row r="59" spans="1:30" s="19" customFormat="1" hidden="1">
      <c r="A59" s="53">
        <v>0</v>
      </c>
      <c r="B59" s="53"/>
      <c r="C59" s="53">
        <f t="shared" si="0"/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1301</v>
      </c>
      <c r="P59" s="15" t="s">
        <v>528</v>
      </c>
      <c r="Q59" s="15">
        <v>55</v>
      </c>
      <c r="R59" s="161"/>
      <c r="S59" s="20" t="s">
        <v>529</v>
      </c>
      <c r="T59" s="21">
        <v>1984</v>
      </c>
      <c r="U59" s="28" t="s">
        <v>1006</v>
      </c>
      <c r="V59" s="21">
        <v>2009</v>
      </c>
      <c r="W59" s="25"/>
      <c r="X59" s="21"/>
      <c r="Y59" s="28"/>
      <c r="Z59" s="118">
        <f t="shared" si="1"/>
        <v>9</v>
      </c>
      <c r="AA59" s="25" t="s">
        <v>1079</v>
      </c>
      <c r="AB59" s="25"/>
      <c r="AC59" s="118" t="s">
        <v>105</v>
      </c>
      <c r="AD59" s="21"/>
    </row>
    <row r="60" spans="1:30" s="19" customFormat="1" hidden="1">
      <c r="A60" s="53">
        <v>0</v>
      </c>
      <c r="B60" s="53"/>
      <c r="C60" s="53">
        <f t="shared" si="0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1140</v>
      </c>
      <c r="P60" s="15" t="s">
        <v>546</v>
      </c>
      <c r="Q60" s="15">
        <v>56</v>
      </c>
      <c r="R60" s="161"/>
      <c r="S60" s="20" t="s">
        <v>295</v>
      </c>
      <c r="T60" s="21">
        <v>1987</v>
      </c>
      <c r="U60" s="28" t="s">
        <v>1006</v>
      </c>
      <c r="V60" s="21">
        <v>2009</v>
      </c>
      <c r="W60" s="25"/>
      <c r="X60" s="21"/>
      <c r="Y60" s="28"/>
      <c r="Z60" s="21">
        <f t="shared" si="1"/>
        <v>9</v>
      </c>
      <c r="AA60" s="25" t="s">
        <v>1082</v>
      </c>
      <c r="AB60" s="25"/>
      <c r="AC60" s="118" t="s">
        <v>105</v>
      </c>
      <c r="AD60" s="21"/>
    </row>
    <row r="61" spans="1:30" s="19" customFormat="1" hidden="1">
      <c r="A61" s="53">
        <v>0</v>
      </c>
      <c r="B61" s="53"/>
      <c r="C61" s="53">
        <f t="shared" si="0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1301</v>
      </c>
      <c r="P61" s="15" t="s">
        <v>1135</v>
      </c>
      <c r="Q61" s="15">
        <v>57</v>
      </c>
      <c r="R61" s="161"/>
      <c r="S61" s="20" t="s">
        <v>1136</v>
      </c>
      <c r="T61" s="21">
        <v>1986</v>
      </c>
      <c r="U61" s="28" t="s">
        <v>1191</v>
      </c>
      <c r="V61" s="21">
        <v>2010</v>
      </c>
      <c r="W61" s="25"/>
      <c r="X61" s="21"/>
      <c r="Y61" s="28"/>
      <c r="Z61" s="21">
        <f t="shared" si="1"/>
        <v>8</v>
      </c>
      <c r="AA61" s="25" t="s">
        <v>698</v>
      </c>
      <c r="AB61" s="25"/>
      <c r="AC61" s="118" t="s">
        <v>105</v>
      </c>
      <c r="AD61" s="21"/>
    </row>
    <row r="62" spans="1:30" s="19" customFormat="1" hidden="1">
      <c r="A62" s="53">
        <v>0</v>
      </c>
      <c r="B62" s="53">
        <v>1</v>
      </c>
      <c r="C62" s="53">
        <f t="shared" si="0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1301</v>
      </c>
      <c r="P62" s="15" t="s">
        <v>635</v>
      </c>
      <c r="Q62" s="15">
        <v>58</v>
      </c>
      <c r="R62" s="161"/>
      <c r="S62" s="20" t="s">
        <v>636</v>
      </c>
      <c r="T62" s="21">
        <v>1986</v>
      </c>
      <c r="U62" s="28" t="s">
        <v>1006</v>
      </c>
      <c r="V62" s="21">
        <v>2010</v>
      </c>
      <c r="W62" s="25"/>
      <c r="X62" s="21"/>
      <c r="Y62" s="28"/>
      <c r="Z62" s="118">
        <f t="shared" si="1"/>
        <v>8</v>
      </c>
      <c r="AA62" s="25" t="s">
        <v>916</v>
      </c>
      <c r="AB62" s="25"/>
      <c r="AC62" s="118" t="s">
        <v>105</v>
      </c>
      <c r="AD62" s="21"/>
    </row>
    <row r="63" spans="1:30" s="19" customFormat="1" hidden="1">
      <c r="A63" s="53">
        <v>0</v>
      </c>
      <c r="B63" s="53">
        <v>1</v>
      </c>
      <c r="C63" s="53">
        <f t="shared" si="0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1301</v>
      </c>
      <c r="P63" s="15" t="s">
        <v>1138</v>
      </c>
      <c r="Q63" s="15">
        <v>59</v>
      </c>
      <c r="R63" s="161"/>
      <c r="S63" s="20" t="s">
        <v>1139</v>
      </c>
      <c r="T63" s="21">
        <v>1981</v>
      </c>
      <c r="U63" s="28" t="s">
        <v>1006</v>
      </c>
      <c r="V63" s="21">
        <v>2010</v>
      </c>
      <c r="W63" s="25"/>
      <c r="X63" s="21"/>
      <c r="Y63" s="28"/>
      <c r="Z63" s="118">
        <f t="shared" si="1"/>
        <v>8</v>
      </c>
      <c r="AA63" s="25" t="s">
        <v>916</v>
      </c>
      <c r="AB63" s="25"/>
      <c r="AC63" s="118" t="s">
        <v>105</v>
      </c>
      <c r="AD63" s="21"/>
    </row>
    <row r="64" spans="1:30" s="19" customFormat="1" hidden="1">
      <c r="A64" s="53">
        <v>0</v>
      </c>
      <c r="B64" s="53"/>
      <c r="C64" s="53">
        <f t="shared" si="0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358</v>
      </c>
      <c r="P64" s="15" t="s">
        <v>699</v>
      </c>
      <c r="Q64" s="15">
        <v>60</v>
      </c>
      <c r="R64" s="161"/>
      <c r="S64" s="20" t="s">
        <v>697</v>
      </c>
      <c r="T64" s="21">
        <v>1984</v>
      </c>
      <c r="U64" s="28" t="s">
        <v>1006</v>
      </c>
      <c r="V64" s="21">
        <v>2010</v>
      </c>
      <c r="W64" s="25"/>
      <c r="X64" s="21"/>
      <c r="Y64" s="28"/>
      <c r="Z64" s="21">
        <f t="shared" si="1"/>
        <v>8</v>
      </c>
      <c r="AA64" s="25" t="s">
        <v>698</v>
      </c>
      <c r="AB64" s="25"/>
      <c r="AC64" s="118" t="s">
        <v>105</v>
      </c>
      <c r="AD64" s="21"/>
    </row>
    <row r="65" spans="1:30" s="19" customFormat="1" hidden="1">
      <c r="A65" s="53">
        <v>0</v>
      </c>
      <c r="B65" s="53"/>
      <c r="C65" s="53">
        <f t="shared" si="0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1094</v>
      </c>
      <c r="Q65" s="15">
        <v>61</v>
      </c>
      <c r="R65" s="161"/>
      <c r="S65" s="20" t="s">
        <v>1095</v>
      </c>
      <c r="T65" s="21">
        <v>1985</v>
      </c>
      <c r="U65" s="28" t="s">
        <v>1006</v>
      </c>
      <c r="V65" s="21">
        <v>2011</v>
      </c>
      <c r="W65" s="25"/>
      <c r="X65" s="21"/>
      <c r="Y65" s="28"/>
      <c r="Z65" s="118">
        <f t="shared" si="1"/>
        <v>7</v>
      </c>
      <c r="AA65" s="25" t="s">
        <v>698</v>
      </c>
      <c r="AB65" s="25"/>
      <c r="AC65" s="118" t="s">
        <v>105</v>
      </c>
      <c r="AD65" s="21"/>
    </row>
    <row r="66" spans="1:30" s="19" customFormat="1" hidden="1">
      <c r="A66" s="53">
        <v>0</v>
      </c>
      <c r="B66" s="53"/>
      <c r="C66" s="53">
        <f t="shared" si="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1008</v>
      </c>
      <c r="Q66" s="15">
        <v>62</v>
      </c>
      <c r="R66" s="161"/>
      <c r="S66" s="20" t="s">
        <v>1009</v>
      </c>
      <c r="T66" s="21">
        <v>1987</v>
      </c>
      <c r="U66" s="28" t="s">
        <v>1006</v>
      </c>
      <c r="V66" s="21">
        <v>2011</v>
      </c>
      <c r="W66" s="25"/>
      <c r="X66" s="21"/>
      <c r="Y66" s="28"/>
      <c r="Z66" s="118">
        <f t="shared" si="1"/>
        <v>7</v>
      </c>
      <c r="AA66" s="25" t="s">
        <v>698</v>
      </c>
      <c r="AB66" s="25"/>
      <c r="AC66" s="118" t="s">
        <v>105</v>
      </c>
      <c r="AD66" s="21"/>
    </row>
    <row r="67" spans="1:30" s="19" customFormat="1" hidden="1">
      <c r="A67" s="53">
        <v>0</v>
      </c>
      <c r="B67" s="53"/>
      <c r="C67" s="53">
        <f>IF(Z67&gt;=10,1,0)</f>
        <v>0</v>
      </c>
      <c r="D67" s="55"/>
      <c r="E67" s="55"/>
      <c r="F67" s="56">
        <v>1</v>
      </c>
      <c r="G67" s="54">
        <v>1</v>
      </c>
      <c r="H67" s="54"/>
      <c r="I67" s="56"/>
      <c r="J67" s="54"/>
      <c r="K67" s="56"/>
      <c r="L67" s="56"/>
      <c r="M67" s="56"/>
      <c r="N67" s="58"/>
      <c r="O67" s="52" t="s">
        <v>1140</v>
      </c>
      <c r="P67" s="15" t="s">
        <v>1244</v>
      </c>
      <c r="Q67" s="15">
        <v>63</v>
      </c>
      <c r="R67" s="161"/>
      <c r="S67" s="20" t="s">
        <v>1245</v>
      </c>
      <c r="T67" s="21">
        <v>1976</v>
      </c>
      <c r="U67" s="28" t="s">
        <v>1252</v>
      </c>
      <c r="V67" s="21">
        <v>2012</v>
      </c>
      <c r="W67" s="25"/>
      <c r="X67" s="21"/>
      <c r="Y67" s="28"/>
      <c r="Z67" s="118">
        <f>$AE$3-V67</f>
        <v>6</v>
      </c>
      <c r="AA67" s="25" t="s">
        <v>1246</v>
      </c>
      <c r="AB67" s="25"/>
      <c r="AC67" s="118" t="s">
        <v>105</v>
      </c>
      <c r="AD67" s="21"/>
    </row>
    <row r="68" spans="1:30" s="19" customFormat="1" hidden="1">
      <c r="A68" s="53">
        <v>0</v>
      </c>
      <c r="B68" s="53"/>
      <c r="C68" s="53">
        <f>IF(Z68&gt;=10,1,0)</f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358</v>
      </c>
      <c r="P68" s="15" t="s">
        <v>909</v>
      </c>
      <c r="Q68" s="15">
        <v>64</v>
      </c>
      <c r="R68" s="161"/>
      <c r="S68" s="20" t="s">
        <v>910</v>
      </c>
      <c r="T68" s="21">
        <v>1987</v>
      </c>
      <c r="U68" s="28" t="s">
        <v>1006</v>
      </c>
      <c r="V68" s="206">
        <v>2012</v>
      </c>
      <c r="W68" s="25"/>
      <c r="X68" s="21"/>
      <c r="Y68" s="28"/>
      <c r="Z68" s="118">
        <f>$AE$3-V68</f>
        <v>6</v>
      </c>
      <c r="AA68" s="25" t="s">
        <v>698</v>
      </c>
      <c r="AB68" s="25"/>
      <c r="AC68" s="118" t="s">
        <v>105</v>
      </c>
      <c r="AD68" s="21"/>
    </row>
    <row r="69" spans="1:30" s="19" customFormat="1" hidden="1">
      <c r="A69" s="53">
        <v>0</v>
      </c>
      <c r="B69" s="53"/>
      <c r="C69" s="53">
        <f>IF(Z69&gt;=10,1,0)</f>
        <v>0</v>
      </c>
      <c r="D69" s="55"/>
      <c r="E69" s="55">
        <v>1</v>
      </c>
      <c r="F69" s="56"/>
      <c r="G69" s="54"/>
      <c r="H69" s="54"/>
      <c r="I69" s="56"/>
      <c r="J69" s="54"/>
      <c r="K69" s="56"/>
      <c r="L69" s="56"/>
      <c r="M69" s="56"/>
      <c r="N69" s="58"/>
      <c r="O69" s="52" t="s">
        <v>1301</v>
      </c>
      <c r="P69" s="15" t="s">
        <v>912</v>
      </c>
      <c r="Q69" s="15">
        <v>65</v>
      </c>
      <c r="R69" s="161"/>
      <c r="S69" s="20" t="s">
        <v>913</v>
      </c>
      <c r="T69" s="21">
        <v>1987</v>
      </c>
      <c r="U69" s="28" t="s">
        <v>1006</v>
      </c>
      <c r="V69" s="21">
        <v>2012</v>
      </c>
      <c r="W69" s="25" t="s">
        <v>1182</v>
      </c>
      <c r="X69" s="21">
        <v>2015</v>
      </c>
      <c r="Y69" s="28" t="s">
        <v>91</v>
      </c>
      <c r="Z69" s="118">
        <f>$AE$3-V69</f>
        <v>6</v>
      </c>
      <c r="AA69" s="25" t="s">
        <v>108</v>
      </c>
      <c r="AB69" s="25"/>
      <c r="AC69" s="118" t="s">
        <v>105</v>
      </c>
      <c r="AD69" s="21"/>
    </row>
    <row r="70" spans="1:30" s="19" customFormat="1" hidden="1">
      <c r="A70" s="53">
        <v>0</v>
      </c>
      <c r="B70" s="53"/>
      <c r="C70" s="53">
        <f t="shared" si="0"/>
        <v>1</v>
      </c>
      <c r="D70" s="55"/>
      <c r="E70" s="55"/>
      <c r="F70" s="56">
        <v>1</v>
      </c>
      <c r="G70" s="54">
        <v>1</v>
      </c>
      <c r="H70" s="54"/>
      <c r="I70" s="56"/>
      <c r="J70" s="54"/>
      <c r="K70" s="56"/>
      <c r="L70" s="56"/>
      <c r="M70" s="56"/>
      <c r="N70" s="58"/>
      <c r="O70" s="52" t="s">
        <v>1140</v>
      </c>
      <c r="P70" s="15" t="s">
        <v>1248</v>
      </c>
      <c r="Q70" s="15">
        <v>66</v>
      </c>
      <c r="R70" s="161"/>
      <c r="S70" s="20" t="s">
        <v>1249</v>
      </c>
      <c r="T70" s="21">
        <v>1967</v>
      </c>
      <c r="U70" s="28" t="s">
        <v>1252</v>
      </c>
      <c r="V70" s="21">
        <v>2002</v>
      </c>
      <c r="W70" s="25"/>
      <c r="X70" s="21"/>
      <c r="Y70" s="28"/>
      <c r="Z70" s="118">
        <f t="shared" si="1"/>
        <v>16</v>
      </c>
      <c r="AA70" s="25" t="s">
        <v>1250</v>
      </c>
      <c r="AB70" s="25"/>
      <c r="AC70" s="118" t="s">
        <v>121</v>
      </c>
      <c r="AD70" s="21"/>
    </row>
    <row r="71" spans="1:30" s="19" customFormat="1" hidden="1">
      <c r="A71" s="53">
        <v>0</v>
      </c>
      <c r="B71" s="53">
        <v>1</v>
      </c>
      <c r="C71" s="53">
        <f t="shared" si="0"/>
        <v>0</v>
      </c>
      <c r="D71" s="55"/>
      <c r="E71" s="55">
        <v>1</v>
      </c>
      <c r="F71" s="56"/>
      <c r="G71" s="54"/>
      <c r="H71" s="54"/>
      <c r="I71" s="56"/>
      <c r="J71" s="54"/>
      <c r="K71" s="56"/>
      <c r="L71" s="56"/>
      <c r="M71" s="56"/>
      <c r="N71" s="58"/>
      <c r="O71" s="52" t="s">
        <v>1301</v>
      </c>
      <c r="P71" s="15" t="s">
        <v>1014</v>
      </c>
      <c r="Q71" s="15">
        <v>67</v>
      </c>
      <c r="R71" s="161"/>
      <c r="S71" s="20" t="s">
        <v>1015</v>
      </c>
      <c r="T71" s="21">
        <v>1980</v>
      </c>
      <c r="U71" s="28" t="s">
        <v>1050</v>
      </c>
      <c r="V71" s="21">
        <v>2002</v>
      </c>
      <c r="W71" s="25" t="s">
        <v>1006</v>
      </c>
      <c r="X71" s="162">
        <v>2013</v>
      </c>
      <c r="Y71" s="28"/>
      <c r="Z71" s="163">
        <f>$AE$3-X71</f>
        <v>5</v>
      </c>
      <c r="AA71" s="25" t="s">
        <v>916</v>
      </c>
      <c r="AB71" s="25"/>
      <c r="AC71" s="21" t="s">
        <v>121</v>
      </c>
      <c r="AD71" s="21"/>
    </row>
    <row r="72" spans="1:30" s="19" customFormat="1" hidden="1">
      <c r="A72" s="53">
        <v>0</v>
      </c>
      <c r="B72" s="53"/>
      <c r="C72" s="53">
        <f t="shared" ref="C72:C132" si="3">IF(Z72&gt;=10,1,0)</f>
        <v>0</v>
      </c>
      <c r="D72" s="55"/>
      <c r="E72" s="55">
        <v>1</v>
      </c>
      <c r="F72" s="56"/>
      <c r="G72" s="54"/>
      <c r="H72" s="54"/>
      <c r="I72" s="56"/>
      <c r="J72" s="54"/>
      <c r="K72" s="56"/>
      <c r="L72" s="56"/>
      <c r="M72" s="56"/>
      <c r="N72" s="58"/>
      <c r="O72" s="52" t="s">
        <v>1301</v>
      </c>
      <c r="P72" s="15" t="s">
        <v>1074</v>
      </c>
      <c r="Q72" s="15">
        <v>68</v>
      </c>
      <c r="R72" s="161"/>
      <c r="S72" s="20" t="s">
        <v>1075</v>
      </c>
      <c r="T72" s="21">
        <v>1987</v>
      </c>
      <c r="U72" s="28" t="s">
        <v>1302</v>
      </c>
      <c r="V72" s="21">
        <v>2013</v>
      </c>
      <c r="W72" s="25"/>
      <c r="X72" s="21"/>
      <c r="Y72" s="28"/>
      <c r="Z72" s="118">
        <f t="shared" ref="Z72:Z137" si="4">$AE$3-V72</f>
        <v>5</v>
      </c>
      <c r="AA72" s="25" t="s">
        <v>698</v>
      </c>
      <c r="AB72" s="25"/>
      <c r="AC72" s="21" t="s">
        <v>121</v>
      </c>
      <c r="AD72" s="21"/>
    </row>
    <row r="73" spans="1:30" s="19" customFormat="1" ht="18" customHeight="1">
      <c r="A73" s="53">
        <v>0</v>
      </c>
      <c r="B73" s="53">
        <v>1</v>
      </c>
      <c r="C73" s="53">
        <f t="shared" si="3"/>
        <v>0</v>
      </c>
      <c r="D73" s="55"/>
      <c r="E73" s="55">
        <v>1</v>
      </c>
      <c r="F73" s="56"/>
      <c r="G73" s="54"/>
      <c r="H73" s="54"/>
      <c r="I73" s="56"/>
      <c r="J73" s="54"/>
      <c r="K73" s="56"/>
      <c r="L73" s="56"/>
      <c r="M73" s="56"/>
      <c r="N73" s="58"/>
      <c r="O73" s="52" t="s">
        <v>359</v>
      </c>
      <c r="P73" s="15" t="s">
        <v>1029</v>
      </c>
      <c r="Q73" s="15">
        <v>69</v>
      </c>
      <c r="R73" s="161" t="s">
        <v>1318</v>
      </c>
      <c r="S73" s="20" t="s">
        <v>1030</v>
      </c>
      <c r="T73" s="21">
        <v>1989</v>
      </c>
      <c r="U73" s="28" t="s">
        <v>1006</v>
      </c>
      <c r="V73" s="21">
        <v>2013</v>
      </c>
      <c r="W73" s="25"/>
      <c r="X73" s="21"/>
      <c r="Y73" s="28"/>
      <c r="Z73" s="118">
        <f t="shared" si="4"/>
        <v>5</v>
      </c>
      <c r="AA73" s="25" t="s">
        <v>916</v>
      </c>
      <c r="AB73" s="25" t="s">
        <v>1330</v>
      </c>
      <c r="AC73" s="21" t="s">
        <v>105</v>
      </c>
      <c r="AD73" s="21"/>
    </row>
    <row r="74" spans="1:30" s="19" customFormat="1" hidden="1">
      <c r="A74" s="53">
        <v>0</v>
      </c>
      <c r="B74" s="53"/>
      <c r="C74" s="53">
        <f t="shared" si="3"/>
        <v>0</v>
      </c>
      <c r="D74" s="55"/>
      <c r="E74" s="55">
        <v>1</v>
      </c>
      <c r="F74" s="56"/>
      <c r="G74" s="54"/>
      <c r="H74" s="54"/>
      <c r="I74" s="56"/>
      <c r="J74" s="54"/>
      <c r="K74" s="56"/>
      <c r="L74" s="56"/>
      <c r="M74" s="56"/>
      <c r="N74" s="58"/>
      <c r="O74" s="52" t="s">
        <v>361</v>
      </c>
      <c r="P74" s="15" t="s">
        <v>1153</v>
      </c>
      <c r="Q74" s="15">
        <v>70</v>
      </c>
      <c r="R74" s="161"/>
      <c r="S74" s="20" t="s">
        <v>1154</v>
      </c>
      <c r="T74" s="21">
        <v>1984</v>
      </c>
      <c r="U74" s="28" t="s">
        <v>1061</v>
      </c>
      <c r="V74" s="21">
        <v>2014</v>
      </c>
      <c r="W74" s="25"/>
      <c r="X74" s="21"/>
      <c r="Y74" s="28"/>
      <c r="Z74" s="118">
        <f t="shared" si="4"/>
        <v>4</v>
      </c>
      <c r="AA74" s="25" t="s">
        <v>698</v>
      </c>
      <c r="AB74" s="25"/>
      <c r="AC74" s="21" t="s">
        <v>121</v>
      </c>
      <c r="AD74" s="21"/>
    </row>
    <row r="75" spans="1:30" s="19" customFormat="1" ht="25.5" hidden="1">
      <c r="A75" s="53">
        <v>0</v>
      </c>
      <c r="B75" s="53"/>
      <c r="C75" s="53">
        <f>IF(Z75&gt;=10,1,0)</f>
        <v>0</v>
      </c>
      <c r="D75" s="55"/>
      <c r="E75" s="55">
        <v>1</v>
      </c>
      <c r="F75" s="56"/>
      <c r="G75" s="54"/>
      <c r="H75" s="54">
        <v>1</v>
      </c>
      <c r="I75" s="56"/>
      <c r="J75" s="54"/>
      <c r="K75" s="56"/>
      <c r="L75" s="56"/>
      <c r="M75" s="56"/>
      <c r="N75" s="58"/>
      <c r="O75" s="52" t="s">
        <v>358</v>
      </c>
      <c r="P75" s="15" t="s">
        <v>1173</v>
      </c>
      <c r="Q75" s="15">
        <v>71</v>
      </c>
      <c r="R75" s="161"/>
      <c r="S75" s="20" t="s">
        <v>1172</v>
      </c>
      <c r="T75" s="21">
        <v>1986</v>
      </c>
      <c r="U75" s="208" t="s">
        <v>1231</v>
      </c>
      <c r="V75" s="163">
        <v>2015</v>
      </c>
      <c r="W75" s="28"/>
      <c r="X75" s="21"/>
      <c r="Y75" s="28"/>
      <c r="Z75" s="163">
        <f t="shared" si="4"/>
        <v>3</v>
      </c>
      <c r="AA75" s="25" t="s">
        <v>1176</v>
      </c>
      <c r="AB75" s="25"/>
      <c r="AC75" s="21" t="s">
        <v>121</v>
      </c>
      <c r="AD75" s="21"/>
    </row>
    <row r="76" spans="1:30" s="19" customFormat="1" hidden="1">
      <c r="A76" s="53">
        <v>0</v>
      </c>
      <c r="B76" s="53"/>
      <c r="C76" s="53">
        <f t="shared" ref="C76:C78" si="5">IF(Z76&gt;=10,1,0)</f>
        <v>0</v>
      </c>
      <c r="D76" s="55">
        <v>1</v>
      </c>
      <c r="E76" s="55"/>
      <c r="F76" s="56"/>
      <c r="G76" s="54"/>
      <c r="H76" s="54"/>
      <c r="I76" s="56"/>
      <c r="J76" s="54"/>
      <c r="K76" s="56"/>
      <c r="L76" s="56"/>
      <c r="M76" s="56"/>
      <c r="N76" s="58"/>
      <c r="O76" s="52" t="s">
        <v>1301</v>
      </c>
      <c r="P76" s="15" t="s">
        <v>1016</v>
      </c>
      <c r="Q76" s="15">
        <v>72</v>
      </c>
      <c r="R76" s="264"/>
      <c r="S76" s="20" t="s">
        <v>1017</v>
      </c>
      <c r="T76" s="21">
        <v>1988</v>
      </c>
      <c r="U76" s="28" t="s">
        <v>1230</v>
      </c>
      <c r="V76" s="21">
        <v>2016</v>
      </c>
      <c r="W76" s="25"/>
      <c r="X76" s="21"/>
      <c r="Y76" s="28"/>
      <c r="Z76" s="118">
        <f t="shared" si="4"/>
        <v>2</v>
      </c>
      <c r="AA76" s="25" t="s">
        <v>698</v>
      </c>
      <c r="AB76" s="25"/>
      <c r="AC76" s="21" t="s">
        <v>121</v>
      </c>
      <c r="AD76" s="21"/>
    </row>
    <row r="77" spans="1:30" s="19" customFormat="1" hidden="1">
      <c r="A77" s="53">
        <v>0</v>
      </c>
      <c r="B77" s="53"/>
      <c r="C77" s="53">
        <f t="shared" si="5"/>
        <v>0</v>
      </c>
      <c r="D77" s="55">
        <v>1</v>
      </c>
      <c r="E77" s="55"/>
      <c r="F77" s="56"/>
      <c r="G77" s="54"/>
      <c r="H77" s="54"/>
      <c r="I77" s="56"/>
      <c r="J77" s="54"/>
      <c r="K77" s="56"/>
      <c r="L77" s="56"/>
      <c r="M77" s="56"/>
      <c r="N77" s="58"/>
      <c r="O77" s="52" t="s">
        <v>1301</v>
      </c>
      <c r="P77" s="15" t="s">
        <v>1255</v>
      </c>
      <c r="Q77" s="15">
        <v>73</v>
      </c>
      <c r="R77" s="264"/>
      <c r="S77" s="20" t="s">
        <v>1256</v>
      </c>
      <c r="T77" s="21">
        <v>1984</v>
      </c>
      <c r="U77" s="28" t="s">
        <v>1216</v>
      </c>
      <c r="V77" s="21">
        <v>2016</v>
      </c>
      <c r="W77" s="25"/>
      <c r="X77" s="21"/>
      <c r="Y77" s="28"/>
      <c r="Z77" s="118">
        <f t="shared" si="4"/>
        <v>2</v>
      </c>
      <c r="AA77" s="25" t="s">
        <v>698</v>
      </c>
      <c r="AB77" s="25"/>
      <c r="AC77" s="21" t="s">
        <v>121</v>
      </c>
      <c r="AD77" s="21"/>
    </row>
    <row r="78" spans="1:30" s="19" customFormat="1" ht="18" customHeight="1">
      <c r="A78" s="53">
        <v>0</v>
      </c>
      <c r="B78" s="53"/>
      <c r="C78" s="53">
        <f t="shared" si="5"/>
        <v>0</v>
      </c>
      <c r="D78" s="55">
        <v>1</v>
      </c>
      <c r="E78" s="55"/>
      <c r="F78" s="56"/>
      <c r="G78" s="54"/>
      <c r="H78" s="54"/>
      <c r="I78" s="56"/>
      <c r="J78" s="54"/>
      <c r="K78" s="56"/>
      <c r="L78" s="56"/>
      <c r="M78" s="56"/>
      <c r="N78" s="58"/>
      <c r="O78" s="52" t="s">
        <v>359</v>
      </c>
      <c r="P78" s="15" t="s">
        <v>897</v>
      </c>
      <c r="Q78" s="15">
        <v>74</v>
      </c>
      <c r="R78" s="264" t="s">
        <v>1318</v>
      </c>
      <c r="S78" s="20" t="s">
        <v>896</v>
      </c>
      <c r="T78" s="21">
        <v>1990</v>
      </c>
      <c r="U78" s="28" t="s">
        <v>1216</v>
      </c>
      <c r="V78" s="21">
        <v>2017</v>
      </c>
      <c r="W78" s="25"/>
      <c r="X78" s="21"/>
      <c r="Y78" s="28"/>
      <c r="Z78" s="118">
        <f t="shared" si="4"/>
        <v>1</v>
      </c>
      <c r="AA78" s="25" t="s">
        <v>698</v>
      </c>
      <c r="AB78" s="25" t="s">
        <v>1329</v>
      </c>
      <c r="AC78" s="21" t="s">
        <v>121</v>
      </c>
      <c r="AD78" s="21"/>
    </row>
    <row r="79" spans="1:30" s="19" customFormat="1" ht="18" customHeight="1">
      <c r="A79" s="53">
        <v>0</v>
      </c>
      <c r="B79" s="53">
        <v>1</v>
      </c>
      <c r="C79" s="53">
        <f t="shared" si="3"/>
        <v>0</v>
      </c>
      <c r="D79" s="55"/>
      <c r="E79" s="55">
        <v>1</v>
      </c>
      <c r="F79" s="56"/>
      <c r="G79" s="54"/>
      <c r="H79" s="54"/>
      <c r="I79" s="56"/>
      <c r="J79" s="54"/>
      <c r="K79" s="56"/>
      <c r="L79" s="56"/>
      <c r="M79" s="56"/>
      <c r="N79" s="58"/>
      <c r="O79" s="52" t="s">
        <v>359</v>
      </c>
      <c r="P79" s="15" t="s">
        <v>1271</v>
      </c>
      <c r="Q79" s="15">
        <v>75</v>
      </c>
      <c r="R79" s="264" t="s">
        <v>1318</v>
      </c>
      <c r="S79" s="20" t="s">
        <v>1272</v>
      </c>
      <c r="T79" s="21">
        <v>1990</v>
      </c>
      <c r="U79" s="28" t="s">
        <v>1273</v>
      </c>
      <c r="V79" s="21">
        <v>2017</v>
      </c>
      <c r="W79" s="25"/>
      <c r="X79" s="21"/>
      <c r="Y79" s="28"/>
      <c r="Z79" s="118">
        <f t="shared" si="4"/>
        <v>1</v>
      </c>
      <c r="AA79" s="25" t="s">
        <v>916</v>
      </c>
      <c r="AB79" s="25" t="s">
        <v>1331</v>
      </c>
      <c r="AC79" s="21" t="s">
        <v>121</v>
      </c>
      <c r="AD79" s="21"/>
    </row>
    <row r="80" spans="1:30" s="19" customFormat="1" hidden="1">
      <c r="A80" s="53">
        <v>0</v>
      </c>
      <c r="B80" s="53"/>
      <c r="C80" s="53">
        <f t="shared" si="3"/>
        <v>1</v>
      </c>
      <c r="D80" s="55"/>
      <c r="E80" s="55"/>
      <c r="F80" s="56"/>
      <c r="G80" s="54"/>
      <c r="H80" s="54">
        <v>1</v>
      </c>
      <c r="I80" s="56">
        <v>1</v>
      </c>
      <c r="J80" s="54"/>
      <c r="K80" s="56"/>
      <c r="L80" s="56"/>
      <c r="M80" s="56"/>
      <c r="N80" s="58"/>
      <c r="O80" s="52" t="s">
        <v>358</v>
      </c>
      <c r="P80" s="15" t="s">
        <v>1125</v>
      </c>
      <c r="Q80" s="15">
        <v>76</v>
      </c>
      <c r="R80" s="265"/>
      <c r="S80" s="20" t="s">
        <v>1126</v>
      </c>
      <c r="T80" s="21">
        <v>1954</v>
      </c>
      <c r="U80" s="28" t="s">
        <v>126</v>
      </c>
      <c r="V80" s="21">
        <v>1973</v>
      </c>
      <c r="W80" s="25" t="s">
        <v>1127</v>
      </c>
      <c r="X80" s="21">
        <v>1979</v>
      </c>
      <c r="Y80" s="28"/>
      <c r="Z80" s="21">
        <f t="shared" si="4"/>
        <v>45</v>
      </c>
      <c r="AA80" s="25" t="s">
        <v>110</v>
      </c>
      <c r="AB80" s="25"/>
      <c r="AC80" s="21" t="s">
        <v>105</v>
      </c>
      <c r="AD80" s="21"/>
    </row>
    <row r="81" spans="1:31" s="19" customFormat="1" hidden="1">
      <c r="A81" s="53">
        <v>0</v>
      </c>
      <c r="B81" s="53"/>
      <c r="C81" s="53">
        <f t="shared" si="3"/>
        <v>1</v>
      </c>
      <c r="D81" s="55"/>
      <c r="E81" s="55"/>
      <c r="F81" s="56"/>
      <c r="G81" s="54"/>
      <c r="H81" s="54"/>
      <c r="I81" s="56">
        <v>1</v>
      </c>
      <c r="J81" s="54"/>
      <c r="K81" s="56"/>
      <c r="L81" s="56"/>
      <c r="M81" s="56"/>
      <c r="N81" s="58"/>
      <c r="O81" s="52" t="s">
        <v>361</v>
      </c>
      <c r="P81" s="15" t="s">
        <v>476</v>
      </c>
      <c r="Q81" s="15">
        <v>77</v>
      </c>
      <c r="R81" s="264"/>
      <c r="S81" s="29" t="s">
        <v>127</v>
      </c>
      <c r="T81" s="21">
        <v>1956</v>
      </c>
      <c r="U81" s="28" t="s">
        <v>126</v>
      </c>
      <c r="V81" s="21">
        <v>1976</v>
      </c>
      <c r="W81" s="25"/>
      <c r="X81" s="21"/>
      <c r="Y81" s="28" t="s">
        <v>242</v>
      </c>
      <c r="Z81" s="21">
        <f>$AE$3-V81</f>
        <v>42</v>
      </c>
      <c r="AA81" s="25" t="s">
        <v>686</v>
      </c>
      <c r="AB81" s="25"/>
      <c r="AC81" s="21" t="s">
        <v>105</v>
      </c>
      <c r="AD81" s="21"/>
    </row>
    <row r="82" spans="1:31" s="19" customFormat="1" hidden="1">
      <c r="A82" s="53">
        <v>0</v>
      </c>
      <c r="B82" s="53"/>
      <c r="C82" s="53">
        <f t="shared" si="3"/>
        <v>1</v>
      </c>
      <c r="D82" s="55"/>
      <c r="E82" s="55"/>
      <c r="F82" s="56"/>
      <c r="G82" s="54"/>
      <c r="H82" s="54">
        <v>1</v>
      </c>
      <c r="I82" s="56">
        <v>1</v>
      </c>
      <c r="J82" s="54"/>
      <c r="K82" s="56"/>
      <c r="L82" s="56"/>
      <c r="M82" s="56"/>
      <c r="N82" s="58"/>
      <c r="O82" s="52" t="s">
        <v>358</v>
      </c>
      <c r="P82" s="15" t="s">
        <v>486</v>
      </c>
      <c r="Q82" s="15">
        <v>78</v>
      </c>
      <c r="R82" s="161"/>
      <c r="S82" s="20" t="s">
        <v>138</v>
      </c>
      <c r="T82" s="21">
        <v>1964</v>
      </c>
      <c r="U82" s="28" t="s">
        <v>126</v>
      </c>
      <c r="V82" s="21">
        <v>1985</v>
      </c>
      <c r="W82" s="25"/>
      <c r="X82" s="21"/>
      <c r="Y82" s="28" t="s">
        <v>203</v>
      </c>
      <c r="Z82" s="21">
        <f t="shared" si="4"/>
        <v>33</v>
      </c>
      <c r="AA82" s="25" t="s">
        <v>110</v>
      </c>
      <c r="AB82" s="25"/>
      <c r="AC82" s="21" t="s">
        <v>105</v>
      </c>
      <c r="AD82" s="21"/>
    </row>
    <row r="83" spans="1:31" s="19" customFormat="1" hidden="1">
      <c r="A83" s="53">
        <v>0</v>
      </c>
      <c r="B83" s="53"/>
      <c r="C83" s="53">
        <f t="shared" si="3"/>
        <v>1</v>
      </c>
      <c r="D83" s="55"/>
      <c r="E83" s="55"/>
      <c r="F83" s="56">
        <v>1</v>
      </c>
      <c r="G83" s="54"/>
      <c r="H83" s="54">
        <v>1</v>
      </c>
      <c r="I83" s="56"/>
      <c r="J83" s="54"/>
      <c r="K83" s="56"/>
      <c r="L83" s="56"/>
      <c r="M83" s="56"/>
      <c r="N83" s="58"/>
      <c r="O83" s="52" t="s">
        <v>358</v>
      </c>
      <c r="P83" s="15" t="s">
        <v>1306</v>
      </c>
      <c r="Q83" s="15">
        <v>79</v>
      </c>
      <c r="R83" s="264"/>
      <c r="S83" s="29" t="s">
        <v>1307</v>
      </c>
      <c r="T83" s="21">
        <v>1961</v>
      </c>
      <c r="U83" s="28" t="s">
        <v>1308</v>
      </c>
      <c r="V83" s="21">
        <v>1997</v>
      </c>
      <c r="W83" s="25"/>
      <c r="X83" s="21"/>
      <c r="Y83" s="28"/>
      <c r="Z83" s="21">
        <f>$AE$3-V83</f>
        <v>21</v>
      </c>
      <c r="AA83" s="25" t="s">
        <v>110</v>
      </c>
      <c r="AB83" s="25"/>
      <c r="AC83" s="21" t="s">
        <v>105</v>
      </c>
      <c r="AD83" s="21"/>
    </row>
    <row r="84" spans="1:31" s="19" customFormat="1" hidden="1">
      <c r="A84" s="53">
        <v>0</v>
      </c>
      <c r="B84" s="53"/>
      <c r="C84" s="53">
        <f>IF(Z84&gt;=10,1,0)</f>
        <v>1</v>
      </c>
      <c r="D84" s="55"/>
      <c r="E84" s="55"/>
      <c r="F84" s="56"/>
      <c r="G84" s="54"/>
      <c r="H84" s="54">
        <v>1</v>
      </c>
      <c r="I84" s="56">
        <v>1</v>
      </c>
      <c r="J84" s="54"/>
      <c r="K84" s="56"/>
      <c r="L84" s="56"/>
      <c r="M84" s="56"/>
      <c r="N84" s="58"/>
      <c r="O84" s="52" t="s">
        <v>358</v>
      </c>
      <c r="P84" s="15" t="s">
        <v>494</v>
      </c>
      <c r="Q84" s="15">
        <v>80</v>
      </c>
      <c r="R84" s="161"/>
      <c r="S84" s="27" t="s">
        <v>178</v>
      </c>
      <c r="T84" s="21">
        <v>1978</v>
      </c>
      <c r="U84" s="28" t="s">
        <v>235</v>
      </c>
      <c r="V84" s="21">
        <v>2001</v>
      </c>
      <c r="W84" s="25"/>
      <c r="X84" s="21"/>
      <c r="Y84" s="25" t="s">
        <v>289</v>
      </c>
      <c r="Z84" s="21">
        <f>$AE$3-V84</f>
        <v>17</v>
      </c>
      <c r="AA84" s="25" t="s">
        <v>110</v>
      </c>
      <c r="AB84" s="25"/>
      <c r="AC84" s="21" t="s">
        <v>105</v>
      </c>
      <c r="AD84" s="21"/>
    </row>
    <row r="85" spans="1:31" s="226" customFormat="1" ht="27" hidden="1">
      <c r="A85" s="218">
        <v>0</v>
      </c>
      <c r="B85" s="218"/>
      <c r="C85" s="218">
        <f>IF(Z85&gt;=10,1,0)</f>
        <v>0</v>
      </c>
      <c r="D85" s="219"/>
      <c r="E85" s="219">
        <v>1</v>
      </c>
      <c r="F85" s="220"/>
      <c r="G85" s="221"/>
      <c r="H85" s="221">
        <v>1</v>
      </c>
      <c r="I85" s="220"/>
      <c r="J85" s="221"/>
      <c r="K85" s="220"/>
      <c r="L85" s="220"/>
      <c r="M85" s="220"/>
      <c r="N85" s="256"/>
      <c r="O85" s="166" t="s">
        <v>1301</v>
      </c>
      <c r="P85" s="167" t="s">
        <v>1258</v>
      </c>
      <c r="Q85" s="15">
        <v>81</v>
      </c>
      <c r="R85" s="266"/>
      <c r="S85" s="216" t="s">
        <v>1259</v>
      </c>
      <c r="T85" s="118">
        <v>1972</v>
      </c>
      <c r="U85" s="247" t="s">
        <v>1260</v>
      </c>
      <c r="V85" s="118">
        <v>2009</v>
      </c>
      <c r="W85" s="225"/>
      <c r="X85" s="224"/>
      <c r="Y85" s="225"/>
      <c r="Z85" s="118">
        <f>$AE$3-V85</f>
        <v>9</v>
      </c>
      <c r="AA85" s="119" t="s">
        <v>1261</v>
      </c>
      <c r="AB85" s="119"/>
      <c r="AC85" s="118" t="s">
        <v>105</v>
      </c>
      <c r="AD85" s="118"/>
      <c r="AE85" s="118"/>
    </row>
    <row r="86" spans="1:31" s="19" customFormat="1" ht="15.75" hidden="1">
      <c r="A86" s="53">
        <v>0</v>
      </c>
      <c r="B86" s="53"/>
      <c r="C86" s="53">
        <f t="shared" si="3"/>
        <v>1</v>
      </c>
      <c r="D86" s="55"/>
      <c r="E86" s="55"/>
      <c r="F86" s="56"/>
      <c r="G86" s="54"/>
      <c r="H86" s="54">
        <v>1</v>
      </c>
      <c r="I86" s="56">
        <v>1</v>
      </c>
      <c r="J86" s="54"/>
      <c r="K86" s="56"/>
      <c r="L86" s="56"/>
      <c r="M86" s="56"/>
      <c r="N86" s="58"/>
      <c r="O86" s="52" t="s">
        <v>1303</v>
      </c>
      <c r="P86" s="15" t="s">
        <v>477</v>
      </c>
      <c r="Q86" s="15">
        <v>82</v>
      </c>
      <c r="R86" s="161"/>
      <c r="S86" s="20" t="s">
        <v>134</v>
      </c>
      <c r="T86" s="21">
        <v>1954</v>
      </c>
      <c r="U86" s="28" t="s">
        <v>126</v>
      </c>
      <c r="V86" s="21">
        <v>1974</v>
      </c>
      <c r="W86" s="25"/>
      <c r="X86" s="21"/>
      <c r="Y86" s="28" t="s">
        <v>135</v>
      </c>
      <c r="Z86" s="21">
        <f t="shared" si="4"/>
        <v>44</v>
      </c>
      <c r="AA86" s="25" t="s">
        <v>110</v>
      </c>
      <c r="AB86" s="25"/>
      <c r="AC86" s="21" t="s">
        <v>1040</v>
      </c>
      <c r="AD86" s="21"/>
    </row>
    <row r="87" spans="1:31" s="19" customFormat="1" ht="15.75" hidden="1">
      <c r="A87" s="53">
        <v>0</v>
      </c>
      <c r="B87" s="53"/>
      <c r="C87" s="53">
        <f t="shared" si="3"/>
        <v>1</v>
      </c>
      <c r="D87" s="55"/>
      <c r="E87" s="55"/>
      <c r="F87" s="56"/>
      <c r="G87" s="54"/>
      <c r="H87" s="54">
        <v>1</v>
      </c>
      <c r="I87" s="56">
        <v>1</v>
      </c>
      <c r="J87" s="54">
        <v>1</v>
      </c>
      <c r="K87" s="56"/>
      <c r="L87" s="56"/>
      <c r="M87" s="56"/>
      <c r="N87" s="58"/>
      <c r="O87" s="52" t="s">
        <v>1303</v>
      </c>
      <c r="P87" s="15" t="s">
        <v>478</v>
      </c>
      <c r="Q87" s="15">
        <v>83</v>
      </c>
      <c r="R87" s="161"/>
      <c r="S87" s="20" t="s">
        <v>136</v>
      </c>
      <c r="T87" s="21">
        <v>1955</v>
      </c>
      <c r="U87" s="28" t="s">
        <v>126</v>
      </c>
      <c r="V87" s="21">
        <v>1975</v>
      </c>
      <c r="W87" s="25"/>
      <c r="X87" s="21"/>
      <c r="Y87" s="28" t="s">
        <v>135</v>
      </c>
      <c r="Z87" s="21">
        <f t="shared" si="4"/>
        <v>43</v>
      </c>
      <c r="AA87" s="25" t="s">
        <v>110</v>
      </c>
      <c r="AB87" s="25"/>
      <c r="AC87" s="21" t="s">
        <v>1040</v>
      </c>
      <c r="AD87" s="21"/>
    </row>
    <row r="88" spans="1:31" s="19" customFormat="1" ht="27" hidden="1">
      <c r="A88" s="53">
        <v>0</v>
      </c>
      <c r="B88" s="53"/>
      <c r="C88" s="53">
        <f>IF(Z88&gt;=10,1,0)</f>
        <v>1</v>
      </c>
      <c r="D88" s="55"/>
      <c r="E88" s="55">
        <v>1</v>
      </c>
      <c r="F88" s="56"/>
      <c r="G88" s="54"/>
      <c r="H88" s="54"/>
      <c r="I88" s="56"/>
      <c r="J88" s="54"/>
      <c r="K88" s="56"/>
      <c r="L88" s="56"/>
      <c r="M88" s="56"/>
      <c r="N88" s="58"/>
      <c r="O88" s="52" t="s">
        <v>358</v>
      </c>
      <c r="P88" s="15" t="s">
        <v>617</v>
      </c>
      <c r="Q88" s="15">
        <v>84</v>
      </c>
      <c r="R88" s="161"/>
      <c r="S88" s="169" t="s">
        <v>618</v>
      </c>
      <c r="T88" s="118">
        <v>1985</v>
      </c>
      <c r="U88" s="169" t="s">
        <v>235</v>
      </c>
      <c r="V88" s="118">
        <v>2006</v>
      </c>
      <c r="W88" s="247" t="s">
        <v>1257</v>
      </c>
      <c r="X88" s="118">
        <v>2015</v>
      </c>
      <c r="Y88" s="225"/>
      <c r="Z88" s="118">
        <f>$AE$3-V88</f>
        <v>12</v>
      </c>
      <c r="AA88" s="119" t="s">
        <v>110</v>
      </c>
      <c r="AB88" s="119"/>
      <c r="AC88" s="118" t="s">
        <v>121</v>
      </c>
      <c r="AD88" s="224"/>
      <c r="AE88" s="226"/>
    </row>
    <row r="89" spans="1:31" s="19" customFormat="1" hidden="1">
      <c r="A89" s="53">
        <v>0</v>
      </c>
      <c r="B89" s="53"/>
      <c r="C89" s="53">
        <f t="shared" si="3"/>
        <v>1</v>
      </c>
      <c r="D89" s="55"/>
      <c r="E89" s="55"/>
      <c r="F89" s="56"/>
      <c r="G89" s="54"/>
      <c r="H89" s="54"/>
      <c r="I89" s="56">
        <v>1</v>
      </c>
      <c r="J89" s="54">
        <v>1</v>
      </c>
      <c r="K89" s="56"/>
      <c r="L89" s="56"/>
      <c r="M89" s="56"/>
      <c r="N89" s="58"/>
      <c r="O89" s="52" t="s">
        <v>358</v>
      </c>
      <c r="P89" s="15" t="s">
        <v>482</v>
      </c>
      <c r="Q89" s="15">
        <v>85</v>
      </c>
      <c r="R89" s="161"/>
      <c r="S89" s="20" t="s">
        <v>260</v>
      </c>
      <c r="T89" s="21">
        <v>1956</v>
      </c>
      <c r="U89" s="28" t="s">
        <v>126</v>
      </c>
      <c r="V89" s="21">
        <v>1973</v>
      </c>
      <c r="W89" s="25"/>
      <c r="X89" s="21"/>
      <c r="Y89" s="28"/>
      <c r="Z89" s="21">
        <f t="shared" si="4"/>
        <v>45</v>
      </c>
      <c r="AA89" s="25" t="s">
        <v>139</v>
      </c>
      <c r="AB89" s="25"/>
      <c r="AC89" s="21" t="s">
        <v>121</v>
      </c>
      <c r="AD89" s="21"/>
    </row>
    <row r="90" spans="1:31" s="19" customFormat="1" hidden="1">
      <c r="A90" s="53">
        <v>0</v>
      </c>
      <c r="B90" s="53"/>
      <c r="C90" s="53">
        <f>IF(Z90&gt;=10,1,0)</f>
        <v>1</v>
      </c>
      <c r="D90" s="55"/>
      <c r="E90" s="55"/>
      <c r="F90" s="56"/>
      <c r="G90" s="54"/>
      <c r="H90" s="54"/>
      <c r="I90" s="56">
        <v>1</v>
      </c>
      <c r="J90" s="54"/>
      <c r="K90" s="56"/>
      <c r="L90" s="56"/>
      <c r="M90" s="56"/>
      <c r="N90" s="58"/>
      <c r="O90" s="52" t="s">
        <v>361</v>
      </c>
      <c r="P90" s="15" t="s">
        <v>491</v>
      </c>
      <c r="Q90" s="15">
        <v>86</v>
      </c>
      <c r="R90" s="161"/>
      <c r="S90" s="20" t="s">
        <v>140</v>
      </c>
      <c r="T90" s="21">
        <v>1955</v>
      </c>
      <c r="U90" s="28" t="s">
        <v>126</v>
      </c>
      <c r="V90" s="21">
        <v>1973</v>
      </c>
      <c r="W90" s="25"/>
      <c r="X90" s="21"/>
      <c r="Y90" s="28"/>
      <c r="Z90" s="21">
        <f>$AE$3-V90</f>
        <v>45</v>
      </c>
      <c r="AA90" s="25" t="s">
        <v>129</v>
      </c>
      <c r="AB90" s="25"/>
      <c r="AC90" s="21" t="s">
        <v>121</v>
      </c>
      <c r="AD90" s="21"/>
    </row>
    <row r="91" spans="1:31" s="19" customFormat="1" hidden="1">
      <c r="A91" s="53">
        <v>0</v>
      </c>
      <c r="B91" s="53"/>
      <c r="C91" s="53">
        <f t="shared" si="3"/>
        <v>1</v>
      </c>
      <c r="D91" s="55"/>
      <c r="E91" s="55"/>
      <c r="F91" s="56"/>
      <c r="G91" s="54"/>
      <c r="H91" s="54"/>
      <c r="I91" s="56">
        <v>1</v>
      </c>
      <c r="J91" s="54">
        <v>1</v>
      </c>
      <c r="K91" s="56"/>
      <c r="L91" s="56"/>
      <c r="M91" s="56"/>
      <c r="N91" s="58"/>
      <c r="O91" s="52" t="s">
        <v>1301</v>
      </c>
      <c r="P91" s="15" t="s">
        <v>483</v>
      </c>
      <c r="Q91" s="15">
        <v>87</v>
      </c>
      <c r="R91" s="161"/>
      <c r="S91" s="20" t="s">
        <v>137</v>
      </c>
      <c r="T91" s="21">
        <v>1958</v>
      </c>
      <c r="U91" s="28" t="s">
        <v>126</v>
      </c>
      <c r="V91" s="21">
        <v>1977</v>
      </c>
      <c r="W91" s="25"/>
      <c r="X91" s="21"/>
      <c r="Y91" s="28"/>
      <c r="Z91" s="21">
        <f t="shared" si="4"/>
        <v>41</v>
      </c>
      <c r="AA91" s="25" t="s">
        <v>129</v>
      </c>
      <c r="AB91" s="25"/>
      <c r="AC91" s="21" t="s">
        <v>121</v>
      </c>
      <c r="AD91" s="21"/>
    </row>
    <row r="92" spans="1:31" s="19" customFormat="1" hidden="1">
      <c r="A92" s="53">
        <v>0</v>
      </c>
      <c r="B92" s="53"/>
      <c r="C92" s="53">
        <f t="shared" si="3"/>
        <v>1</v>
      </c>
      <c r="D92" s="55"/>
      <c r="E92" s="55"/>
      <c r="F92" s="56"/>
      <c r="G92" s="54"/>
      <c r="H92" s="54"/>
      <c r="I92" s="56">
        <v>1</v>
      </c>
      <c r="J92" s="54">
        <v>1</v>
      </c>
      <c r="K92" s="56"/>
      <c r="L92" s="56"/>
      <c r="M92" s="56"/>
      <c r="N92" s="58"/>
      <c r="O92" s="52" t="s">
        <v>358</v>
      </c>
      <c r="P92" s="15" t="s">
        <v>484</v>
      </c>
      <c r="Q92" s="15">
        <v>88</v>
      </c>
      <c r="R92" s="161"/>
      <c r="S92" s="20" t="s">
        <v>271</v>
      </c>
      <c r="T92" s="21">
        <v>1958</v>
      </c>
      <c r="U92" s="28" t="s">
        <v>126</v>
      </c>
      <c r="V92" s="21">
        <v>1978</v>
      </c>
      <c r="W92" s="25"/>
      <c r="X92" s="21"/>
      <c r="Y92" s="28"/>
      <c r="Z92" s="21">
        <f t="shared" si="4"/>
        <v>40</v>
      </c>
      <c r="AA92" s="25" t="s">
        <v>687</v>
      </c>
      <c r="AB92" s="25"/>
      <c r="AC92" s="21" t="s">
        <v>121</v>
      </c>
      <c r="AD92" s="21"/>
    </row>
    <row r="93" spans="1:31" s="19" customFormat="1" hidden="1">
      <c r="A93" s="53">
        <v>0</v>
      </c>
      <c r="B93" s="53"/>
      <c r="C93" s="53">
        <f t="shared" si="3"/>
        <v>1</v>
      </c>
      <c r="D93" s="55"/>
      <c r="E93" s="55"/>
      <c r="F93" s="56"/>
      <c r="G93" s="54"/>
      <c r="H93" s="54"/>
      <c r="I93" s="56">
        <v>1</v>
      </c>
      <c r="J93" s="54">
        <v>1</v>
      </c>
      <c r="K93" s="56"/>
      <c r="L93" s="56"/>
      <c r="M93" s="56"/>
      <c r="N93" s="58"/>
      <c r="O93" s="52" t="s">
        <v>359</v>
      </c>
      <c r="P93" s="15" t="s">
        <v>632</v>
      </c>
      <c r="Q93" s="15">
        <v>89</v>
      </c>
      <c r="R93" s="161"/>
      <c r="S93" s="20" t="s">
        <v>633</v>
      </c>
      <c r="T93" s="21">
        <v>1958</v>
      </c>
      <c r="U93" s="28" t="s">
        <v>634</v>
      </c>
      <c r="V93" s="21">
        <v>1980</v>
      </c>
      <c r="W93" s="25"/>
      <c r="X93" s="21"/>
      <c r="Y93" s="28"/>
      <c r="Z93" s="21">
        <f t="shared" si="4"/>
        <v>38</v>
      </c>
      <c r="AA93" s="25" t="s">
        <v>107</v>
      </c>
      <c r="AB93" s="25"/>
      <c r="AC93" s="21" t="s">
        <v>121</v>
      </c>
      <c r="AD93" s="21"/>
    </row>
    <row r="94" spans="1:31" s="19" customFormat="1" hidden="1">
      <c r="A94" s="53">
        <v>0</v>
      </c>
      <c r="B94" s="53"/>
      <c r="C94" s="53">
        <f t="shared" si="3"/>
        <v>1</v>
      </c>
      <c r="D94" s="55"/>
      <c r="E94" s="55"/>
      <c r="F94" s="56"/>
      <c r="G94" s="54"/>
      <c r="H94" s="54">
        <v>1</v>
      </c>
      <c r="I94" s="56">
        <v>1</v>
      </c>
      <c r="J94" s="54">
        <v>1</v>
      </c>
      <c r="K94" s="56"/>
      <c r="L94" s="56"/>
      <c r="M94" s="56"/>
      <c r="N94" s="58"/>
      <c r="O94" s="52" t="s">
        <v>359</v>
      </c>
      <c r="P94" s="15" t="s">
        <v>485</v>
      </c>
      <c r="Q94" s="15">
        <v>90</v>
      </c>
      <c r="R94" s="161"/>
      <c r="S94" s="20" t="s">
        <v>261</v>
      </c>
      <c r="T94" s="21">
        <v>1959</v>
      </c>
      <c r="U94" s="28" t="s">
        <v>126</v>
      </c>
      <c r="V94" s="21">
        <v>1981</v>
      </c>
      <c r="W94" s="25"/>
      <c r="X94" s="21"/>
      <c r="Y94" s="28" t="s">
        <v>941</v>
      </c>
      <c r="Z94" s="21">
        <f t="shared" si="4"/>
        <v>37</v>
      </c>
      <c r="AA94" s="25" t="s">
        <v>1052</v>
      </c>
      <c r="AB94" s="25"/>
      <c r="AC94" s="21" t="s">
        <v>121</v>
      </c>
      <c r="AD94" s="21"/>
    </row>
    <row r="95" spans="1:31" s="19" customFormat="1" hidden="1">
      <c r="A95" s="53">
        <v>0</v>
      </c>
      <c r="B95" s="53"/>
      <c r="C95" s="53">
        <f t="shared" si="3"/>
        <v>1</v>
      </c>
      <c r="D95" s="55"/>
      <c r="E95" s="55"/>
      <c r="F95" s="56"/>
      <c r="G95" s="54"/>
      <c r="H95" s="54"/>
      <c r="I95" s="56">
        <v>1</v>
      </c>
      <c r="J95" s="54">
        <v>1</v>
      </c>
      <c r="K95" s="56"/>
      <c r="L95" s="56"/>
      <c r="M95" s="56"/>
      <c r="N95" s="58"/>
      <c r="O95" s="52" t="s">
        <v>358</v>
      </c>
      <c r="P95" s="15" t="s">
        <v>1309</v>
      </c>
      <c r="Q95" s="15">
        <v>91</v>
      </c>
      <c r="R95" s="161"/>
      <c r="S95" s="20" t="s">
        <v>1310</v>
      </c>
      <c r="T95" s="21">
        <v>1961</v>
      </c>
      <c r="U95" s="28" t="s">
        <v>126</v>
      </c>
      <c r="V95" s="21">
        <v>1985</v>
      </c>
      <c r="W95" s="25"/>
      <c r="X95" s="21"/>
      <c r="Y95" s="28" t="s">
        <v>1224</v>
      </c>
      <c r="Z95" s="21">
        <f t="shared" si="4"/>
        <v>33</v>
      </c>
      <c r="AA95" s="25" t="s">
        <v>129</v>
      </c>
      <c r="AB95" s="25"/>
      <c r="AC95" s="21" t="s">
        <v>121</v>
      </c>
      <c r="AD95" s="21"/>
    </row>
    <row r="96" spans="1:31" s="19" customFormat="1" hidden="1">
      <c r="A96" s="53">
        <v>0</v>
      </c>
      <c r="B96" s="53"/>
      <c r="C96" s="53">
        <f t="shared" si="3"/>
        <v>1</v>
      </c>
      <c r="D96" s="55"/>
      <c r="E96" s="55"/>
      <c r="F96" s="56"/>
      <c r="G96" s="54"/>
      <c r="H96" s="54"/>
      <c r="I96" s="56">
        <v>1</v>
      </c>
      <c r="J96" s="54">
        <v>1</v>
      </c>
      <c r="K96" s="56"/>
      <c r="L96" s="56"/>
      <c r="M96" s="56"/>
      <c r="N96" s="58"/>
      <c r="O96" s="52" t="s">
        <v>1140</v>
      </c>
      <c r="P96" s="15" t="s">
        <v>487</v>
      </c>
      <c r="Q96" s="15">
        <v>92</v>
      </c>
      <c r="R96" s="161"/>
      <c r="S96" s="20" t="s">
        <v>145</v>
      </c>
      <c r="T96" s="21">
        <v>1970</v>
      </c>
      <c r="U96" s="28" t="s">
        <v>126</v>
      </c>
      <c r="V96" s="21">
        <v>1988</v>
      </c>
      <c r="W96" s="25" t="s">
        <v>1215</v>
      </c>
      <c r="X96" s="21">
        <v>2017</v>
      </c>
      <c r="Y96" s="28" t="s">
        <v>1224</v>
      </c>
      <c r="Z96" s="21">
        <f t="shared" si="4"/>
        <v>30</v>
      </c>
      <c r="AA96" s="25" t="s">
        <v>129</v>
      </c>
      <c r="AB96" s="25"/>
      <c r="AC96" s="21" t="s">
        <v>121</v>
      </c>
      <c r="AD96" s="21"/>
    </row>
    <row r="97" spans="1:31" s="19" customFormat="1" hidden="1">
      <c r="A97" s="53">
        <v>0</v>
      </c>
      <c r="B97" s="53"/>
      <c r="C97" s="53">
        <f t="shared" si="3"/>
        <v>1</v>
      </c>
      <c r="D97" s="55"/>
      <c r="E97" s="55"/>
      <c r="F97" s="56"/>
      <c r="G97" s="54"/>
      <c r="H97" s="54"/>
      <c r="I97" s="56">
        <v>1</v>
      </c>
      <c r="J97" s="54"/>
      <c r="K97" s="56"/>
      <c r="L97" s="56"/>
      <c r="M97" s="56"/>
      <c r="N97" s="58"/>
      <c r="O97" s="52" t="s">
        <v>361</v>
      </c>
      <c r="P97" s="15" t="s">
        <v>488</v>
      </c>
      <c r="Q97" s="15">
        <v>93</v>
      </c>
      <c r="R97" s="161"/>
      <c r="S97" s="20" t="s">
        <v>144</v>
      </c>
      <c r="T97" s="21">
        <v>1968</v>
      </c>
      <c r="U97" s="28" t="s">
        <v>126</v>
      </c>
      <c r="V97" s="21">
        <v>1989</v>
      </c>
      <c r="W97" s="25"/>
      <c r="X97" s="21"/>
      <c r="Y97" s="28" t="s">
        <v>940</v>
      </c>
      <c r="Z97" s="21">
        <f t="shared" si="4"/>
        <v>29</v>
      </c>
      <c r="AA97" s="25" t="s">
        <v>939</v>
      </c>
      <c r="AB97" s="25"/>
      <c r="AC97" s="21" t="s">
        <v>121</v>
      </c>
      <c r="AD97" s="21"/>
    </row>
    <row r="98" spans="1:31" s="19" customFormat="1" hidden="1">
      <c r="A98" s="53">
        <v>0</v>
      </c>
      <c r="B98" s="53">
        <v>1</v>
      </c>
      <c r="C98" s="53">
        <f>IF(Z98&gt;=10,1,0)</f>
        <v>1</v>
      </c>
      <c r="D98" s="55"/>
      <c r="E98" s="55"/>
      <c r="F98" s="56"/>
      <c r="G98" s="54"/>
      <c r="H98" s="54"/>
      <c r="I98" s="56">
        <v>1</v>
      </c>
      <c r="J98" s="54"/>
      <c r="K98" s="56"/>
      <c r="L98" s="56"/>
      <c r="M98" s="56"/>
      <c r="N98" s="58"/>
      <c r="O98" s="52" t="s">
        <v>361</v>
      </c>
      <c r="P98" s="15" t="s">
        <v>492</v>
      </c>
      <c r="Q98" s="15">
        <v>94</v>
      </c>
      <c r="R98" s="161"/>
      <c r="S98" s="20" t="s">
        <v>143</v>
      </c>
      <c r="T98" s="21">
        <v>1968</v>
      </c>
      <c r="U98" s="28" t="s">
        <v>128</v>
      </c>
      <c r="V98" s="21">
        <v>1989</v>
      </c>
      <c r="W98" s="25"/>
      <c r="X98" s="21"/>
      <c r="Y98" s="28"/>
      <c r="Z98" s="21">
        <f>$AE$3-V98</f>
        <v>29</v>
      </c>
      <c r="AA98" s="25" t="s">
        <v>710</v>
      </c>
      <c r="AB98" s="25"/>
      <c r="AC98" s="21" t="s">
        <v>121</v>
      </c>
      <c r="AD98" s="21"/>
    </row>
    <row r="99" spans="1:31" s="19" customFormat="1" ht="18" customHeight="1">
      <c r="A99" s="53">
        <v>0</v>
      </c>
      <c r="B99" s="53"/>
      <c r="C99" s="53">
        <f t="shared" si="3"/>
        <v>1</v>
      </c>
      <c r="D99" s="55"/>
      <c r="E99" s="55"/>
      <c r="F99" s="56"/>
      <c r="G99" s="54"/>
      <c r="H99" s="54"/>
      <c r="I99" s="56">
        <v>1</v>
      </c>
      <c r="J99" s="54"/>
      <c r="K99" s="56"/>
      <c r="L99" s="56"/>
      <c r="M99" s="56"/>
      <c r="N99" s="58"/>
      <c r="O99" s="52" t="s">
        <v>359</v>
      </c>
      <c r="P99" s="15" t="s">
        <v>489</v>
      </c>
      <c r="Q99" s="15">
        <v>95</v>
      </c>
      <c r="R99" s="161" t="s">
        <v>1318</v>
      </c>
      <c r="S99" s="20" t="s">
        <v>146</v>
      </c>
      <c r="T99" s="21">
        <v>1970</v>
      </c>
      <c r="U99" s="28" t="s">
        <v>126</v>
      </c>
      <c r="V99" s="21">
        <v>1991</v>
      </c>
      <c r="W99" s="25"/>
      <c r="X99" s="21"/>
      <c r="Y99" s="28"/>
      <c r="Z99" s="21">
        <f t="shared" si="4"/>
        <v>27</v>
      </c>
      <c r="AA99" s="25" t="s">
        <v>129</v>
      </c>
      <c r="AB99" s="25" t="s">
        <v>1332</v>
      </c>
      <c r="AC99" s="21" t="s">
        <v>121</v>
      </c>
      <c r="AD99" s="21"/>
    </row>
    <row r="100" spans="1:31" s="19" customFormat="1" hidden="1">
      <c r="A100" s="53">
        <v>0</v>
      </c>
      <c r="B100" s="53"/>
      <c r="C100" s="53">
        <f t="shared" si="3"/>
        <v>1</v>
      </c>
      <c r="D100" s="55"/>
      <c r="E100" s="55"/>
      <c r="F100" s="56"/>
      <c r="G100" s="54"/>
      <c r="H100" s="54"/>
      <c r="I100" s="56">
        <v>1</v>
      </c>
      <c r="J100" s="54">
        <v>1</v>
      </c>
      <c r="K100" s="56"/>
      <c r="L100" s="56"/>
      <c r="M100" s="56"/>
      <c r="N100" s="58"/>
      <c r="O100" s="52" t="s">
        <v>1301</v>
      </c>
      <c r="P100" s="15" t="s">
        <v>490</v>
      </c>
      <c r="Q100" s="15">
        <v>96</v>
      </c>
      <c r="R100" s="161"/>
      <c r="S100" s="20" t="s">
        <v>148</v>
      </c>
      <c r="T100" s="21">
        <v>1970</v>
      </c>
      <c r="U100" s="28" t="s">
        <v>126</v>
      </c>
      <c r="V100" s="21">
        <v>1992</v>
      </c>
      <c r="W100" s="25"/>
      <c r="X100" s="21"/>
      <c r="Y100" s="28"/>
      <c r="Z100" s="21">
        <f t="shared" si="4"/>
        <v>26</v>
      </c>
      <c r="AA100" s="25" t="s">
        <v>129</v>
      </c>
      <c r="AB100" s="25"/>
      <c r="AC100" s="21" t="s">
        <v>121</v>
      </c>
      <c r="AD100" s="21"/>
    </row>
    <row r="101" spans="1:31" s="19" customFormat="1" hidden="1">
      <c r="A101" s="53">
        <v>0</v>
      </c>
      <c r="B101" s="53"/>
      <c r="C101" s="53">
        <f t="shared" si="3"/>
        <v>1</v>
      </c>
      <c r="D101" s="55"/>
      <c r="E101" s="55"/>
      <c r="F101" s="56"/>
      <c r="G101" s="54"/>
      <c r="H101" s="54"/>
      <c r="I101" s="56">
        <v>1</v>
      </c>
      <c r="J101" s="54">
        <v>1</v>
      </c>
      <c r="K101" s="56"/>
      <c r="L101" s="56"/>
      <c r="M101" s="56"/>
      <c r="N101" s="58"/>
      <c r="O101" s="52" t="s">
        <v>1301</v>
      </c>
      <c r="P101" s="15" t="s">
        <v>568</v>
      </c>
      <c r="Q101" s="15">
        <v>97</v>
      </c>
      <c r="R101" s="161"/>
      <c r="S101" s="20" t="s">
        <v>569</v>
      </c>
      <c r="T101" s="21">
        <v>1973</v>
      </c>
      <c r="U101" s="28" t="s">
        <v>126</v>
      </c>
      <c r="V101" s="21">
        <v>1993</v>
      </c>
      <c r="W101" s="25"/>
      <c r="X101" s="21"/>
      <c r="Y101" s="28"/>
      <c r="Z101" s="21">
        <f t="shared" si="4"/>
        <v>25</v>
      </c>
      <c r="AA101" s="25" t="s">
        <v>129</v>
      </c>
      <c r="AB101" s="25"/>
      <c r="AC101" s="21" t="s">
        <v>121</v>
      </c>
      <c r="AD101" s="21"/>
    </row>
    <row r="102" spans="1:31" s="19" customFormat="1" hidden="1">
      <c r="A102" s="53">
        <v>0</v>
      </c>
      <c r="B102" s="53"/>
      <c r="C102" s="53">
        <f>IF(Z102&gt;=10,1,0)</f>
        <v>1</v>
      </c>
      <c r="D102" s="55"/>
      <c r="E102" s="55"/>
      <c r="F102" s="56"/>
      <c r="G102" s="54"/>
      <c r="H102" s="54"/>
      <c r="I102" s="56">
        <v>1</v>
      </c>
      <c r="J102" s="54"/>
      <c r="K102" s="56"/>
      <c r="L102" s="56"/>
      <c r="M102" s="56"/>
      <c r="N102" s="58"/>
      <c r="O102" s="52" t="s">
        <v>358</v>
      </c>
      <c r="P102" s="15" t="s">
        <v>558</v>
      </c>
      <c r="Q102" s="15">
        <v>98</v>
      </c>
      <c r="R102" s="161"/>
      <c r="S102" s="20" t="s">
        <v>559</v>
      </c>
      <c r="T102" s="21">
        <v>1973</v>
      </c>
      <c r="U102" s="28" t="s">
        <v>560</v>
      </c>
      <c r="V102" s="21">
        <v>1994</v>
      </c>
      <c r="W102" s="25"/>
      <c r="X102" s="21"/>
      <c r="Y102" s="28"/>
      <c r="Z102" s="21">
        <f>$AE$3-V102</f>
        <v>24</v>
      </c>
      <c r="AA102" s="25" t="s">
        <v>235</v>
      </c>
      <c r="AB102" s="25"/>
      <c r="AC102" s="21" t="s">
        <v>121</v>
      </c>
      <c r="AD102" s="21"/>
    </row>
    <row r="103" spans="1:31" s="19" customFormat="1" hidden="1">
      <c r="A103" s="53">
        <v>0</v>
      </c>
      <c r="B103" s="53"/>
      <c r="C103" s="53">
        <f t="shared" si="3"/>
        <v>1</v>
      </c>
      <c r="D103" s="55"/>
      <c r="E103" s="55"/>
      <c r="F103" s="56"/>
      <c r="G103" s="54"/>
      <c r="H103" s="54"/>
      <c r="I103" s="56">
        <v>1</v>
      </c>
      <c r="J103" s="54">
        <v>1</v>
      </c>
      <c r="K103" s="56"/>
      <c r="L103" s="56"/>
      <c r="M103" s="56"/>
      <c r="N103" s="58"/>
      <c r="O103" s="52" t="s">
        <v>1301</v>
      </c>
      <c r="P103" s="15" t="s">
        <v>493</v>
      </c>
      <c r="Q103" s="15">
        <v>99</v>
      </c>
      <c r="R103" s="161"/>
      <c r="S103" s="20" t="s">
        <v>294</v>
      </c>
      <c r="T103" s="21">
        <v>1976</v>
      </c>
      <c r="U103" s="28" t="s">
        <v>126</v>
      </c>
      <c r="V103" s="21">
        <v>1998</v>
      </c>
      <c r="W103" s="25"/>
      <c r="X103" s="21"/>
      <c r="Y103" s="28"/>
      <c r="Z103" s="21">
        <f t="shared" si="4"/>
        <v>20</v>
      </c>
      <c r="AA103" s="25" t="s">
        <v>129</v>
      </c>
      <c r="AB103" s="25"/>
      <c r="AC103" s="21" t="s">
        <v>121</v>
      </c>
      <c r="AD103" s="21"/>
    </row>
    <row r="104" spans="1:31" s="19" customFormat="1" hidden="1">
      <c r="A104" s="53">
        <v>0</v>
      </c>
      <c r="B104" s="53"/>
      <c r="C104" s="53">
        <f>IF(Z104&gt;=10,1,0)</f>
        <v>1</v>
      </c>
      <c r="D104" s="55"/>
      <c r="E104" s="55"/>
      <c r="F104" s="56"/>
      <c r="G104" s="54"/>
      <c r="H104" s="54"/>
      <c r="I104" s="56">
        <v>1</v>
      </c>
      <c r="J104" s="54">
        <v>1</v>
      </c>
      <c r="K104" s="56"/>
      <c r="L104" s="56"/>
      <c r="M104" s="56"/>
      <c r="N104" s="58"/>
      <c r="O104" s="52" t="s">
        <v>1301</v>
      </c>
      <c r="P104" s="15" t="s">
        <v>1274</v>
      </c>
      <c r="Q104" s="15">
        <v>100</v>
      </c>
      <c r="R104" s="161"/>
      <c r="S104" s="20" t="s">
        <v>1275</v>
      </c>
      <c r="T104" s="21">
        <v>1960</v>
      </c>
      <c r="U104" s="28" t="s">
        <v>1276</v>
      </c>
      <c r="V104" s="21">
        <v>2001</v>
      </c>
      <c r="W104" s="25"/>
      <c r="X104" s="21"/>
      <c r="Y104" s="28"/>
      <c r="Z104" s="21">
        <f>$AE$3-V104</f>
        <v>17</v>
      </c>
      <c r="AA104" s="25" t="s">
        <v>139</v>
      </c>
      <c r="AB104" s="25"/>
      <c r="AC104" s="21" t="s">
        <v>121</v>
      </c>
      <c r="AD104" s="21"/>
    </row>
    <row r="105" spans="1:31" s="19" customFormat="1" hidden="1">
      <c r="A105" s="53">
        <v>0</v>
      </c>
      <c r="B105" s="53"/>
      <c r="C105" s="53">
        <f t="shared" si="3"/>
        <v>1</v>
      </c>
      <c r="D105" s="55"/>
      <c r="E105" s="55"/>
      <c r="F105" s="56"/>
      <c r="G105" s="54"/>
      <c r="H105" s="54"/>
      <c r="I105" s="56">
        <v>1</v>
      </c>
      <c r="J105" s="54"/>
      <c r="K105" s="56"/>
      <c r="L105" s="56"/>
      <c r="M105" s="56"/>
      <c r="N105" s="58"/>
      <c r="O105" s="52" t="s">
        <v>361</v>
      </c>
      <c r="P105" s="15" t="s">
        <v>497</v>
      </c>
      <c r="Q105" s="15">
        <v>101</v>
      </c>
      <c r="R105" s="161"/>
      <c r="S105" s="20" t="s">
        <v>179</v>
      </c>
      <c r="T105" s="21">
        <v>1982</v>
      </c>
      <c r="U105" s="28" t="s">
        <v>235</v>
      </c>
      <c r="V105" s="21">
        <v>2002</v>
      </c>
      <c r="W105" s="25"/>
      <c r="X105" s="21"/>
      <c r="Y105" s="25"/>
      <c r="Z105" s="21">
        <f t="shared" si="4"/>
        <v>16</v>
      </c>
      <c r="AA105" s="25" t="s">
        <v>129</v>
      </c>
      <c r="AB105" s="25"/>
      <c r="AC105" s="21" t="s">
        <v>121</v>
      </c>
      <c r="AD105" s="21"/>
    </row>
    <row r="106" spans="1:31" s="19" customFormat="1" hidden="1">
      <c r="A106" s="53">
        <v>0</v>
      </c>
      <c r="B106" s="53">
        <v>1</v>
      </c>
      <c r="C106" s="53">
        <f>IF(Z106&gt;=10,1,0)</f>
        <v>1</v>
      </c>
      <c r="D106" s="55"/>
      <c r="E106" s="55"/>
      <c r="F106" s="56"/>
      <c r="G106" s="54"/>
      <c r="H106" s="54"/>
      <c r="I106" s="56">
        <v>1</v>
      </c>
      <c r="J106" s="54"/>
      <c r="K106" s="56"/>
      <c r="L106" s="56"/>
      <c r="M106" s="56"/>
      <c r="N106" s="58"/>
      <c r="O106" s="52" t="s">
        <v>358</v>
      </c>
      <c r="P106" s="15" t="s">
        <v>1116</v>
      </c>
      <c r="Q106" s="15">
        <v>102</v>
      </c>
      <c r="R106" s="161"/>
      <c r="S106" s="20" t="s">
        <v>1117</v>
      </c>
      <c r="T106" s="21">
        <v>1981</v>
      </c>
      <c r="U106" s="28" t="s">
        <v>239</v>
      </c>
      <c r="V106" s="21">
        <v>2002</v>
      </c>
      <c r="W106" s="25"/>
      <c r="X106" s="21"/>
      <c r="Y106" s="28"/>
      <c r="Z106" s="21">
        <f>$AE$3-V106</f>
        <v>16</v>
      </c>
      <c r="AA106" s="25" t="s">
        <v>239</v>
      </c>
      <c r="AB106" s="25"/>
      <c r="AC106" s="21" t="s">
        <v>121</v>
      </c>
      <c r="AD106" s="21"/>
    </row>
    <row r="107" spans="1:31" s="19" customFormat="1" ht="18" customHeight="1">
      <c r="A107" s="53">
        <v>0</v>
      </c>
      <c r="B107" s="53">
        <v>1</v>
      </c>
      <c r="C107" s="53">
        <f>IF(Z107&gt;=10,1,0)</f>
        <v>1</v>
      </c>
      <c r="D107" s="55"/>
      <c r="E107" s="55">
        <v>1</v>
      </c>
      <c r="F107" s="56"/>
      <c r="G107" s="54"/>
      <c r="H107" s="54"/>
      <c r="I107" s="56"/>
      <c r="J107" s="54"/>
      <c r="K107" s="56"/>
      <c r="L107" s="56"/>
      <c r="M107" s="56"/>
      <c r="N107" s="58"/>
      <c r="O107" s="52" t="s">
        <v>359</v>
      </c>
      <c r="P107" s="15" t="s">
        <v>1183</v>
      </c>
      <c r="Q107" s="15">
        <v>103</v>
      </c>
      <c r="R107" s="161" t="s">
        <v>1318</v>
      </c>
      <c r="S107" s="20" t="s">
        <v>1184</v>
      </c>
      <c r="T107" s="21">
        <v>1982</v>
      </c>
      <c r="U107" s="28" t="s">
        <v>239</v>
      </c>
      <c r="V107" s="21">
        <v>2007</v>
      </c>
      <c r="W107" s="25" t="s">
        <v>1185</v>
      </c>
      <c r="X107" s="21">
        <v>2012</v>
      </c>
      <c r="Y107" s="28"/>
      <c r="Z107" s="21">
        <f>$AE$3-V107</f>
        <v>11</v>
      </c>
      <c r="AA107" s="25" t="s">
        <v>1300</v>
      </c>
      <c r="AB107" s="25" t="s">
        <v>1333</v>
      </c>
      <c r="AC107" s="118" t="s">
        <v>121</v>
      </c>
      <c r="AD107" s="21"/>
    </row>
    <row r="108" spans="1:31" s="19" customFormat="1" hidden="1">
      <c r="A108" s="53">
        <v>0</v>
      </c>
      <c r="B108" s="53"/>
      <c r="C108" s="53">
        <f>IF(Z108&gt;=10,1,0)</f>
        <v>1</v>
      </c>
      <c r="D108" s="55"/>
      <c r="E108" s="55"/>
      <c r="F108" s="55"/>
      <c r="G108" s="53"/>
      <c r="H108" s="53"/>
      <c r="I108" s="55">
        <v>1</v>
      </c>
      <c r="J108" s="53"/>
      <c r="K108" s="55"/>
      <c r="L108" s="55"/>
      <c r="M108" s="55"/>
      <c r="N108" s="59"/>
      <c r="O108" s="19" t="s">
        <v>1303</v>
      </c>
      <c r="P108" s="15" t="s">
        <v>499</v>
      </c>
      <c r="Q108" s="15">
        <v>104</v>
      </c>
      <c r="R108" s="161"/>
      <c r="S108" s="20" t="s">
        <v>250</v>
      </c>
      <c r="T108" s="21">
        <v>1987</v>
      </c>
      <c r="U108" s="28" t="s">
        <v>235</v>
      </c>
      <c r="V108" s="21">
        <v>2007</v>
      </c>
      <c r="W108" s="25"/>
      <c r="X108" s="21"/>
      <c r="Y108" s="25"/>
      <c r="Z108" s="21">
        <f>$AE$3-V108</f>
        <v>11</v>
      </c>
      <c r="AA108" s="25" t="s">
        <v>129</v>
      </c>
      <c r="AB108" s="25"/>
      <c r="AC108" s="118" t="s">
        <v>121</v>
      </c>
      <c r="AD108" s="21"/>
    </row>
    <row r="109" spans="1:31" s="19" customFormat="1" ht="27" hidden="1">
      <c r="A109" s="218">
        <v>0</v>
      </c>
      <c r="B109" s="218"/>
      <c r="C109" s="218">
        <f>IF(Z109&gt;=10,1,0)</f>
        <v>0</v>
      </c>
      <c r="D109" s="219"/>
      <c r="E109" s="219">
        <v>1</v>
      </c>
      <c r="F109" s="220"/>
      <c r="G109" s="221"/>
      <c r="H109" s="221"/>
      <c r="I109" s="220"/>
      <c r="J109" s="221">
        <v>1</v>
      </c>
      <c r="K109" s="220"/>
      <c r="L109" s="220"/>
      <c r="M109" s="220"/>
      <c r="N109" s="211"/>
      <c r="O109" s="215" t="s">
        <v>1301</v>
      </c>
      <c r="P109" s="212" t="s">
        <v>1200</v>
      </c>
      <c r="Q109" s="15">
        <v>105</v>
      </c>
      <c r="R109" s="213"/>
      <c r="S109" s="20" t="s">
        <v>1201</v>
      </c>
      <c r="T109" s="118">
        <v>1985</v>
      </c>
      <c r="U109" s="120" t="s">
        <v>1202</v>
      </c>
      <c r="V109" s="118">
        <v>2009</v>
      </c>
      <c r="W109" s="214"/>
      <c r="X109" s="118"/>
      <c r="Y109" s="214"/>
      <c r="Z109" s="118">
        <f>$AE$3-V109</f>
        <v>9</v>
      </c>
      <c r="AA109" s="120" t="s">
        <v>129</v>
      </c>
      <c r="AB109" s="120"/>
      <c r="AC109" s="118" t="s">
        <v>121</v>
      </c>
      <c r="AD109" s="118"/>
      <c r="AE109" s="210"/>
    </row>
    <row r="110" spans="1:31" s="19" customFormat="1" ht="15.75" hidden="1">
      <c r="A110" s="53">
        <v>0</v>
      </c>
      <c r="B110" s="53">
        <v>1</v>
      </c>
      <c r="C110" s="53">
        <f>IF(Z110&gt;=10,1,0)</f>
        <v>0</v>
      </c>
      <c r="D110" s="55"/>
      <c r="E110" s="55"/>
      <c r="F110" s="55"/>
      <c r="G110" s="53"/>
      <c r="H110" s="53"/>
      <c r="I110" s="55">
        <v>1</v>
      </c>
      <c r="J110" s="53"/>
      <c r="K110" s="55"/>
      <c r="L110" s="55"/>
      <c r="M110" s="55"/>
      <c r="N110" s="59"/>
      <c r="O110" s="19" t="s">
        <v>358</v>
      </c>
      <c r="P110" s="15" t="s">
        <v>905</v>
      </c>
      <c r="Q110" s="15">
        <v>106</v>
      </c>
      <c r="R110" s="161"/>
      <c r="S110" s="20" t="s">
        <v>906</v>
      </c>
      <c r="T110" s="21">
        <v>1990</v>
      </c>
      <c r="U110" s="28" t="s">
        <v>239</v>
      </c>
      <c r="V110" s="21">
        <v>2012</v>
      </c>
      <c r="W110" s="25" t="s">
        <v>1290</v>
      </c>
      <c r="X110" s="21">
        <v>2016</v>
      </c>
      <c r="Y110" s="25"/>
      <c r="Z110" s="21">
        <f>$AE$3-V110</f>
        <v>6</v>
      </c>
      <c r="AA110" s="25" t="s">
        <v>1291</v>
      </c>
      <c r="AB110" s="25"/>
      <c r="AC110" s="21" t="s">
        <v>1289</v>
      </c>
      <c r="AD110" s="21"/>
    </row>
    <row r="111" spans="1:31" s="19" customFormat="1" hidden="1">
      <c r="A111" s="53">
        <v>0</v>
      </c>
      <c r="B111" s="53"/>
      <c r="C111" s="53">
        <f t="shared" si="3"/>
        <v>1</v>
      </c>
      <c r="D111" s="55"/>
      <c r="E111" s="55"/>
      <c r="F111" s="56"/>
      <c r="G111" s="54"/>
      <c r="H111" s="54"/>
      <c r="I111" s="56">
        <v>1</v>
      </c>
      <c r="J111" s="54"/>
      <c r="K111" s="56"/>
      <c r="L111" s="56"/>
      <c r="M111" s="56"/>
      <c r="N111" s="58"/>
      <c r="O111" s="52" t="s">
        <v>358</v>
      </c>
      <c r="P111" s="15" t="s">
        <v>652</v>
      </c>
      <c r="Q111" s="15">
        <v>107</v>
      </c>
      <c r="R111" s="161"/>
      <c r="S111" s="20" t="s">
        <v>651</v>
      </c>
      <c r="T111" s="21">
        <v>1967</v>
      </c>
      <c r="U111" s="28" t="s">
        <v>653</v>
      </c>
      <c r="V111" s="21">
        <v>1988</v>
      </c>
      <c r="W111" s="25"/>
      <c r="X111" s="21"/>
      <c r="Y111" s="28"/>
      <c r="Z111" s="21">
        <f t="shared" si="4"/>
        <v>30</v>
      </c>
      <c r="AA111" s="25" t="s">
        <v>653</v>
      </c>
      <c r="AB111" s="25"/>
      <c r="AC111" s="21" t="s">
        <v>142</v>
      </c>
      <c r="AD111" s="21"/>
    </row>
    <row r="112" spans="1:31" s="19" customFormat="1" hidden="1">
      <c r="A112" s="53">
        <v>0</v>
      </c>
      <c r="B112" s="53"/>
      <c r="C112" s="53">
        <f t="shared" si="3"/>
        <v>1</v>
      </c>
      <c r="D112" s="55"/>
      <c r="E112" s="55"/>
      <c r="F112" s="55"/>
      <c r="G112" s="53"/>
      <c r="H112" s="53"/>
      <c r="I112" s="55">
        <v>1</v>
      </c>
      <c r="J112" s="53"/>
      <c r="K112" s="55"/>
      <c r="L112" s="55"/>
      <c r="M112" s="55"/>
      <c r="N112" s="59"/>
      <c r="O112" s="19" t="s">
        <v>358</v>
      </c>
      <c r="P112" s="15" t="s">
        <v>556</v>
      </c>
      <c r="Q112" s="15">
        <v>108</v>
      </c>
      <c r="R112" s="161"/>
      <c r="S112" s="20" t="s">
        <v>557</v>
      </c>
      <c r="T112" s="21">
        <v>1987</v>
      </c>
      <c r="U112" s="28" t="s">
        <v>235</v>
      </c>
      <c r="V112" s="21">
        <v>2008</v>
      </c>
      <c r="W112" s="25"/>
      <c r="X112" s="21"/>
      <c r="Y112" s="25"/>
      <c r="Z112" s="21">
        <f t="shared" si="4"/>
        <v>10</v>
      </c>
      <c r="AA112" s="25" t="s">
        <v>235</v>
      </c>
      <c r="AB112" s="25"/>
      <c r="AC112" s="21" t="s">
        <v>142</v>
      </c>
      <c r="AD112" s="21"/>
    </row>
    <row r="113" spans="1:30" s="19" customFormat="1" hidden="1">
      <c r="A113" s="53">
        <v>0</v>
      </c>
      <c r="B113" s="53"/>
      <c r="C113" s="53">
        <f t="shared" si="3"/>
        <v>0</v>
      </c>
      <c r="D113" s="55"/>
      <c r="E113" s="55"/>
      <c r="F113" s="55"/>
      <c r="G113" s="53"/>
      <c r="H113" s="53"/>
      <c r="I113" s="55">
        <v>1</v>
      </c>
      <c r="J113" s="53"/>
      <c r="K113" s="55"/>
      <c r="L113" s="55"/>
      <c r="M113" s="55"/>
      <c r="N113" s="59"/>
      <c r="O113" s="19" t="s">
        <v>1140</v>
      </c>
      <c r="P113" s="15" t="s">
        <v>524</v>
      </c>
      <c r="Q113" s="15">
        <v>109</v>
      </c>
      <c r="R113" s="161"/>
      <c r="S113" s="20" t="s">
        <v>283</v>
      </c>
      <c r="T113" s="21">
        <v>1988</v>
      </c>
      <c r="U113" s="28" t="s">
        <v>235</v>
      </c>
      <c r="V113" s="21">
        <v>2010</v>
      </c>
      <c r="W113" s="25"/>
      <c r="X113" s="21"/>
      <c r="Y113" s="25"/>
      <c r="Z113" s="21">
        <f t="shared" si="4"/>
        <v>8</v>
      </c>
      <c r="AA113" s="25" t="s">
        <v>235</v>
      </c>
      <c r="AB113" s="25"/>
      <c r="AC113" s="21" t="s">
        <v>142</v>
      </c>
      <c r="AD113" s="21"/>
    </row>
    <row r="114" spans="1:30" s="19" customFormat="1" ht="18" customHeight="1">
      <c r="A114" s="53">
        <v>0</v>
      </c>
      <c r="B114" s="53"/>
      <c r="C114" s="53">
        <f t="shared" si="3"/>
        <v>0</v>
      </c>
      <c r="D114" s="55"/>
      <c r="E114" s="55"/>
      <c r="F114" s="55"/>
      <c r="G114" s="53"/>
      <c r="H114" s="53"/>
      <c r="I114" s="55">
        <v>1</v>
      </c>
      <c r="J114" s="53"/>
      <c r="K114" s="55"/>
      <c r="L114" s="55"/>
      <c r="M114" s="55"/>
      <c r="N114" s="59"/>
      <c r="O114" s="19" t="s">
        <v>359</v>
      </c>
      <c r="P114" s="15" t="s">
        <v>594</v>
      </c>
      <c r="Q114" s="15">
        <v>110</v>
      </c>
      <c r="R114" s="161" t="s">
        <v>1318</v>
      </c>
      <c r="S114" s="20" t="s">
        <v>595</v>
      </c>
      <c r="T114" s="21">
        <v>1992</v>
      </c>
      <c r="U114" s="28" t="s">
        <v>235</v>
      </c>
      <c r="V114" s="21">
        <v>2013</v>
      </c>
      <c r="W114" s="25"/>
      <c r="X114" s="21"/>
      <c r="Y114" s="25"/>
      <c r="Z114" s="21">
        <f t="shared" si="4"/>
        <v>5</v>
      </c>
      <c r="AA114" s="25" t="s">
        <v>235</v>
      </c>
      <c r="AB114" s="25" t="s">
        <v>1332</v>
      </c>
      <c r="AC114" s="21" t="s">
        <v>142</v>
      </c>
      <c r="AD114" s="21"/>
    </row>
    <row r="115" spans="1:30" s="19" customFormat="1" ht="18" customHeight="1">
      <c r="A115" s="53">
        <v>0</v>
      </c>
      <c r="B115" s="53"/>
      <c r="C115" s="53">
        <f t="shared" si="3"/>
        <v>0</v>
      </c>
      <c r="D115" s="55"/>
      <c r="E115" s="55"/>
      <c r="F115" s="55"/>
      <c r="G115" s="53"/>
      <c r="H115" s="53"/>
      <c r="I115" s="55">
        <v>1</v>
      </c>
      <c r="J115" s="53"/>
      <c r="K115" s="55"/>
      <c r="L115" s="55"/>
      <c r="M115" s="55"/>
      <c r="N115" s="59"/>
      <c r="O115" s="19" t="s">
        <v>359</v>
      </c>
      <c r="P115" s="15" t="s">
        <v>903</v>
      </c>
      <c r="Q115" s="15">
        <v>111</v>
      </c>
      <c r="R115" s="161" t="s">
        <v>1318</v>
      </c>
      <c r="S115" s="20" t="s">
        <v>900</v>
      </c>
      <c r="T115" s="21">
        <v>1996</v>
      </c>
      <c r="U115" s="28" t="s">
        <v>235</v>
      </c>
      <c r="V115" s="21">
        <v>2016</v>
      </c>
      <c r="W115" s="25"/>
      <c r="X115" s="21"/>
      <c r="Y115" s="25"/>
      <c r="Z115" s="21">
        <f t="shared" si="4"/>
        <v>2</v>
      </c>
      <c r="AA115" s="25" t="s">
        <v>235</v>
      </c>
      <c r="AB115" s="25" t="s">
        <v>235</v>
      </c>
      <c r="AC115" s="21" t="s">
        <v>147</v>
      </c>
      <c r="AD115" s="21"/>
    </row>
    <row r="116" spans="1:30" s="19" customFormat="1" hidden="1">
      <c r="A116" s="53">
        <v>0</v>
      </c>
      <c r="B116" s="53"/>
      <c r="C116" s="53">
        <f t="shared" si="3"/>
        <v>0</v>
      </c>
      <c r="D116" s="55"/>
      <c r="E116" s="55"/>
      <c r="F116" s="55"/>
      <c r="G116" s="53"/>
      <c r="H116" s="53"/>
      <c r="I116" s="55">
        <v>1</v>
      </c>
      <c r="J116" s="53"/>
      <c r="K116" s="55"/>
      <c r="L116" s="55"/>
      <c r="M116" s="55"/>
      <c r="N116" s="59"/>
      <c r="O116" s="19" t="s">
        <v>361</v>
      </c>
      <c r="P116" s="15" t="s">
        <v>1012</v>
      </c>
      <c r="Q116" s="15">
        <v>112</v>
      </c>
      <c r="R116" s="161"/>
      <c r="S116" s="20" t="s">
        <v>1085</v>
      </c>
      <c r="T116" s="21">
        <v>1997</v>
      </c>
      <c r="U116" s="28" t="s">
        <v>235</v>
      </c>
      <c r="V116" s="21">
        <v>2017</v>
      </c>
      <c r="W116" s="25"/>
      <c r="X116" s="21"/>
      <c r="Y116" s="25"/>
      <c r="Z116" s="21">
        <f t="shared" si="4"/>
        <v>1</v>
      </c>
      <c r="AA116" s="25" t="s">
        <v>235</v>
      </c>
      <c r="AB116" s="25"/>
      <c r="AC116" s="21" t="s">
        <v>147</v>
      </c>
      <c r="AD116" s="21"/>
    </row>
    <row r="117" spans="1:30" s="19" customFormat="1" ht="40.5" hidden="1">
      <c r="A117" s="53">
        <v>0</v>
      </c>
      <c r="B117" s="53"/>
      <c r="C117" s="53">
        <f t="shared" si="3"/>
        <v>1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357</v>
      </c>
      <c r="P117" s="15" t="s">
        <v>504</v>
      </c>
      <c r="Q117" s="15">
        <v>113</v>
      </c>
      <c r="R117" s="267"/>
      <c r="S117" s="119" t="s">
        <v>157</v>
      </c>
      <c r="T117" s="118">
        <v>1976</v>
      </c>
      <c r="U117" s="119" t="s">
        <v>320</v>
      </c>
      <c r="V117" s="118">
        <v>2002</v>
      </c>
      <c r="W117" s="120" t="s">
        <v>321</v>
      </c>
      <c r="X117" s="118">
        <v>2005</v>
      </c>
      <c r="Y117" s="169"/>
      <c r="Z117" s="118">
        <f t="shared" si="4"/>
        <v>16</v>
      </c>
      <c r="AA117" s="120" t="s">
        <v>694</v>
      </c>
      <c r="AB117" s="120"/>
      <c r="AC117" s="118" t="s">
        <v>105</v>
      </c>
      <c r="AD117" s="21"/>
    </row>
    <row r="118" spans="1:30" s="19" customFormat="1" hidden="1">
      <c r="A118" s="53">
        <v>0</v>
      </c>
      <c r="B118" s="53">
        <v>1</v>
      </c>
      <c r="C118" s="53">
        <f t="shared" si="3"/>
        <v>1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359</v>
      </c>
      <c r="P118" s="15" t="s">
        <v>500</v>
      </c>
      <c r="Q118" s="15">
        <v>114</v>
      </c>
      <c r="R118" s="161"/>
      <c r="S118" s="27" t="s">
        <v>152</v>
      </c>
      <c r="T118" s="21">
        <v>1952</v>
      </c>
      <c r="U118" s="28" t="s">
        <v>151</v>
      </c>
      <c r="V118" s="21">
        <v>1971</v>
      </c>
      <c r="W118" s="25"/>
      <c r="X118" s="21"/>
      <c r="Y118" s="25"/>
      <c r="Z118" s="21">
        <f t="shared" si="4"/>
        <v>47</v>
      </c>
      <c r="AA118" s="25" t="s">
        <v>696</v>
      </c>
      <c r="AB118" s="25"/>
      <c r="AC118" s="21" t="s">
        <v>121</v>
      </c>
      <c r="AD118" s="21"/>
    </row>
    <row r="119" spans="1:30" s="19" customFormat="1" hidden="1">
      <c r="A119" s="53">
        <v>0</v>
      </c>
      <c r="B119" s="53">
        <v>1</v>
      </c>
      <c r="C119" s="53">
        <f t="shared" si="3"/>
        <v>1</v>
      </c>
      <c r="D119" s="55"/>
      <c r="E119" s="55"/>
      <c r="F119" s="56"/>
      <c r="G119" s="54"/>
      <c r="H119" s="54"/>
      <c r="I119" s="56"/>
      <c r="J119" s="54"/>
      <c r="K119" s="56"/>
      <c r="L119" s="56">
        <v>1</v>
      </c>
      <c r="M119" s="56"/>
      <c r="N119" s="58"/>
      <c r="O119" s="52" t="s">
        <v>357</v>
      </c>
      <c r="P119" s="15" t="s">
        <v>501</v>
      </c>
      <c r="Q119" s="15">
        <v>115</v>
      </c>
      <c r="R119" s="161"/>
      <c r="S119" s="20" t="s">
        <v>207</v>
      </c>
      <c r="T119" s="21">
        <v>1954</v>
      </c>
      <c r="U119" s="28" t="s">
        <v>210</v>
      </c>
      <c r="V119" s="21">
        <v>1971</v>
      </c>
      <c r="W119" s="25"/>
      <c r="X119" s="21"/>
      <c r="Y119" s="28"/>
      <c r="Z119" s="21">
        <f t="shared" si="4"/>
        <v>47</v>
      </c>
      <c r="AA119" s="25" t="s">
        <v>209</v>
      </c>
      <c r="AB119" s="25"/>
      <c r="AC119" s="21" t="s">
        <v>121</v>
      </c>
      <c r="AD119" s="21"/>
    </row>
    <row r="120" spans="1:30" s="19" customFormat="1" hidden="1">
      <c r="A120" s="53">
        <v>0</v>
      </c>
      <c r="B120" s="53">
        <v>1</v>
      </c>
      <c r="C120" s="53">
        <f t="shared" si="3"/>
        <v>1</v>
      </c>
      <c r="D120" s="55"/>
      <c r="E120" s="55"/>
      <c r="F120" s="56"/>
      <c r="G120" s="54"/>
      <c r="H120" s="54"/>
      <c r="I120" s="56"/>
      <c r="J120" s="54"/>
      <c r="K120" s="56"/>
      <c r="L120" s="56">
        <v>1</v>
      </c>
      <c r="M120" s="56"/>
      <c r="N120" s="58"/>
      <c r="O120" s="52" t="s">
        <v>357</v>
      </c>
      <c r="P120" s="15" t="s">
        <v>502</v>
      </c>
      <c r="Q120" s="15">
        <v>116</v>
      </c>
      <c r="R120" s="161"/>
      <c r="S120" s="20" t="s">
        <v>153</v>
      </c>
      <c r="T120" s="21">
        <v>1953</v>
      </c>
      <c r="U120" s="28" t="s">
        <v>215</v>
      </c>
      <c r="V120" s="21">
        <v>1977</v>
      </c>
      <c r="W120" s="25" t="s">
        <v>318</v>
      </c>
      <c r="X120" s="21">
        <v>2000</v>
      </c>
      <c r="Y120" s="28" t="s">
        <v>319</v>
      </c>
      <c r="Z120" s="21">
        <f t="shared" si="4"/>
        <v>41</v>
      </c>
      <c r="AA120" s="25" t="s">
        <v>695</v>
      </c>
      <c r="AB120" s="25"/>
      <c r="AC120" s="21" t="s">
        <v>121</v>
      </c>
      <c r="AD120" s="21"/>
    </row>
    <row r="121" spans="1:30" s="19" customFormat="1" hidden="1">
      <c r="A121" s="53">
        <v>0</v>
      </c>
      <c r="B121" s="53">
        <v>1</v>
      </c>
      <c r="C121" s="53">
        <f t="shared" si="3"/>
        <v>1</v>
      </c>
      <c r="D121" s="55"/>
      <c r="E121" s="55"/>
      <c r="F121" s="55"/>
      <c r="G121" s="53"/>
      <c r="H121" s="53"/>
      <c r="I121" s="55"/>
      <c r="J121" s="53"/>
      <c r="K121" s="55"/>
      <c r="L121" s="55">
        <v>1</v>
      </c>
      <c r="M121" s="55"/>
      <c r="N121" s="59"/>
      <c r="O121" s="19" t="s">
        <v>359</v>
      </c>
      <c r="P121" s="15" t="s">
        <v>1155</v>
      </c>
      <c r="Q121" s="15">
        <v>117</v>
      </c>
      <c r="R121" s="161"/>
      <c r="S121" s="27" t="s">
        <v>1156</v>
      </c>
      <c r="T121" s="21">
        <v>1959</v>
      </c>
      <c r="U121" s="28" t="s">
        <v>151</v>
      </c>
      <c r="V121" s="21">
        <v>1977</v>
      </c>
      <c r="W121" s="25"/>
      <c r="X121" s="21"/>
      <c r="Y121" s="25"/>
      <c r="Z121" s="21">
        <f t="shared" si="4"/>
        <v>41</v>
      </c>
      <c r="AA121" s="25" t="s">
        <v>1157</v>
      </c>
      <c r="AB121" s="25"/>
      <c r="AC121" s="21" t="s">
        <v>121</v>
      </c>
      <c r="AD121" s="21"/>
    </row>
    <row r="122" spans="1:30" s="19" customFormat="1" hidden="1">
      <c r="A122" s="53">
        <v>0</v>
      </c>
      <c r="B122" s="53">
        <v>1</v>
      </c>
      <c r="C122" s="53">
        <f t="shared" si="3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359</v>
      </c>
      <c r="P122" s="15" t="s">
        <v>1168</v>
      </c>
      <c r="Q122" s="15">
        <v>118</v>
      </c>
      <c r="R122" s="161"/>
      <c r="S122" s="27" t="s">
        <v>650</v>
      </c>
      <c r="T122" s="21">
        <v>1961</v>
      </c>
      <c r="U122" s="28" t="s">
        <v>155</v>
      </c>
      <c r="V122" s="21">
        <v>1982</v>
      </c>
      <c r="W122" s="25"/>
      <c r="X122" s="21"/>
      <c r="Y122" s="25" t="s">
        <v>323</v>
      </c>
      <c r="Z122" s="21">
        <f t="shared" si="4"/>
        <v>36</v>
      </c>
      <c r="AA122" s="25" t="s">
        <v>696</v>
      </c>
      <c r="AB122" s="25"/>
      <c r="AC122" s="21" t="s">
        <v>121</v>
      </c>
      <c r="AD122" s="21"/>
    </row>
    <row r="123" spans="1:30" s="19" customFormat="1" hidden="1">
      <c r="A123" s="53">
        <v>0</v>
      </c>
      <c r="B123" s="53">
        <v>1</v>
      </c>
      <c r="C123" s="53">
        <f t="shared" si="3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359</v>
      </c>
      <c r="P123" s="15" t="s">
        <v>607</v>
      </c>
      <c r="Q123" s="15">
        <v>119</v>
      </c>
      <c r="R123" s="161"/>
      <c r="S123" s="27" t="s">
        <v>608</v>
      </c>
      <c r="T123" s="21">
        <v>1966</v>
      </c>
      <c r="U123" s="28" t="s">
        <v>151</v>
      </c>
      <c r="V123" s="21">
        <v>1985</v>
      </c>
      <c r="W123" s="25"/>
      <c r="X123" s="21"/>
      <c r="Y123" s="25"/>
      <c r="Z123" s="21">
        <f t="shared" si="4"/>
        <v>33</v>
      </c>
      <c r="AA123" s="25" t="s">
        <v>696</v>
      </c>
      <c r="AB123" s="25"/>
      <c r="AC123" s="21" t="s">
        <v>121</v>
      </c>
      <c r="AD123" s="21"/>
    </row>
    <row r="124" spans="1:30" s="19" customFormat="1" ht="18" customHeight="1">
      <c r="A124" s="53">
        <v>0</v>
      </c>
      <c r="B124" s="53">
        <v>1</v>
      </c>
      <c r="C124" s="53">
        <f t="shared" si="3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359</v>
      </c>
      <c r="P124" s="15" t="s">
        <v>508</v>
      </c>
      <c r="Q124" s="15">
        <v>120</v>
      </c>
      <c r="R124" s="161" t="s">
        <v>1318</v>
      </c>
      <c r="S124" s="27" t="s">
        <v>164</v>
      </c>
      <c r="T124" s="21">
        <v>1970</v>
      </c>
      <c r="U124" s="28" t="s">
        <v>165</v>
      </c>
      <c r="V124" s="21">
        <v>1990</v>
      </c>
      <c r="W124" s="25"/>
      <c r="X124" s="21"/>
      <c r="Y124" s="25"/>
      <c r="Z124" s="21">
        <f t="shared" si="4"/>
        <v>28</v>
      </c>
      <c r="AA124" s="25" t="s">
        <v>696</v>
      </c>
      <c r="AB124" s="25" t="s">
        <v>1334</v>
      </c>
      <c r="AC124" s="21" t="s">
        <v>121</v>
      </c>
      <c r="AD124" s="21"/>
    </row>
    <row r="125" spans="1:30" s="19" customFormat="1" ht="27" hidden="1">
      <c r="A125" s="53">
        <v>0</v>
      </c>
      <c r="B125" s="53"/>
      <c r="C125" s="53">
        <f t="shared" si="3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357</v>
      </c>
      <c r="P125" s="15" t="s">
        <v>509</v>
      </c>
      <c r="Q125" s="15">
        <v>121</v>
      </c>
      <c r="R125" s="161"/>
      <c r="S125" s="119" t="s">
        <v>244</v>
      </c>
      <c r="T125" s="118">
        <v>1976</v>
      </c>
      <c r="U125" s="119" t="s">
        <v>243</v>
      </c>
      <c r="V125" s="118">
        <v>2002</v>
      </c>
      <c r="W125" s="25"/>
      <c r="X125" s="21"/>
      <c r="Y125" s="25" t="s">
        <v>327</v>
      </c>
      <c r="Z125" s="118">
        <f t="shared" si="4"/>
        <v>16</v>
      </c>
      <c r="AA125" s="25" t="s">
        <v>326</v>
      </c>
      <c r="AB125" s="25"/>
      <c r="AC125" s="21" t="s">
        <v>121</v>
      </c>
      <c r="AD125" s="21"/>
    </row>
    <row r="126" spans="1:30" s="19" customFormat="1" hidden="1">
      <c r="A126" s="53">
        <v>0</v>
      </c>
      <c r="B126" s="53">
        <v>1</v>
      </c>
      <c r="C126" s="53">
        <f t="shared" si="3"/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1301</v>
      </c>
      <c r="P126" s="15" t="s">
        <v>582</v>
      </c>
      <c r="Q126" s="15">
        <v>122</v>
      </c>
      <c r="R126" s="161"/>
      <c r="S126" s="27" t="s">
        <v>583</v>
      </c>
      <c r="T126" s="21">
        <v>1959</v>
      </c>
      <c r="U126" s="28" t="s">
        <v>397</v>
      </c>
      <c r="V126" s="21">
        <v>1976</v>
      </c>
      <c r="W126" s="25"/>
      <c r="X126" s="21"/>
      <c r="Y126" s="25"/>
      <c r="Z126" s="21">
        <f t="shared" si="4"/>
        <v>42</v>
      </c>
      <c r="AA126" s="25" t="s">
        <v>584</v>
      </c>
      <c r="AB126" s="25"/>
      <c r="AC126" s="21" t="s">
        <v>142</v>
      </c>
      <c r="AD126" s="21"/>
    </row>
    <row r="127" spans="1:30" s="19" customFormat="1" hidden="1">
      <c r="A127" s="53">
        <v>0</v>
      </c>
      <c r="B127" s="53">
        <v>1</v>
      </c>
      <c r="C127" s="53">
        <f t="shared" si="3"/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357</v>
      </c>
      <c r="P127" s="15" t="s">
        <v>579</v>
      </c>
      <c r="Q127" s="15">
        <v>123</v>
      </c>
      <c r="R127" s="267"/>
      <c r="S127" s="27" t="s">
        <v>580</v>
      </c>
      <c r="T127" s="21">
        <v>1965</v>
      </c>
      <c r="U127" s="28" t="s">
        <v>581</v>
      </c>
      <c r="V127" s="21">
        <v>1985</v>
      </c>
      <c r="W127" s="28" t="s">
        <v>1051</v>
      </c>
      <c r="X127" s="21">
        <v>2014</v>
      </c>
      <c r="Y127" s="25"/>
      <c r="Z127" s="21">
        <f t="shared" si="4"/>
        <v>33</v>
      </c>
      <c r="AA127" s="25" t="s">
        <v>156</v>
      </c>
      <c r="AB127" s="25"/>
      <c r="AC127" s="21" t="s">
        <v>142</v>
      </c>
      <c r="AD127" s="21"/>
    </row>
    <row r="128" spans="1:30" s="19" customFormat="1" hidden="1">
      <c r="A128" s="53">
        <v>0</v>
      </c>
      <c r="B128" s="53">
        <v>1</v>
      </c>
      <c r="C128" s="53">
        <f t="shared" si="3"/>
        <v>1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357</v>
      </c>
      <c r="P128" s="15" t="s">
        <v>1167</v>
      </c>
      <c r="Q128" s="15">
        <v>124</v>
      </c>
      <c r="R128" s="161"/>
      <c r="S128" s="27" t="s">
        <v>1005</v>
      </c>
      <c r="T128" s="21">
        <v>1967</v>
      </c>
      <c r="U128" s="28" t="s">
        <v>151</v>
      </c>
      <c r="V128" s="21">
        <v>1987</v>
      </c>
      <c r="W128" s="25"/>
      <c r="X128" s="21"/>
      <c r="Y128" s="25"/>
      <c r="Z128" s="21">
        <f t="shared" si="4"/>
        <v>31</v>
      </c>
      <c r="AA128" s="25" t="s">
        <v>691</v>
      </c>
      <c r="AB128" s="25"/>
      <c r="AC128" s="21" t="s">
        <v>142</v>
      </c>
      <c r="AD128" s="21"/>
    </row>
    <row r="129" spans="1:31" s="19" customFormat="1" hidden="1">
      <c r="A129" s="53">
        <v>0</v>
      </c>
      <c r="B129" s="53">
        <v>1</v>
      </c>
      <c r="C129" s="53">
        <f t="shared" si="3"/>
        <v>1</v>
      </c>
      <c r="D129" s="55"/>
      <c r="E129" s="55"/>
      <c r="F129" s="55"/>
      <c r="G129" s="53"/>
      <c r="H129" s="53"/>
      <c r="I129" s="55"/>
      <c r="J129" s="53"/>
      <c r="K129" s="55"/>
      <c r="L129" s="55">
        <v>1</v>
      </c>
      <c r="M129" s="55"/>
      <c r="N129" s="59"/>
      <c r="O129" s="19" t="s">
        <v>357</v>
      </c>
      <c r="P129" s="15" t="s">
        <v>510</v>
      </c>
      <c r="Q129" s="15">
        <v>125</v>
      </c>
      <c r="R129" s="161"/>
      <c r="S129" s="27" t="s">
        <v>278</v>
      </c>
      <c r="T129" s="21">
        <v>1985</v>
      </c>
      <c r="U129" s="28" t="s">
        <v>279</v>
      </c>
      <c r="V129" s="21">
        <v>2005</v>
      </c>
      <c r="W129" s="25"/>
      <c r="X129" s="21"/>
      <c r="Y129" s="25"/>
      <c r="Z129" s="21">
        <f t="shared" si="4"/>
        <v>13</v>
      </c>
      <c r="AA129" s="25" t="s">
        <v>691</v>
      </c>
      <c r="AB129" s="25"/>
      <c r="AC129" s="21" t="s">
        <v>142</v>
      </c>
      <c r="AD129" s="21"/>
    </row>
    <row r="130" spans="1:31" s="19" customFormat="1" hidden="1">
      <c r="A130" s="53">
        <v>0</v>
      </c>
      <c r="B130" s="53"/>
      <c r="C130" s="53">
        <f t="shared" si="3"/>
        <v>1</v>
      </c>
      <c r="D130" s="55"/>
      <c r="E130" s="55"/>
      <c r="F130" s="55"/>
      <c r="G130" s="53"/>
      <c r="H130" s="53"/>
      <c r="I130" s="55"/>
      <c r="J130" s="53"/>
      <c r="K130" s="55"/>
      <c r="L130" s="55"/>
      <c r="M130" s="55">
        <v>1</v>
      </c>
      <c r="N130" s="59"/>
      <c r="O130" s="19" t="s">
        <v>361</v>
      </c>
      <c r="P130" s="15" t="s">
        <v>511</v>
      </c>
      <c r="Q130" s="15">
        <v>126</v>
      </c>
      <c r="R130" s="267"/>
      <c r="S130" s="27" t="s">
        <v>159</v>
      </c>
      <c r="T130" s="21">
        <v>1959</v>
      </c>
      <c r="U130" s="28" t="s">
        <v>126</v>
      </c>
      <c r="V130" s="21">
        <v>1979</v>
      </c>
      <c r="W130" s="25"/>
      <c r="X130" s="21"/>
      <c r="Y130" s="25" t="s">
        <v>340</v>
      </c>
      <c r="Z130" s="21">
        <f t="shared" si="4"/>
        <v>39</v>
      </c>
      <c r="AA130" s="25" t="s">
        <v>160</v>
      </c>
      <c r="AB130" s="25"/>
      <c r="AC130" s="21" t="s">
        <v>105</v>
      </c>
      <c r="AD130" s="21"/>
    </row>
    <row r="131" spans="1:31" s="19" customFormat="1" hidden="1">
      <c r="A131" s="53">
        <v>0</v>
      </c>
      <c r="B131" s="53"/>
      <c r="C131" s="53">
        <f t="shared" si="3"/>
        <v>1</v>
      </c>
      <c r="D131" s="55"/>
      <c r="E131" s="55"/>
      <c r="F131" s="55"/>
      <c r="G131" s="53">
        <v>1</v>
      </c>
      <c r="H131" s="53"/>
      <c r="I131" s="55"/>
      <c r="J131" s="53"/>
      <c r="K131" s="55"/>
      <c r="L131" s="55"/>
      <c r="M131" s="55">
        <v>1</v>
      </c>
      <c r="N131" s="59"/>
      <c r="O131" s="19" t="s">
        <v>361</v>
      </c>
      <c r="P131" s="15" t="s">
        <v>533</v>
      </c>
      <c r="Q131" s="15">
        <v>127</v>
      </c>
      <c r="R131" s="161"/>
      <c r="S131" s="20" t="s">
        <v>532</v>
      </c>
      <c r="T131" s="21">
        <v>1966</v>
      </c>
      <c r="U131" s="28" t="s">
        <v>534</v>
      </c>
      <c r="V131" s="21">
        <v>1992</v>
      </c>
      <c r="W131" s="25" t="s">
        <v>535</v>
      </c>
      <c r="X131" s="21">
        <v>1995</v>
      </c>
      <c r="Y131" s="28" t="s">
        <v>211</v>
      </c>
      <c r="Z131" s="118">
        <f t="shared" si="4"/>
        <v>26</v>
      </c>
      <c r="AA131" s="25" t="s">
        <v>1316</v>
      </c>
      <c r="AB131" s="25"/>
      <c r="AC131" s="21" t="s">
        <v>105</v>
      </c>
      <c r="AD131" s="21"/>
    </row>
    <row r="132" spans="1:31" s="19" customFormat="1" hidden="1">
      <c r="A132" s="53">
        <v>0</v>
      </c>
      <c r="B132" s="53"/>
      <c r="C132" s="53">
        <f t="shared" si="3"/>
        <v>1</v>
      </c>
      <c r="D132" s="55"/>
      <c r="E132" s="55"/>
      <c r="F132" s="55"/>
      <c r="G132" s="53"/>
      <c r="H132" s="53"/>
      <c r="I132" s="55"/>
      <c r="J132" s="53"/>
      <c r="K132" s="55"/>
      <c r="L132" s="55"/>
      <c r="M132" s="55">
        <v>1</v>
      </c>
      <c r="N132" s="59"/>
      <c r="O132" s="19" t="s">
        <v>361</v>
      </c>
      <c r="P132" s="15" t="s">
        <v>512</v>
      </c>
      <c r="Q132" s="15">
        <v>128</v>
      </c>
      <c r="R132" s="161"/>
      <c r="S132" s="27" t="s">
        <v>204</v>
      </c>
      <c r="T132" s="21">
        <v>1978</v>
      </c>
      <c r="U132" s="28" t="s">
        <v>277</v>
      </c>
      <c r="V132" s="21">
        <v>1999</v>
      </c>
      <c r="W132" s="25"/>
      <c r="X132" s="21"/>
      <c r="Y132" s="25" t="s">
        <v>316</v>
      </c>
      <c r="Z132" s="21">
        <f t="shared" si="4"/>
        <v>19</v>
      </c>
      <c r="AA132" s="25" t="s">
        <v>205</v>
      </c>
      <c r="AB132" s="25"/>
      <c r="AC132" s="21" t="s">
        <v>121</v>
      </c>
      <c r="AD132" s="21"/>
    </row>
    <row r="133" spans="1:31" s="19" customFormat="1" hidden="1">
      <c r="A133" s="53">
        <v>0</v>
      </c>
      <c r="B133" s="53">
        <v>1</v>
      </c>
      <c r="C133" s="53">
        <f>IF(Z133&gt;=10,1,0)</f>
        <v>1</v>
      </c>
      <c r="D133" s="55"/>
      <c r="E133" s="55"/>
      <c r="F133" s="55"/>
      <c r="G133" s="53"/>
      <c r="H133" s="53"/>
      <c r="I133" s="55"/>
      <c r="J133" s="53"/>
      <c r="K133" s="55"/>
      <c r="L133" s="55">
        <v>1</v>
      </c>
      <c r="M133" s="55"/>
      <c r="N133" s="59"/>
      <c r="O133" s="19" t="s">
        <v>1301</v>
      </c>
      <c r="P133" s="15" t="s">
        <v>514</v>
      </c>
      <c r="Q133" s="15">
        <v>129</v>
      </c>
      <c r="R133" s="267"/>
      <c r="S133" s="27" t="s">
        <v>230</v>
      </c>
      <c r="T133" s="21">
        <v>1965</v>
      </c>
      <c r="U133" s="28" t="s">
        <v>151</v>
      </c>
      <c r="V133" s="21">
        <v>1984</v>
      </c>
      <c r="W133" s="25"/>
      <c r="X133" s="21"/>
      <c r="Y133" s="25"/>
      <c r="Z133" s="21">
        <f>$AE$3-V133</f>
        <v>34</v>
      </c>
      <c r="AA133" s="25" t="s">
        <v>339</v>
      </c>
      <c r="AB133" s="25"/>
      <c r="AC133" s="21" t="s">
        <v>121</v>
      </c>
      <c r="AD133" s="21"/>
    </row>
    <row r="134" spans="1:31" s="19" customFormat="1" hidden="1">
      <c r="A134" s="53">
        <v>0</v>
      </c>
      <c r="B134" s="53">
        <v>1</v>
      </c>
      <c r="C134" s="53">
        <f>IF(Z134&gt;=10,1,0)</f>
        <v>1</v>
      </c>
      <c r="D134" s="55"/>
      <c r="E134" s="55"/>
      <c r="F134" s="55"/>
      <c r="G134" s="53"/>
      <c r="H134" s="53"/>
      <c r="I134" s="55"/>
      <c r="J134" s="53"/>
      <c r="K134" s="55"/>
      <c r="L134" s="55">
        <v>1</v>
      </c>
      <c r="M134" s="55"/>
      <c r="N134" s="59"/>
      <c r="O134" s="19" t="s">
        <v>357</v>
      </c>
      <c r="P134" s="15" t="s">
        <v>513</v>
      </c>
      <c r="Q134" s="15">
        <v>130</v>
      </c>
      <c r="R134" s="267"/>
      <c r="S134" s="27" t="s">
        <v>272</v>
      </c>
      <c r="T134" s="21">
        <v>1967</v>
      </c>
      <c r="U134" s="28" t="s">
        <v>274</v>
      </c>
      <c r="V134" s="21">
        <v>1986</v>
      </c>
      <c r="W134" s="25" t="s">
        <v>1220</v>
      </c>
      <c r="X134" s="21">
        <v>2016</v>
      </c>
      <c r="Y134" s="25"/>
      <c r="Z134" s="21">
        <f>$AE$3-V134</f>
        <v>32</v>
      </c>
      <c r="AA134" s="25" t="s">
        <v>693</v>
      </c>
      <c r="AB134" s="25"/>
      <c r="AC134" s="21" t="s">
        <v>121</v>
      </c>
      <c r="AD134" s="21"/>
    </row>
    <row r="135" spans="1:31" s="19" customFormat="1" hidden="1">
      <c r="A135" s="53">
        <v>0</v>
      </c>
      <c r="B135" s="53">
        <v>1</v>
      </c>
      <c r="C135" s="53">
        <f>IF(Z135&gt;=10,1,0)</f>
        <v>1</v>
      </c>
      <c r="D135" s="55"/>
      <c r="E135" s="55"/>
      <c r="F135" s="55"/>
      <c r="G135" s="53"/>
      <c r="H135" s="53"/>
      <c r="I135" s="55"/>
      <c r="J135" s="53"/>
      <c r="K135" s="55"/>
      <c r="L135" s="55">
        <v>1</v>
      </c>
      <c r="M135" s="55"/>
      <c r="N135" s="59"/>
      <c r="O135" s="19" t="s">
        <v>358</v>
      </c>
      <c r="P135" s="15" t="s">
        <v>1312</v>
      </c>
      <c r="Q135" s="15">
        <v>131</v>
      </c>
      <c r="R135" s="267"/>
      <c r="S135" s="27" t="s">
        <v>1313</v>
      </c>
      <c r="T135" s="21">
        <v>1976</v>
      </c>
      <c r="U135" s="28" t="s">
        <v>279</v>
      </c>
      <c r="V135" s="21">
        <v>2000</v>
      </c>
      <c r="W135" s="25"/>
      <c r="X135" s="162"/>
      <c r="Y135" s="25"/>
      <c r="Z135" s="21">
        <f>$AE$3-V135</f>
        <v>18</v>
      </c>
      <c r="AA135" s="25" t="s">
        <v>339</v>
      </c>
      <c r="AB135" s="25"/>
      <c r="AC135" s="21" t="s">
        <v>121</v>
      </c>
      <c r="AD135" s="21"/>
    </row>
    <row r="136" spans="1:31" s="19" customFormat="1" hidden="1">
      <c r="A136" s="53">
        <v>0</v>
      </c>
      <c r="B136" s="53">
        <v>1</v>
      </c>
      <c r="C136" s="53">
        <f>IF(Z136&gt;=10,1,0)</f>
        <v>1</v>
      </c>
      <c r="D136" s="55"/>
      <c r="E136" s="55"/>
      <c r="F136" s="55"/>
      <c r="G136" s="53"/>
      <c r="H136" s="53"/>
      <c r="I136" s="55"/>
      <c r="J136" s="53"/>
      <c r="K136" s="55"/>
      <c r="L136" s="55">
        <v>1</v>
      </c>
      <c r="M136" s="55"/>
      <c r="N136" s="59"/>
      <c r="O136" s="19" t="s">
        <v>1303</v>
      </c>
      <c r="P136" s="15" t="s">
        <v>515</v>
      </c>
      <c r="Q136" s="15">
        <v>132</v>
      </c>
      <c r="R136" s="267"/>
      <c r="S136" s="27" t="s">
        <v>163</v>
      </c>
      <c r="T136" s="21">
        <v>1956</v>
      </c>
      <c r="U136" s="28"/>
      <c r="V136" s="21">
        <v>1989</v>
      </c>
      <c r="W136" s="25"/>
      <c r="X136" s="21"/>
      <c r="Y136" s="25"/>
      <c r="Z136" s="21">
        <f>$AE$3-V136</f>
        <v>29</v>
      </c>
      <c r="AA136" s="25" t="s">
        <v>339</v>
      </c>
      <c r="AB136" s="25"/>
      <c r="AC136" s="21" t="s">
        <v>142</v>
      </c>
      <c r="AD136" s="21"/>
    </row>
    <row r="137" spans="1:31" s="19" customFormat="1" hidden="1">
      <c r="A137" s="53">
        <v>0</v>
      </c>
      <c r="B137" s="53">
        <v>1</v>
      </c>
      <c r="C137" s="53">
        <f t="shared" ref="C137:C154" si="6">IF(Z137&gt;=10,1,0)</f>
        <v>1</v>
      </c>
      <c r="D137" s="55"/>
      <c r="E137" s="55"/>
      <c r="F137" s="55"/>
      <c r="G137" s="53"/>
      <c r="H137" s="53"/>
      <c r="I137" s="55"/>
      <c r="J137" s="53"/>
      <c r="K137" s="55"/>
      <c r="L137" s="55">
        <v>1</v>
      </c>
      <c r="M137" s="55"/>
      <c r="N137" s="59"/>
      <c r="O137" s="19" t="s">
        <v>357</v>
      </c>
      <c r="P137" s="15" t="s">
        <v>1278</v>
      </c>
      <c r="Q137" s="15">
        <v>133</v>
      </c>
      <c r="R137" s="267"/>
      <c r="S137" s="27" t="s">
        <v>1277</v>
      </c>
      <c r="T137" s="21">
        <v>1964</v>
      </c>
      <c r="U137" s="28" t="s">
        <v>151</v>
      </c>
      <c r="V137" s="21">
        <v>1983</v>
      </c>
      <c r="W137" s="28"/>
      <c r="X137" s="21"/>
      <c r="Y137" s="25"/>
      <c r="Z137" s="21">
        <f t="shared" si="4"/>
        <v>35</v>
      </c>
      <c r="AA137" s="25" t="s">
        <v>414</v>
      </c>
      <c r="AB137" s="25"/>
      <c r="AC137" s="21" t="s">
        <v>142</v>
      </c>
      <c r="AD137" s="21"/>
    </row>
    <row r="138" spans="1:31" s="19" customFormat="1" hidden="1">
      <c r="A138" s="53">
        <v>0</v>
      </c>
      <c r="B138" s="53">
        <v>1</v>
      </c>
      <c r="C138" s="53">
        <f t="shared" si="6"/>
        <v>1</v>
      </c>
      <c r="D138" s="55"/>
      <c r="E138" s="55"/>
      <c r="F138" s="55"/>
      <c r="G138" s="53"/>
      <c r="H138" s="53"/>
      <c r="I138" s="55"/>
      <c r="J138" s="53"/>
      <c r="K138" s="55"/>
      <c r="L138" s="55">
        <v>1</v>
      </c>
      <c r="M138" s="55"/>
      <c r="N138" s="59"/>
      <c r="O138" s="19" t="s">
        <v>357</v>
      </c>
      <c r="P138" s="15" t="s">
        <v>884</v>
      </c>
      <c r="Q138" s="15">
        <v>134</v>
      </c>
      <c r="R138" s="267"/>
      <c r="S138" s="27" t="s">
        <v>883</v>
      </c>
      <c r="T138" s="21">
        <v>1970</v>
      </c>
      <c r="U138" s="28" t="s">
        <v>264</v>
      </c>
      <c r="V138" s="21">
        <v>1987</v>
      </c>
      <c r="W138" s="25"/>
      <c r="X138" s="21"/>
      <c r="Y138" s="25"/>
      <c r="Z138" s="21">
        <f t="shared" ref="Z138" si="7">$AE$3-V138</f>
        <v>31</v>
      </c>
      <c r="AA138" s="25" t="s">
        <v>414</v>
      </c>
      <c r="AB138" s="25"/>
      <c r="AC138" s="21" t="s">
        <v>142</v>
      </c>
      <c r="AD138" s="21"/>
    </row>
    <row r="139" spans="1:31" s="19" customFormat="1" hidden="1">
      <c r="A139" s="53">
        <v>0</v>
      </c>
      <c r="B139" s="53">
        <v>1</v>
      </c>
      <c r="C139" s="53">
        <f t="shared" ref="C139" si="8">IF(Z139&gt;=10,1,0)</f>
        <v>0</v>
      </c>
      <c r="D139" s="55"/>
      <c r="E139" s="55"/>
      <c r="F139" s="55"/>
      <c r="G139" s="53"/>
      <c r="H139" s="53"/>
      <c r="I139" s="55"/>
      <c r="J139" s="53"/>
      <c r="K139" s="55"/>
      <c r="L139" s="55">
        <v>1</v>
      </c>
      <c r="M139" s="55"/>
      <c r="N139" s="59"/>
      <c r="O139" s="19" t="s">
        <v>361</v>
      </c>
      <c r="P139" s="15" t="s">
        <v>1237</v>
      </c>
      <c r="Q139" s="15">
        <v>135</v>
      </c>
      <c r="R139" s="267"/>
      <c r="S139" s="27" t="s">
        <v>1238</v>
      </c>
      <c r="T139" s="21">
        <v>1971</v>
      </c>
      <c r="U139" s="28" t="s">
        <v>1239</v>
      </c>
      <c r="V139" s="21">
        <v>1995</v>
      </c>
      <c r="W139" s="25" t="s">
        <v>1240</v>
      </c>
      <c r="X139" s="162">
        <v>2012</v>
      </c>
      <c r="Y139" s="25"/>
      <c r="Z139" s="162">
        <f>$AE$3-X139</f>
        <v>6</v>
      </c>
      <c r="AA139" s="25" t="s">
        <v>339</v>
      </c>
      <c r="AB139" s="25"/>
      <c r="AC139" s="21" t="s">
        <v>142</v>
      </c>
      <c r="AD139" s="21"/>
    </row>
    <row r="140" spans="1:31" s="19" customFormat="1" hidden="1">
      <c r="A140" s="53">
        <v>0</v>
      </c>
      <c r="B140" s="53">
        <v>1</v>
      </c>
      <c r="C140" s="53">
        <f t="shared" si="6"/>
        <v>1</v>
      </c>
      <c r="D140" s="55"/>
      <c r="E140" s="55"/>
      <c r="F140" s="55"/>
      <c r="G140" s="53"/>
      <c r="H140" s="53"/>
      <c r="I140" s="55"/>
      <c r="J140" s="53"/>
      <c r="K140" s="55"/>
      <c r="L140" s="55"/>
      <c r="M140" s="55">
        <v>1</v>
      </c>
      <c r="N140" s="59"/>
      <c r="O140" s="19" t="s">
        <v>361</v>
      </c>
      <c r="P140" s="15" t="s">
        <v>521</v>
      </c>
      <c r="Q140" s="15">
        <v>136</v>
      </c>
      <c r="R140" s="267"/>
      <c r="S140" s="27" t="s">
        <v>170</v>
      </c>
      <c r="T140" s="21">
        <v>1961</v>
      </c>
      <c r="U140" s="28" t="s">
        <v>169</v>
      </c>
      <c r="V140" s="21">
        <v>1980</v>
      </c>
      <c r="W140" s="25"/>
      <c r="X140" s="21"/>
      <c r="Y140" s="25"/>
      <c r="Z140" s="21">
        <f>$AE$3-V140</f>
        <v>38</v>
      </c>
      <c r="AA140" s="25" t="s">
        <v>169</v>
      </c>
      <c r="AB140" s="25"/>
      <c r="AC140" s="21" t="s">
        <v>142</v>
      </c>
      <c r="AD140" s="21"/>
    </row>
    <row r="141" spans="1:31" s="19" customFormat="1" hidden="1">
      <c r="A141" s="53">
        <v>0</v>
      </c>
      <c r="B141" s="53">
        <v>1</v>
      </c>
      <c r="C141" s="53">
        <f t="shared" si="6"/>
        <v>1</v>
      </c>
      <c r="D141" s="55"/>
      <c r="E141" s="55"/>
      <c r="F141" s="55"/>
      <c r="G141" s="53"/>
      <c r="H141" s="53"/>
      <c r="I141" s="55"/>
      <c r="J141" s="53"/>
      <c r="K141" s="55"/>
      <c r="L141" s="55"/>
      <c r="M141" s="55">
        <v>1</v>
      </c>
      <c r="N141" s="59"/>
      <c r="O141" s="19" t="s">
        <v>361</v>
      </c>
      <c r="P141" s="15" t="s">
        <v>519</v>
      </c>
      <c r="Q141" s="15">
        <v>137</v>
      </c>
      <c r="R141" s="267"/>
      <c r="S141" s="27" t="s">
        <v>911</v>
      </c>
      <c r="T141" s="21">
        <v>1969</v>
      </c>
      <c r="U141" s="28" t="s">
        <v>245</v>
      </c>
      <c r="V141" s="21">
        <v>1988</v>
      </c>
      <c r="W141" s="25"/>
      <c r="X141" s="21"/>
      <c r="Y141" s="25"/>
      <c r="Z141" s="21">
        <f>$AE$3-V141</f>
        <v>30</v>
      </c>
      <c r="AA141" s="25" t="s">
        <v>169</v>
      </c>
      <c r="AB141" s="25"/>
      <c r="AC141" s="21" t="s">
        <v>142</v>
      </c>
      <c r="AD141" s="21"/>
    </row>
    <row r="142" spans="1:31" s="19" customFormat="1" hidden="1">
      <c r="A142" s="53">
        <v>0</v>
      </c>
      <c r="B142" s="53"/>
      <c r="C142" s="53">
        <f t="shared" si="6"/>
        <v>1</v>
      </c>
      <c r="D142" s="55"/>
      <c r="E142" s="55"/>
      <c r="F142" s="55"/>
      <c r="G142" s="53"/>
      <c r="H142" s="53"/>
      <c r="I142" s="55"/>
      <c r="J142" s="53"/>
      <c r="K142" s="55"/>
      <c r="L142" s="55"/>
      <c r="M142" s="55">
        <v>1</v>
      </c>
      <c r="N142" s="59"/>
      <c r="O142" s="19" t="s">
        <v>359</v>
      </c>
      <c r="P142" s="15" t="s">
        <v>522</v>
      </c>
      <c r="Q142" s="15">
        <v>138</v>
      </c>
      <c r="R142" s="267"/>
      <c r="S142" s="27" t="s">
        <v>171</v>
      </c>
      <c r="T142" s="21">
        <v>1960</v>
      </c>
      <c r="U142" s="28"/>
      <c r="V142" s="21">
        <v>1984</v>
      </c>
      <c r="W142" s="25"/>
      <c r="X142" s="21"/>
      <c r="Y142" s="25"/>
      <c r="Z142" s="21">
        <f>$AE$3-V142</f>
        <v>34</v>
      </c>
      <c r="AA142" s="25" t="s">
        <v>172</v>
      </c>
      <c r="AB142" s="25"/>
      <c r="AC142" s="21" t="s">
        <v>147</v>
      </c>
      <c r="AD142" s="21"/>
    </row>
    <row r="143" spans="1:31" hidden="1">
      <c r="A143" s="53">
        <v>0</v>
      </c>
      <c r="B143" s="53"/>
      <c r="C143" s="53">
        <f t="shared" ref="C143" si="9">IF(Z143&gt;=10,1,0)</f>
        <v>0</v>
      </c>
      <c r="D143" s="55"/>
      <c r="E143" s="55"/>
      <c r="F143" s="55"/>
      <c r="G143" s="53"/>
      <c r="H143" s="53"/>
      <c r="I143" s="55"/>
      <c r="J143" s="53"/>
      <c r="K143" s="55"/>
      <c r="L143" s="55"/>
      <c r="M143" s="55"/>
      <c r="N143" s="59">
        <v>1</v>
      </c>
      <c r="O143" s="19" t="s">
        <v>1301</v>
      </c>
      <c r="P143" s="15" t="s">
        <v>1314</v>
      </c>
      <c r="Q143" s="15">
        <v>139</v>
      </c>
      <c r="R143" s="267"/>
      <c r="S143" s="27" t="s">
        <v>1315</v>
      </c>
      <c r="T143" s="21">
        <v>1996</v>
      </c>
      <c r="U143" s="28" t="s">
        <v>265</v>
      </c>
      <c r="V143" s="21"/>
      <c r="W143" s="25"/>
      <c r="X143" s="21"/>
      <c r="Y143" s="25"/>
      <c r="Z143" s="21"/>
      <c r="AA143" s="25" t="s">
        <v>265</v>
      </c>
      <c r="AB143" s="25"/>
      <c r="AC143" s="21" t="s">
        <v>149</v>
      </c>
      <c r="AD143" s="21"/>
      <c r="AE143" s="19"/>
    </row>
    <row r="144" spans="1:31" ht="18" customHeight="1">
      <c r="A144" s="53">
        <v>0</v>
      </c>
      <c r="B144" s="53"/>
      <c r="C144" s="53">
        <f t="shared" si="6"/>
        <v>0</v>
      </c>
      <c r="D144" s="55"/>
      <c r="E144" s="55"/>
      <c r="F144" s="55"/>
      <c r="G144" s="53"/>
      <c r="H144" s="53"/>
      <c r="I144" s="55"/>
      <c r="J144" s="53"/>
      <c r="K144" s="55">
        <v>1</v>
      </c>
      <c r="L144" s="55"/>
      <c r="M144" s="55"/>
      <c r="N144" s="59"/>
      <c r="O144" s="19" t="s">
        <v>1301</v>
      </c>
      <c r="P144" s="15" t="s">
        <v>1087</v>
      </c>
      <c r="Q144" s="15">
        <v>140</v>
      </c>
      <c r="R144" s="267" t="s">
        <v>1318</v>
      </c>
      <c r="S144" s="27" t="s">
        <v>1088</v>
      </c>
      <c r="T144" s="21">
        <v>1997</v>
      </c>
      <c r="U144" s="28" t="s">
        <v>628</v>
      </c>
      <c r="V144" s="21"/>
      <c r="W144" s="25"/>
      <c r="X144" s="21"/>
      <c r="Y144" s="25" t="s">
        <v>173</v>
      </c>
      <c r="Z144" s="21"/>
      <c r="AA144" s="25" t="s">
        <v>1268</v>
      </c>
      <c r="AB144" s="25"/>
      <c r="AC144" s="21" t="s">
        <v>175</v>
      </c>
      <c r="AD144" s="21"/>
      <c r="AE144" s="19"/>
    </row>
    <row r="145" spans="1:31" s="19" customFormat="1" hidden="1">
      <c r="A145" s="53">
        <v>0</v>
      </c>
      <c r="B145" s="53"/>
      <c r="C145" s="53">
        <f t="shared" si="6"/>
        <v>0</v>
      </c>
      <c r="D145" s="55"/>
      <c r="E145" s="55"/>
      <c r="F145" s="55"/>
      <c r="G145" s="53"/>
      <c r="H145" s="53"/>
      <c r="I145" s="55"/>
      <c r="J145" s="53"/>
      <c r="K145" s="55">
        <v>1</v>
      </c>
      <c r="L145" s="55"/>
      <c r="M145" s="55"/>
      <c r="N145" s="59"/>
      <c r="O145" s="19" t="s">
        <v>1301</v>
      </c>
      <c r="P145" s="15" t="s">
        <v>1091</v>
      </c>
      <c r="Q145" s="15">
        <v>141</v>
      </c>
      <c r="R145" s="161"/>
      <c r="S145" s="27" t="s">
        <v>1089</v>
      </c>
      <c r="T145" s="21">
        <v>1998</v>
      </c>
      <c r="U145" s="28" t="s">
        <v>628</v>
      </c>
      <c r="V145" s="21"/>
      <c r="W145" s="25"/>
      <c r="X145" s="21"/>
      <c r="Y145" s="25" t="s">
        <v>173</v>
      </c>
      <c r="Z145" s="21"/>
      <c r="AA145" s="25" t="s">
        <v>1268</v>
      </c>
      <c r="AB145" s="25"/>
      <c r="AC145" s="21" t="s">
        <v>175</v>
      </c>
      <c r="AD145" s="21"/>
    </row>
    <row r="146" spans="1:31" s="19" customFormat="1" hidden="1">
      <c r="A146" s="53">
        <v>0</v>
      </c>
      <c r="B146" s="53"/>
      <c r="C146" s="53">
        <f>IF(Z146&gt;=10,1,0)</f>
        <v>0</v>
      </c>
      <c r="D146" s="55"/>
      <c r="E146" s="55"/>
      <c r="F146" s="55"/>
      <c r="G146" s="53"/>
      <c r="H146" s="53"/>
      <c r="I146" s="55"/>
      <c r="J146" s="53"/>
      <c r="K146" s="55">
        <v>1</v>
      </c>
      <c r="L146" s="55"/>
      <c r="M146" s="55"/>
      <c r="N146" s="59"/>
      <c r="O146" s="19" t="s">
        <v>1301</v>
      </c>
      <c r="P146" s="15" t="s">
        <v>1092</v>
      </c>
      <c r="Q146" s="15">
        <v>142</v>
      </c>
      <c r="R146" s="161"/>
      <c r="S146" s="27" t="s">
        <v>1090</v>
      </c>
      <c r="T146" s="21">
        <v>1998</v>
      </c>
      <c r="U146" s="28" t="s">
        <v>628</v>
      </c>
      <c r="V146" s="21"/>
      <c r="W146" s="25"/>
      <c r="X146" s="21"/>
      <c r="Y146" s="25" t="s">
        <v>173</v>
      </c>
      <c r="Z146" s="21"/>
      <c r="AA146" s="25" t="s">
        <v>1268</v>
      </c>
      <c r="AB146" s="25"/>
      <c r="AC146" s="21" t="s">
        <v>175</v>
      </c>
      <c r="AD146" s="21"/>
    </row>
    <row r="147" spans="1:31" s="19" customFormat="1" ht="18" customHeight="1">
      <c r="A147" s="53">
        <v>0</v>
      </c>
      <c r="B147" s="53"/>
      <c r="C147" s="53">
        <f t="shared" si="6"/>
        <v>0</v>
      </c>
      <c r="D147" s="55"/>
      <c r="E147" s="55"/>
      <c r="F147" s="55"/>
      <c r="G147" s="53"/>
      <c r="H147" s="53"/>
      <c r="I147" s="55"/>
      <c r="J147" s="53"/>
      <c r="K147" s="55">
        <v>1</v>
      </c>
      <c r="L147" s="55"/>
      <c r="M147" s="55"/>
      <c r="N147" s="59"/>
      <c r="O147" s="19" t="s">
        <v>358</v>
      </c>
      <c r="P147" s="15" t="s">
        <v>1162</v>
      </c>
      <c r="Q147" s="15">
        <v>143</v>
      </c>
      <c r="R147" s="161" t="s">
        <v>1318</v>
      </c>
      <c r="S147" s="27" t="s">
        <v>1160</v>
      </c>
      <c r="T147" s="21">
        <v>1999</v>
      </c>
      <c r="U147" s="28" t="s">
        <v>628</v>
      </c>
      <c r="V147" s="21"/>
      <c r="W147" s="25"/>
      <c r="X147" s="21"/>
      <c r="Y147" s="25" t="s">
        <v>176</v>
      </c>
      <c r="Z147" s="21"/>
      <c r="AA147" s="25" t="s">
        <v>1268</v>
      </c>
      <c r="AB147" s="25"/>
      <c r="AC147" s="21" t="s">
        <v>175</v>
      </c>
      <c r="AD147" s="21"/>
    </row>
    <row r="148" spans="1:31" s="19" customFormat="1" ht="18" customHeight="1">
      <c r="A148" s="53">
        <v>0</v>
      </c>
      <c r="B148" s="53"/>
      <c r="C148" s="53">
        <f t="shared" si="6"/>
        <v>0</v>
      </c>
      <c r="D148" s="55"/>
      <c r="E148" s="55"/>
      <c r="F148" s="55"/>
      <c r="G148" s="53"/>
      <c r="H148" s="53"/>
      <c r="I148" s="55"/>
      <c r="J148" s="53"/>
      <c r="K148" s="55">
        <v>1</v>
      </c>
      <c r="L148" s="55"/>
      <c r="M148" s="55"/>
      <c r="N148" s="59"/>
      <c r="O148" s="19" t="s">
        <v>361</v>
      </c>
      <c r="P148" s="15" t="s">
        <v>1161</v>
      </c>
      <c r="Q148" s="15">
        <v>144</v>
      </c>
      <c r="R148" s="161" t="s">
        <v>1318</v>
      </c>
      <c r="S148" s="27" t="s">
        <v>1159</v>
      </c>
      <c r="T148" s="21">
        <v>1998</v>
      </c>
      <c r="U148" s="28" t="s">
        <v>628</v>
      </c>
      <c r="V148" s="21"/>
      <c r="W148" s="25"/>
      <c r="X148" s="21"/>
      <c r="Y148" s="25" t="s">
        <v>176</v>
      </c>
      <c r="Z148" s="21"/>
      <c r="AA148" s="25" t="s">
        <v>1268</v>
      </c>
      <c r="AB148" s="25"/>
      <c r="AC148" s="21" t="s">
        <v>175</v>
      </c>
      <c r="AD148" s="21"/>
    </row>
    <row r="149" spans="1:31" s="19" customFormat="1" hidden="1">
      <c r="A149" s="53">
        <v>0</v>
      </c>
      <c r="B149" s="53"/>
      <c r="C149" s="53">
        <f t="shared" si="6"/>
        <v>0</v>
      </c>
      <c r="D149" s="55"/>
      <c r="E149" s="55"/>
      <c r="F149" s="55"/>
      <c r="G149" s="53"/>
      <c r="H149" s="53"/>
      <c r="I149" s="55"/>
      <c r="J149" s="53"/>
      <c r="K149" s="55">
        <v>1</v>
      </c>
      <c r="L149" s="55"/>
      <c r="M149" s="55"/>
      <c r="N149" s="59"/>
      <c r="O149" s="19" t="s">
        <v>361</v>
      </c>
      <c r="P149" s="15" t="s">
        <v>1163</v>
      </c>
      <c r="Q149" s="15">
        <v>145</v>
      </c>
      <c r="R149" s="161"/>
      <c r="S149" s="27" t="s">
        <v>1164</v>
      </c>
      <c r="T149" s="21">
        <v>1997</v>
      </c>
      <c r="U149" s="28" t="s">
        <v>628</v>
      </c>
      <c r="V149" s="21"/>
      <c r="W149" s="25"/>
      <c r="X149" s="21"/>
      <c r="Y149" s="25" t="s">
        <v>176</v>
      </c>
      <c r="Z149" s="21"/>
      <c r="AA149" s="25" t="s">
        <v>1268</v>
      </c>
      <c r="AB149" s="25"/>
      <c r="AC149" s="21" t="s">
        <v>175</v>
      </c>
      <c r="AD149" s="21"/>
    </row>
    <row r="150" spans="1:31" s="19" customFormat="1" ht="18" customHeight="1">
      <c r="A150" s="53">
        <v>0</v>
      </c>
      <c r="B150" s="53"/>
      <c r="C150" s="53">
        <f t="shared" si="6"/>
        <v>0</v>
      </c>
      <c r="D150" s="55"/>
      <c r="E150" s="55"/>
      <c r="F150" s="55"/>
      <c r="G150" s="53"/>
      <c r="H150" s="53"/>
      <c r="I150" s="55"/>
      <c r="J150" s="53"/>
      <c r="K150" s="55">
        <v>1</v>
      </c>
      <c r="L150" s="55"/>
      <c r="M150" s="55"/>
      <c r="N150" s="59"/>
      <c r="O150" s="19" t="s">
        <v>358</v>
      </c>
      <c r="P150" s="15" t="s">
        <v>1208</v>
      </c>
      <c r="Q150" s="15">
        <v>146</v>
      </c>
      <c r="R150" s="161" t="s">
        <v>1318</v>
      </c>
      <c r="S150" s="27" t="s">
        <v>1205</v>
      </c>
      <c r="T150" s="21">
        <v>1996</v>
      </c>
      <c r="U150" s="28" t="s">
        <v>628</v>
      </c>
      <c r="V150" s="21"/>
      <c r="W150" s="25"/>
      <c r="X150" s="21"/>
      <c r="Y150" s="25" t="s">
        <v>176</v>
      </c>
      <c r="Z150" s="21"/>
      <c r="AA150" s="25" t="s">
        <v>1268</v>
      </c>
      <c r="AB150" s="25"/>
      <c r="AC150" s="21" t="s">
        <v>175</v>
      </c>
      <c r="AD150" s="21"/>
    </row>
    <row r="151" spans="1:31" s="19" customFormat="1" ht="18" customHeight="1">
      <c r="A151" s="53">
        <v>0</v>
      </c>
      <c r="B151" s="53"/>
      <c r="C151" s="53">
        <f t="shared" si="6"/>
        <v>0</v>
      </c>
      <c r="D151" s="55"/>
      <c r="E151" s="55"/>
      <c r="F151" s="55"/>
      <c r="G151" s="53"/>
      <c r="H151" s="53"/>
      <c r="I151" s="55"/>
      <c r="J151" s="53"/>
      <c r="K151" s="55">
        <v>1</v>
      </c>
      <c r="L151" s="55"/>
      <c r="M151" s="55"/>
      <c r="N151" s="59"/>
      <c r="O151" s="19" t="s">
        <v>359</v>
      </c>
      <c r="P151" s="15" t="s">
        <v>1209</v>
      </c>
      <c r="Q151" s="15">
        <v>147</v>
      </c>
      <c r="R151" s="161" t="s">
        <v>1318</v>
      </c>
      <c r="S151" s="27" t="s">
        <v>1206</v>
      </c>
      <c r="T151" s="21">
        <v>2000</v>
      </c>
      <c r="U151" s="28" t="s">
        <v>628</v>
      </c>
      <c r="V151" s="21"/>
      <c r="W151" s="25"/>
      <c r="X151" s="21"/>
      <c r="Y151" s="25" t="s">
        <v>180</v>
      </c>
      <c r="Z151" s="21"/>
      <c r="AA151" s="25" t="s">
        <v>1268</v>
      </c>
      <c r="AB151" s="25"/>
      <c r="AC151" s="21" t="s">
        <v>177</v>
      </c>
      <c r="AD151" s="21"/>
    </row>
    <row r="152" spans="1:31" s="19" customFormat="1" ht="18" customHeight="1">
      <c r="A152" s="53">
        <v>0</v>
      </c>
      <c r="B152" s="53"/>
      <c r="C152" s="53">
        <f t="shared" si="6"/>
        <v>0</v>
      </c>
      <c r="D152" s="55"/>
      <c r="E152" s="55"/>
      <c r="F152" s="55"/>
      <c r="G152" s="53"/>
      <c r="H152" s="53"/>
      <c r="I152" s="55"/>
      <c r="J152" s="53"/>
      <c r="K152" s="55">
        <v>1</v>
      </c>
      <c r="L152" s="55"/>
      <c r="M152" s="55"/>
      <c r="N152" s="59"/>
      <c r="O152" s="19" t="s">
        <v>1303</v>
      </c>
      <c r="P152" s="15" t="s">
        <v>1210</v>
      </c>
      <c r="Q152" s="15">
        <v>148</v>
      </c>
      <c r="R152" s="161" t="s">
        <v>1318</v>
      </c>
      <c r="S152" s="271" t="s">
        <v>1207</v>
      </c>
      <c r="T152" s="18">
        <v>1999</v>
      </c>
      <c r="U152" s="38" t="s">
        <v>628</v>
      </c>
      <c r="V152" s="18"/>
      <c r="W152" s="117"/>
      <c r="X152" s="18"/>
      <c r="Y152" s="117" t="s">
        <v>180</v>
      </c>
      <c r="Z152" s="18"/>
      <c r="AA152" s="117" t="s">
        <v>1268</v>
      </c>
      <c r="AB152" s="117"/>
      <c r="AC152" s="18" t="s">
        <v>177</v>
      </c>
      <c r="AD152" s="21"/>
    </row>
    <row r="153" spans="1:31" s="19" customFormat="1" hidden="1">
      <c r="A153" s="53">
        <v>0</v>
      </c>
      <c r="B153" s="53"/>
      <c r="C153" s="53">
        <f t="shared" si="6"/>
        <v>0</v>
      </c>
      <c r="D153" s="55"/>
      <c r="E153" s="55"/>
      <c r="F153" s="55"/>
      <c r="G153" s="53"/>
      <c r="H153" s="53"/>
      <c r="I153" s="55"/>
      <c r="J153" s="53"/>
      <c r="K153" s="55">
        <v>1</v>
      </c>
      <c r="L153" s="55"/>
      <c r="M153" s="55"/>
      <c r="N153" s="59"/>
      <c r="O153" s="19" t="s">
        <v>361</v>
      </c>
      <c r="P153" s="15" t="s">
        <v>1266</v>
      </c>
      <c r="Q153" s="15">
        <v>149</v>
      </c>
      <c r="R153" s="161"/>
      <c r="S153" s="27" t="s">
        <v>1264</v>
      </c>
      <c r="T153" s="21">
        <v>2000</v>
      </c>
      <c r="U153" s="28" t="s">
        <v>628</v>
      </c>
      <c r="V153" s="21"/>
      <c r="W153" s="25"/>
      <c r="X153" s="21"/>
      <c r="Y153" s="25" t="s">
        <v>182</v>
      </c>
      <c r="Z153" s="21"/>
      <c r="AA153" s="25" t="s">
        <v>1268</v>
      </c>
      <c r="AB153" s="25"/>
      <c r="AC153" s="21" t="s">
        <v>177</v>
      </c>
      <c r="AD153" s="21"/>
    </row>
    <row r="154" spans="1:31" s="19" customFormat="1" hidden="1">
      <c r="A154" s="53">
        <v>0</v>
      </c>
      <c r="B154" s="53"/>
      <c r="C154" s="53">
        <f t="shared" si="6"/>
        <v>0</v>
      </c>
      <c r="D154" s="55"/>
      <c r="E154" s="55"/>
      <c r="F154" s="55"/>
      <c r="G154" s="53"/>
      <c r="H154" s="53"/>
      <c r="I154" s="55"/>
      <c r="J154" s="53"/>
      <c r="K154" s="55">
        <v>1</v>
      </c>
      <c r="L154" s="55"/>
      <c r="M154" s="55"/>
      <c r="N154" s="59"/>
      <c r="O154" s="19" t="s">
        <v>361</v>
      </c>
      <c r="P154" s="15" t="s">
        <v>1267</v>
      </c>
      <c r="Q154" s="15">
        <v>150</v>
      </c>
      <c r="R154" s="161"/>
      <c r="S154" s="27" t="s">
        <v>1265</v>
      </c>
      <c r="T154" s="21">
        <v>2001</v>
      </c>
      <c r="U154" s="28" t="s">
        <v>628</v>
      </c>
      <c r="V154" s="21"/>
      <c r="W154" s="25"/>
      <c r="X154" s="21"/>
      <c r="Y154" s="25" t="s">
        <v>182</v>
      </c>
      <c r="Z154" s="21"/>
      <c r="AA154" s="25" t="s">
        <v>1268</v>
      </c>
      <c r="AB154" s="25"/>
      <c r="AC154" s="21" t="s">
        <v>177</v>
      </c>
      <c r="AD154" s="21"/>
    </row>
    <row r="155" spans="1:31" s="19" customFormat="1" hidden="1">
      <c r="A155" s="66"/>
      <c r="B155" s="66"/>
      <c r="C155" s="66"/>
      <c r="D155" s="66"/>
      <c r="E155" s="66"/>
      <c r="F155" s="60"/>
      <c r="G155" s="60"/>
      <c r="H155" s="60"/>
      <c r="I155" s="60"/>
      <c r="J155" s="60"/>
      <c r="K155" s="60"/>
      <c r="L155" s="60"/>
      <c r="M155" s="60"/>
      <c r="N155" s="60"/>
      <c r="O155" s="67"/>
      <c r="P155" s="68"/>
      <c r="Q155" s="68"/>
      <c r="R155" s="268"/>
      <c r="S155" s="30" t="s">
        <v>183</v>
      </c>
      <c r="T155" s="31">
        <f>+Q154</f>
        <v>150</v>
      </c>
      <c r="U155" s="65" t="s">
        <v>700</v>
      </c>
      <c r="V155" s="32"/>
      <c r="W155" s="34"/>
      <c r="X155" s="32"/>
      <c r="Y155" s="40"/>
      <c r="Z155" s="33"/>
      <c r="AA155" s="34"/>
      <c r="AB155" s="34"/>
      <c r="AC155" s="33"/>
      <c r="AD155" s="35"/>
    </row>
    <row r="156" spans="1:31" customFormat="1" hidden="1">
      <c r="A156" s="48">
        <f t="shared" ref="A156:N156" si="10">SUM(A5:A154)</f>
        <v>8</v>
      </c>
      <c r="B156" s="48">
        <f t="shared" si="10"/>
        <v>36</v>
      </c>
      <c r="C156" s="48">
        <f t="shared" si="10"/>
        <v>108</v>
      </c>
      <c r="D156" s="48">
        <f t="shared" si="10"/>
        <v>28</v>
      </c>
      <c r="E156" s="48">
        <f t="shared" si="10"/>
        <v>47</v>
      </c>
      <c r="F156" s="48">
        <f t="shared" si="10"/>
        <v>5</v>
      </c>
      <c r="G156" s="48">
        <f t="shared" si="10"/>
        <v>4</v>
      </c>
      <c r="H156" s="48">
        <f t="shared" si="10"/>
        <v>34</v>
      </c>
      <c r="I156" s="48">
        <f t="shared" si="10"/>
        <v>32</v>
      </c>
      <c r="J156" s="48">
        <f t="shared" si="10"/>
        <v>13</v>
      </c>
      <c r="K156" s="48">
        <f t="shared" si="10"/>
        <v>11</v>
      </c>
      <c r="L156" s="48">
        <f t="shared" si="10"/>
        <v>20</v>
      </c>
      <c r="M156" s="48">
        <f t="shared" si="10"/>
        <v>6</v>
      </c>
      <c r="N156" s="48">
        <f t="shared" si="10"/>
        <v>1</v>
      </c>
      <c r="O156" s="64">
        <f>SUM(D156+E156+F156+I156+K156+L156+M156)</f>
        <v>149</v>
      </c>
      <c r="P156" s="12"/>
      <c r="Q156" s="12" t="s">
        <v>224</v>
      </c>
      <c r="R156" s="223"/>
      <c r="S156" s="11" t="s">
        <v>88</v>
      </c>
      <c r="T156" s="13"/>
      <c r="U156" s="37"/>
      <c r="V156" s="13"/>
      <c r="W156" s="123"/>
      <c r="X156" s="13"/>
      <c r="Y156" s="37"/>
      <c r="Z156" s="13"/>
      <c r="AA156" s="14" t="s">
        <v>1036</v>
      </c>
      <c r="AB156" s="14"/>
      <c r="AC156" s="13"/>
      <c r="AD156" s="13"/>
      <c r="AE156" s="11"/>
    </row>
    <row r="157" spans="1:31" customFormat="1" hidden="1">
      <c r="A157" s="11">
        <f t="shared" ref="A157:N157" si="11">SUBTOTAL(9,A5:A154)</f>
        <v>3</v>
      </c>
      <c r="B157" s="11">
        <f t="shared" si="11"/>
        <v>7</v>
      </c>
      <c r="C157" s="11">
        <f t="shared" si="11"/>
        <v>12</v>
      </c>
      <c r="D157" s="11">
        <f t="shared" si="11"/>
        <v>5</v>
      </c>
      <c r="E157" s="11">
        <f t="shared" si="11"/>
        <v>8</v>
      </c>
      <c r="F157" s="11">
        <f t="shared" si="11"/>
        <v>1</v>
      </c>
      <c r="G157" s="11">
        <f t="shared" si="11"/>
        <v>0</v>
      </c>
      <c r="H157" s="11">
        <f t="shared" si="11"/>
        <v>4</v>
      </c>
      <c r="I157" s="11">
        <f t="shared" si="11"/>
        <v>3</v>
      </c>
      <c r="J157" s="11">
        <f t="shared" si="11"/>
        <v>0</v>
      </c>
      <c r="K157" s="11">
        <f t="shared" si="11"/>
        <v>6</v>
      </c>
      <c r="L157" s="11">
        <f t="shared" si="11"/>
        <v>1</v>
      </c>
      <c r="M157" s="11">
        <f t="shared" si="11"/>
        <v>0</v>
      </c>
      <c r="N157" s="11">
        <f t="shared" si="11"/>
        <v>0</v>
      </c>
      <c r="O157" s="64">
        <f>SUM(D157+E157+F157+I157+K157+L157+M157)</f>
        <v>24</v>
      </c>
      <c r="P157" s="12"/>
      <c r="Q157" s="12" t="s">
        <v>224</v>
      </c>
      <c r="R157" s="223"/>
      <c r="S157" s="11" t="s">
        <v>371</v>
      </c>
      <c r="T157" s="13"/>
      <c r="U157" s="37"/>
      <c r="V157" s="13"/>
      <c r="W157" s="123"/>
      <c r="X157" s="13"/>
      <c r="Y157" s="37"/>
      <c r="Z157" s="13" t="s">
        <v>185</v>
      </c>
      <c r="AA157" s="14" t="s">
        <v>886</v>
      </c>
      <c r="AB157" s="14"/>
      <c r="AC157" s="13"/>
      <c r="AD157" s="13"/>
      <c r="AE157" s="11"/>
    </row>
    <row r="158" spans="1:31" customFormat="1" hidden="1">
      <c r="A158" s="11"/>
      <c r="B158" s="11"/>
      <c r="C158" s="11"/>
      <c r="D158" s="49"/>
      <c r="E158" s="49"/>
      <c r="F158" s="50"/>
      <c r="G158" s="51"/>
      <c r="H158" s="51"/>
      <c r="I158" s="50"/>
      <c r="J158" s="51"/>
      <c r="K158" s="50"/>
      <c r="L158" s="50"/>
      <c r="M158" s="50"/>
      <c r="N158" s="50"/>
      <c r="O158" s="48"/>
      <c r="P158" s="12"/>
      <c r="Q158" s="12"/>
      <c r="R158" s="223"/>
      <c r="S158" s="11" t="s">
        <v>150</v>
      </c>
      <c r="T158" s="13"/>
      <c r="U158" s="37"/>
      <c r="V158" s="13"/>
      <c r="W158" s="123"/>
      <c r="X158" s="13"/>
      <c r="Y158" s="37"/>
      <c r="Z158" s="13" t="s">
        <v>186</v>
      </c>
      <c r="AA158" s="14" t="s">
        <v>1226</v>
      </c>
      <c r="AB158" s="14"/>
      <c r="AC158" s="13"/>
      <c r="AD158" s="13"/>
      <c r="AE158" s="11"/>
    </row>
    <row r="159" spans="1:31" customFormat="1" hidden="1">
      <c r="A159" s="11"/>
      <c r="B159" s="11"/>
      <c r="C159" s="11"/>
      <c r="D159" s="49"/>
      <c r="E159" s="49"/>
      <c r="F159" s="50"/>
      <c r="G159" s="51"/>
      <c r="H159" s="51"/>
      <c r="I159" s="50"/>
      <c r="J159" s="11"/>
      <c r="K159" s="50"/>
      <c r="L159" s="50"/>
      <c r="M159" s="50"/>
      <c r="N159" s="50"/>
      <c r="O159" s="48"/>
      <c r="P159" s="69" t="s">
        <v>366</v>
      </c>
      <c r="Q159" s="69" t="s">
        <v>366</v>
      </c>
      <c r="R159" s="223"/>
      <c r="S159" s="11" t="s">
        <v>158</v>
      </c>
      <c r="T159" s="13"/>
      <c r="U159" s="37"/>
      <c r="V159" s="13"/>
      <c r="W159" s="123"/>
      <c r="X159" s="13"/>
      <c r="Y159" s="37"/>
      <c r="Z159" s="13" t="s">
        <v>189</v>
      </c>
      <c r="AA159" s="14" t="s">
        <v>888</v>
      </c>
      <c r="AB159" s="14"/>
      <c r="AC159" s="13"/>
      <c r="AD159" s="13"/>
      <c r="AE159" s="11"/>
    </row>
    <row r="160" spans="1:31" customFormat="1" hidden="1">
      <c r="A160" s="11"/>
      <c r="B160" s="11"/>
      <c r="C160" s="11"/>
      <c r="D160" s="49"/>
      <c r="E160" s="49"/>
      <c r="F160" s="50"/>
      <c r="G160" s="51"/>
      <c r="H160" s="51"/>
      <c r="I160" s="50"/>
      <c r="J160" s="11"/>
      <c r="K160" s="50"/>
      <c r="L160" s="50"/>
      <c r="M160" s="50"/>
      <c r="N160" s="50"/>
      <c r="O160" s="48"/>
      <c r="P160" s="12"/>
      <c r="Q160" s="12"/>
      <c r="R160" s="223"/>
      <c r="S160" s="11" t="s">
        <v>161</v>
      </c>
      <c r="T160" s="13"/>
      <c r="U160" s="37"/>
      <c r="V160" s="13"/>
      <c r="W160" s="123"/>
      <c r="X160" s="13"/>
      <c r="Y160" s="37"/>
      <c r="Z160" s="13" t="s">
        <v>876</v>
      </c>
      <c r="AA160" s="14" t="s">
        <v>1227</v>
      </c>
      <c r="AB160" s="14"/>
      <c r="AC160" s="13"/>
      <c r="AD160" s="13"/>
      <c r="AE160" s="11"/>
    </row>
    <row r="161" spans="15:27" hidden="1">
      <c r="S161" s="11" t="s">
        <v>166</v>
      </c>
      <c r="Z161" s="13" t="s">
        <v>887</v>
      </c>
      <c r="AA161" s="14" t="s">
        <v>1288</v>
      </c>
    </row>
    <row r="162" spans="15:27" hidden="1">
      <c r="S162" s="11" t="s">
        <v>249</v>
      </c>
      <c r="Z162" s="223" t="s">
        <v>1228</v>
      </c>
      <c r="AA162" s="14" t="s">
        <v>1229</v>
      </c>
    </row>
    <row r="163" spans="15:27" hidden="1"/>
    <row r="166" spans="15:27">
      <c r="O166" s="109"/>
      <c r="P166" s="110"/>
      <c r="Q166" s="111"/>
      <c r="R166" s="269"/>
      <c r="S166" s="113"/>
    </row>
    <row r="167" spans="15:27">
      <c r="O167" s="109"/>
      <c r="P167" s="110"/>
      <c r="Q167" s="111"/>
      <c r="R167" s="269"/>
      <c r="S167" s="113"/>
    </row>
    <row r="168" spans="15:27">
      <c r="O168" s="109"/>
      <c r="P168" s="110"/>
      <c r="Q168" s="111"/>
      <c r="R168" s="269"/>
      <c r="S168" s="113"/>
    </row>
    <row r="169" spans="15:27">
      <c r="O169" s="114"/>
      <c r="P169" s="111"/>
      <c r="Q169" s="111"/>
      <c r="R169" s="269"/>
      <c r="S169" s="115"/>
    </row>
  </sheetData>
  <autoFilter ref="A4:AE163">
    <filterColumn colId="17">
      <customFilters>
        <customFilter operator="notEqual" val=" "/>
      </customFilters>
    </filterColumn>
  </autoFilter>
  <mergeCells count="17">
    <mergeCell ref="A3:A4"/>
    <mergeCell ref="B3:B4"/>
    <mergeCell ref="C3:C4"/>
    <mergeCell ref="D3:D4"/>
    <mergeCell ref="E3:E4"/>
    <mergeCell ref="I3:I4"/>
    <mergeCell ref="J3:J4"/>
    <mergeCell ref="K3:K4"/>
    <mergeCell ref="Q3:Q4"/>
    <mergeCell ref="F3:F4"/>
    <mergeCell ref="L3:L4"/>
    <mergeCell ref="M3:M4"/>
    <mergeCell ref="N3:N4"/>
    <mergeCell ref="O3:O4"/>
    <mergeCell ref="P3:P4"/>
    <mergeCell ref="G3:G4"/>
    <mergeCell ref="H3:H4"/>
  </mergeCells>
  <printOptions horizontalCentered="1"/>
  <pageMargins left="0.19685039370078741" right="0.19685039370078741" top="0.6692913385826772" bottom="0.39370078740157483" header="0.23622047244094491" footer="0.19685039370078741"/>
  <pageSetup paperSize="9" scale="78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26"/>
  <sheetViews>
    <sheetView zoomScaleNormal="100" zoomScaleSheetLayoutView="75" workbookViewId="0"/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8.28515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7" width="5.42578125" style="11" customWidth="1"/>
    <col min="98" max="98" width="8.5703125" style="11" customWidth="1"/>
    <col min="99" max="99" width="2.85546875" style="115" customWidth="1"/>
    <col min="100" max="100" width="9.28515625" style="49" customWidth="1"/>
    <col min="101" max="101" width="4.7109375" style="49" customWidth="1"/>
    <col min="102" max="102" width="29.28515625" style="11" customWidth="1"/>
    <col min="103" max="103" width="9.28515625" style="49" customWidth="1"/>
    <col min="104" max="104" width="4.7109375" style="49" customWidth="1"/>
    <col min="105" max="105" width="29.85546875" style="11" customWidth="1"/>
    <col min="106" max="106" width="9.28515625" style="49" customWidth="1"/>
    <col min="107" max="107" width="4.7109375" style="49" customWidth="1"/>
    <col min="108" max="108" width="29.85546875" style="11" customWidth="1"/>
    <col min="109" max="109" width="1.5703125" style="115" customWidth="1"/>
    <col min="110" max="110" width="9.28515625" style="13" customWidth="1"/>
    <col min="111" max="111" width="4.7109375" style="13" customWidth="1"/>
    <col min="112" max="112" width="29.85546875" style="11" customWidth="1"/>
    <col min="113" max="114" width="11.42578125" customWidth="1"/>
    <col min="115" max="115" width="3.7109375" style="11" customWidth="1"/>
    <col min="116" max="116" width="34.7109375" style="11" customWidth="1"/>
    <col min="117" max="117" width="18.42578125" style="11" customWidth="1"/>
    <col min="118" max="118" width="14.28515625" style="11" customWidth="1"/>
    <col min="119" max="119" width="11.42578125" style="11" bestFit="1" customWidth="1"/>
    <col min="120" max="120" width="15.42578125" style="11" customWidth="1"/>
    <col min="121" max="16384" width="3.7109375" style="11"/>
  </cols>
  <sheetData>
    <row r="1" spans="1:140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199"/>
      <c r="S1" s="199" t="s">
        <v>79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CV1" s="143" t="s">
        <v>1053</v>
      </c>
      <c r="CW1" s="143"/>
      <c r="CX1" s="144"/>
      <c r="CY1" s="143" t="s">
        <v>890</v>
      </c>
      <c r="CZ1" s="143"/>
      <c r="DA1" s="144"/>
      <c r="DB1" s="142" t="s">
        <v>889</v>
      </c>
      <c r="DC1" s="143"/>
      <c r="DD1" s="144"/>
      <c r="DF1" s="142" t="s">
        <v>857</v>
      </c>
      <c r="DG1" s="143"/>
      <c r="DH1" s="144"/>
      <c r="DK1" s="186" t="s">
        <v>979</v>
      </c>
      <c r="DL1" s="186"/>
      <c r="DN1" s="11" t="s">
        <v>947</v>
      </c>
    </row>
    <row r="2" spans="1:140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196"/>
      <c r="S2" s="196"/>
      <c r="T2" s="196"/>
      <c r="U2" s="196"/>
      <c r="V2" s="196"/>
      <c r="W2" s="197"/>
      <c r="X2" s="196"/>
      <c r="Y2" s="196"/>
      <c r="Z2" s="196"/>
      <c r="AA2" s="196"/>
      <c r="AB2" s="198" t="s">
        <v>1110</v>
      </c>
      <c r="AC2" s="196"/>
      <c r="CU2" s="145"/>
      <c r="CV2" s="140"/>
      <c r="CW2" s="140"/>
      <c r="CY2" s="140"/>
      <c r="CZ2" s="140"/>
      <c r="DB2" s="140"/>
      <c r="DC2" s="140"/>
      <c r="DE2" s="145"/>
      <c r="DF2" s="2"/>
      <c r="DG2" s="2"/>
      <c r="EI2" s="19"/>
      <c r="EJ2" s="19"/>
    </row>
    <row r="3" spans="1:140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2014</v>
      </c>
      <c r="AE3" s="81" t="s">
        <v>384</v>
      </c>
      <c r="AF3" s="83"/>
      <c r="CT3" s="154" t="s">
        <v>703</v>
      </c>
      <c r="CU3" s="126"/>
      <c r="CV3" s="33" t="s">
        <v>702</v>
      </c>
      <c r="CW3" s="33" t="s">
        <v>701</v>
      </c>
      <c r="CX3" s="139" t="s">
        <v>78</v>
      </c>
      <c r="CY3" s="33" t="s">
        <v>702</v>
      </c>
      <c r="CZ3" s="33" t="s">
        <v>701</v>
      </c>
      <c r="DA3" s="139" t="s">
        <v>78</v>
      </c>
      <c r="DB3" s="33" t="s">
        <v>702</v>
      </c>
      <c r="DC3" s="33" t="s">
        <v>701</v>
      </c>
      <c r="DD3" s="139" t="s">
        <v>78</v>
      </c>
      <c r="DE3" s="146"/>
      <c r="DF3" s="33" t="s">
        <v>702</v>
      </c>
      <c r="DG3" s="33" t="s">
        <v>701</v>
      </c>
      <c r="DH3" s="139" t="s">
        <v>78</v>
      </c>
    </row>
    <row r="4" spans="1:140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6"/>
      <c r="CV4" s="125"/>
      <c r="CW4" s="125"/>
      <c r="CX4" s="83"/>
      <c r="CY4" s="125"/>
      <c r="CZ4" s="125"/>
      <c r="DA4" s="83"/>
      <c r="DB4" s="125"/>
      <c r="DC4" s="125"/>
      <c r="DD4" s="83"/>
      <c r="DE4" s="20"/>
      <c r="DF4" s="33"/>
      <c r="DG4" s="33"/>
      <c r="DH4" s="83"/>
      <c r="DM4" s="19" t="s">
        <v>978</v>
      </c>
      <c r="DN4" s="19" t="s">
        <v>948</v>
      </c>
      <c r="DO4" s="19" t="s">
        <v>949</v>
      </c>
      <c r="DP4" s="19" t="s">
        <v>950</v>
      </c>
    </row>
    <row r="5" spans="1:140" s="19" customFormat="1" ht="27">
      <c r="A5" s="53">
        <v>1</v>
      </c>
      <c r="B5" s="53"/>
      <c r="C5" s="53">
        <f t="shared" ref="C5:C45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5"/>
      <c r="X5" s="21"/>
      <c r="Y5" s="28" t="s">
        <v>1018</v>
      </c>
      <c r="Z5" s="118">
        <f t="shared" ref="Z5:Z66" si="1">$AD$3-V5</f>
        <v>37</v>
      </c>
      <c r="AA5" s="25" t="s">
        <v>1103</v>
      </c>
      <c r="AB5" s="21" t="s">
        <v>89</v>
      </c>
      <c r="AC5" s="21"/>
      <c r="AE5" s="193" t="s">
        <v>1078</v>
      </c>
      <c r="AF5" s="82"/>
      <c r="CP5" s="19" t="str">
        <f t="shared" ref="CP5:CP66" si="2">+S5</f>
        <v>Giger Hans</v>
      </c>
      <c r="CR5" s="19">
        <f t="shared" ref="CR5:CR66" si="3">+Z5</f>
        <v>37</v>
      </c>
      <c r="CS5" s="19" t="str">
        <f t="shared" ref="CS5:CS66" si="4">+AB5</f>
        <v>A</v>
      </c>
      <c r="CT5" s="154">
        <v>2139</v>
      </c>
      <c r="CU5" s="126"/>
      <c r="CV5" s="125">
        <v>753</v>
      </c>
      <c r="CW5" s="33">
        <f t="shared" ref="CW5:CW10" si="5">VLOOKUP($CV5,Funktionsbezeichnungen,3,0)</f>
        <v>12</v>
      </c>
      <c r="CX5" s="83" t="str">
        <f t="shared" ref="CX5:CX10" si="6">VLOOKUP($CV5,Funktionsbezeichnungen,2,0)</f>
        <v>Vorgesetzter  -  4 . Stufe</v>
      </c>
      <c r="CY5" s="125">
        <v>753</v>
      </c>
      <c r="CZ5" s="33">
        <f t="shared" ref="CZ5:CZ10" si="7">VLOOKUP($CY5,Funktionsbezeichnungen,3,0)</f>
        <v>12</v>
      </c>
      <c r="DA5" s="83" t="str">
        <f t="shared" ref="DA5:DA10" si="8">VLOOKUP($CY5,Funktionsbezeichnungen,2,0)</f>
        <v>Vorgesetzter  -  4 . Stufe</v>
      </c>
      <c r="DB5" s="124">
        <v>753</v>
      </c>
      <c r="DC5" s="33">
        <f t="shared" ref="DC5:DC10" si="9">VLOOKUP($DB5,Funktionsbezeichnungen,3,0)</f>
        <v>12</v>
      </c>
      <c r="DD5" s="83" t="str">
        <f t="shared" ref="DD5:DD10" si="10">VLOOKUP($DB5,Funktionsbezeichnungen,2,0)</f>
        <v>Vorgesetzter  -  4 . Stufe</v>
      </c>
      <c r="DE5" s="20"/>
      <c r="DF5" s="124">
        <v>753</v>
      </c>
      <c r="DG5" s="33">
        <f t="shared" ref="DG5:DG10" si="11">VLOOKUP($DF5,Funktionsbezeichnungen,3,0)</f>
        <v>12</v>
      </c>
      <c r="DH5" s="83" t="str">
        <f t="shared" ref="DH5:DH10" si="12">VLOOKUP($DF5,Funktionsbezeichnungen,2,0)</f>
        <v>Vorgesetzter  -  4 . Stufe</v>
      </c>
      <c r="DM5" s="19">
        <f t="shared" ref="DM5:DM66" si="13">+CT5</f>
        <v>2139</v>
      </c>
      <c r="DN5" s="153">
        <v>1</v>
      </c>
      <c r="DO5" s="19">
        <v>2</v>
      </c>
      <c r="DP5" s="19" t="s">
        <v>951</v>
      </c>
    </row>
    <row r="6" spans="1:140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5"/>
      <c r="X6" s="21"/>
      <c r="Y6" s="28" t="s">
        <v>332</v>
      </c>
      <c r="Z6" s="118">
        <f t="shared" si="1"/>
        <v>32</v>
      </c>
      <c r="AA6" s="25" t="s">
        <v>656</v>
      </c>
      <c r="AB6" s="21" t="s">
        <v>89</v>
      </c>
      <c r="AC6" s="21"/>
      <c r="AE6" s="90" t="s">
        <v>399</v>
      </c>
      <c r="AF6" s="82"/>
      <c r="CP6" s="19" t="str">
        <f t="shared" si="2"/>
        <v>Chiaverio Flavio</v>
      </c>
      <c r="CR6" s="19">
        <f t="shared" si="3"/>
        <v>32</v>
      </c>
      <c r="CS6" s="19" t="str">
        <f t="shared" si="4"/>
        <v>A</v>
      </c>
      <c r="CT6" s="154">
        <v>5558</v>
      </c>
      <c r="CU6" s="126"/>
      <c r="CV6" s="125">
        <v>753</v>
      </c>
      <c r="CW6" s="33">
        <f t="shared" si="5"/>
        <v>12</v>
      </c>
      <c r="CX6" s="83" t="str">
        <f t="shared" si="6"/>
        <v>Vorgesetzter  -  4 . Stufe</v>
      </c>
      <c r="CY6" s="125">
        <v>753</v>
      </c>
      <c r="CZ6" s="33">
        <f t="shared" si="7"/>
        <v>12</v>
      </c>
      <c r="DA6" s="83" t="str">
        <f t="shared" si="8"/>
        <v>Vorgesetzter  -  4 . Stufe</v>
      </c>
      <c r="DB6" s="124">
        <v>753</v>
      </c>
      <c r="DC6" s="33">
        <f t="shared" si="9"/>
        <v>12</v>
      </c>
      <c r="DD6" s="83" t="str">
        <f t="shared" si="10"/>
        <v>Vorgesetzter  -  4 . Stufe</v>
      </c>
      <c r="DE6" s="20"/>
      <c r="DF6" s="124">
        <v>753</v>
      </c>
      <c r="DG6" s="33">
        <f t="shared" si="11"/>
        <v>12</v>
      </c>
      <c r="DH6" s="83" t="str">
        <f t="shared" si="12"/>
        <v>Vorgesetzter  -  4 . Stufe</v>
      </c>
      <c r="DM6" s="19">
        <f t="shared" si="13"/>
        <v>5558</v>
      </c>
      <c r="DN6" s="153">
        <v>1</v>
      </c>
      <c r="DO6" s="19">
        <v>2</v>
      </c>
      <c r="DP6" s="19" t="s">
        <v>951</v>
      </c>
    </row>
    <row r="7" spans="1:140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5"/>
      <c r="X7" s="21"/>
      <c r="Y7" s="28" t="s">
        <v>331</v>
      </c>
      <c r="Z7" s="118">
        <f t="shared" si="1"/>
        <v>31</v>
      </c>
      <c r="AA7" s="25" t="s">
        <v>657</v>
      </c>
      <c r="AB7" s="21" t="s">
        <v>89</v>
      </c>
      <c r="AC7" s="21"/>
      <c r="AE7" s="90" t="s">
        <v>399</v>
      </c>
      <c r="AF7" s="82"/>
      <c r="CP7" s="19" t="str">
        <f t="shared" si="2"/>
        <v>Schädler Beat</v>
      </c>
      <c r="CR7" s="19">
        <f t="shared" si="3"/>
        <v>31</v>
      </c>
      <c r="CS7" s="19" t="str">
        <f t="shared" si="4"/>
        <v>A</v>
      </c>
      <c r="CT7" s="154">
        <v>4155</v>
      </c>
      <c r="CU7" s="126"/>
      <c r="CV7" s="125">
        <v>753</v>
      </c>
      <c r="CW7" s="33">
        <f t="shared" si="5"/>
        <v>12</v>
      </c>
      <c r="CX7" s="83" t="str">
        <f t="shared" si="6"/>
        <v>Vorgesetzter  -  4 . Stufe</v>
      </c>
      <c r="CY7" s="125">
        <v>753</v>
      </c>
      <c r="CZ7" s="33">
        <f t="shared" si="7"/>
        <v>12</v>
      </c>
      <c r="DA7" s="83" t="str">
        <f t="shared" si="8"/>
        <v>Vorgesetzter  -  4 . Stufe</v>
      </c>
      <c r="DB7" s="124">
        <v>753</v>
      </c>
      <c r="DC7" s="33">
        <f t="shared" si="9"/>
        <v>12</v>
      </c>
      <c r="DD7" s="83" t="str">
        <f t="shared" si="10"/>
        <v>Vorgesetzter  -  4 . Stufe</v>
      </c>
      <c r="DE7" s="20"/>
      <c r="DF7" s="124">
        <v>753</v>
      </c>
      <c r="DG7" s="33">
        <f t="shared" si="11"/>
        <v>12</v>
      </c>
      <c r="DH7" s="83" t="str">
        <f t="shared" si="12"/>
        <v>Vorgesetzter  -  4 . Stufe</v>
      </c>
      <c r="DM7" s="19">
        <f t="shared" si="13"/>
        <v>4155</v>
      </c>
      <c r="DN7" s="153">
        <v>1</v>
      </c>
      <c r="DO7" s="19">
        <v>2</v>
      </c>
      <c r="DP7" s="19" t="s">
        <v>951</v>
      </c>
    </row>
    <row r="8" spans="1:140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357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25" t="s">
        <v>314</v>
      </c>
      <c r="X8" s="21">
        <v>2000</v>
      </c>
      <c r="Y8" s="28" t="s">
        <v>333</v>
      </c>
      <c r="Z8" s="118">
        <f t="shared" si="1"/>
        <v>27</v>
      </c>
      <c r="AA8" s="25" t="s">
        <v>667</v>
      </c>
      <c r="AB8" s="21" t="s">
        <v>89</v>
      </c>
      <c r="AC8" s="21"/>
      <c r="AE8" s="90" t="s">
        <v>400</v>
      </c>
      <c r="AF8" s="82"/>
      <c r="CP8" s="19" t="str">
        <f t="shared" si="2"/>
        <v>Rentsch Lucas</v>
      </c>
      <c r="CR8" s="19">
        <f t="shared" si="3"/>
        <v>27</v>
      </c>
      <c r="CS8" s="19" t="str">
        <f t="shared" si="4"/>
        <v>A</v>
      </c>
      <c r="CT8" s="154">
        <v>5574</v>
      </c>
      <c r="CU8" s="126"/>
      <c r="CV8" s="125">
        <v>753</v>
      </c>
      <c r="CW8" s="33">
        <f t="shared" si="5"/>
        <v>12</v>
      </c>
      <c r="CX8" s="83" t="str">
        <f t="shared" si="6"/>
        <v>Vorgesetzter  -  4 . Stufe</v>
      </c>
      <c r="CY8" s="125">
        <v>753</v>
      </c>
      <c r="CZ8" s="33">
        <f t="shared" si="7"/>
        <v>12</v>
      </c>
      <c r="DA8" s="83" t="str">
        <f t="shared" si="8"/>
        <v>Vorgesetzter  -  4 . Stufe</v>
      </c>
      <c r="DB8" s="124">
        <v>753</v>
      </c>
      <c r="DC8" s="33">
        <f t="shared" si="9"/>
        <v>12</v>
      </c>
      <c r="DD8" s="83" t="str">
        <f t="shared" si="10"/>
        <v>Vorgesetzter  -  4 . Stufe</v>
      </c>
      <c r="DE8" s="20"/>
      <c r="DF8" s="124">
        <v>753</v>
      </c>
      <c r="DG8" s="33">
        <f t="shared" si="11"/>
        <v>12</v>
      </c>
      <c r="DH8" s="83" t="str">
        <f t="shared" si="12"/>
        <v>Vorgesetzter  -  4 . Stufe</v>
      </c>
      <c r="DM8" s="19">
        <f t="shared" si="13"/>
        <v>5574</v>
      </c>
      <c r="DN8" s="153">
        <v>1</v>
      </c>
      <c r="DO8" s="19">
        <v>2</v>
      </c>
      <c r="DP8" s="19" t="s">
        <v>951</v>
      </c>
    </row>
    <row r="9" spans="1:140" s="19" customFormat="1" ht="27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5"/>
      <c r="X9" s="21"/>
      <c r="Y9" s="28" t="s">
        <v>102</v>
      </c>
      <c r="Z9" s="118">
        <f t="shared" si="1"/>
        <v>27</v>
      </c>
      <c r="AA9" s="25" t="s">
        <v>658</v>
      </c>
      <c r="AB9" s="21" t="s">
        <v>1035</v>
      </c>
      <c r="AC9" s="21"/>
      <c r="AE9" s="90" t="s">
        <v>401</v>
      </c>
      <c r="AF9" s="82"/>
      <c r="CP9" s="19" t="str">
        <f t="shared" si="2"/>
        <v>Zenners Guy</v>
      </c>
      <c r="CR9" s="19">
        <f t="shared" si="3"/>
        <v>27</v>
      </c>
      <c r="CS9" s="19" t="str">
        <f t="shared" si="4"/>
        <v xml:space="preserve"> A</v>
      </c>
      <c r="CT9" s="154">
        <v>4182</v>
      </c>
      <c r="CU9" s="126"/>
      <c r="CV9" s="125">
        <v>753</v>
      </c>
      <c r="CW9" s="33">
        <f t="shared" si="5"/>
        <v>12</v>
      </c>
      <c r="CX9" s="83" t="str">
        <f t="shared" si="6"/>
        <v>Vorgesetzter  -  4 . Stufe</v>
      </c>
      <c r="CY9" s="125">
        <v>753</v>
      </c>
      <c r="CZ9" s="33">
        <f t="shared" si="7"/>
        <v>12</v>
      </c>
      <c r="DA9" s="83" t="str">
        <f t="shared" si="8"/>
        <v>Vorgesetzter  -  4 . Stufe</v>
      </c>
      <c r="DB9" s="124">
        <v>753</v>
      </c>
      <c r="DC9" s="33">
        <f t="shared" si="9"/>
        <v>12</v>
      </c>
      <c r="DD9" s="83" t="str">
        <f t="shared" si="10"/>
        <v>Vorgesetzter  -  4 . Stufe</v>
      </c>
      <c r="DE9" s="20"/>
      <c r="DF9" s="124">
        <v>753</v>
      </c>
      <c r="DG9" s="33">
        <f t="shared" si="11"/>
        <v>12</v>
      </c>
      <c r="DH9" s="83" t="str">
        <f t="shared" si="12"/>
        <v>Vorgesetzter  -  4 . Stufe</v>
      </c>
      <c r="DM9" s="19">
        <f t="shared" si="13"/>
        <v>4182</v>
      </c>
      <c r="DN9" s="153">
        <v>1</v>
      </c>
      <c r="DO9" s="19">
        <v>2</v>
      </c>
      <c r="DP9" s="19" t="s">
        <v>951</v>
      </c>
    </row>
    <row r="10" spans="1:140" s="19" customFormat="1">
      <c r="A10" s="53">
        <v>0</v>
      </c>
      <c r="B10" s="53"/>
      <c r="C10" s="53">
        <f>IF(Z10&gt;=10,1,0)</f>
        <v>1</v>
      </c>
      <c r="D10" s="55">
        <v>1</v>
      </c>
      <c r="E10" s="55"/>
      <c r="F10" s="56"/>
      <c r="G10" s="54"/>
      <c r="H10" s="54">
        <v>1</v>
      </c>
      <c r="I10" s="56"/>
      <c r="J10" s="54"/>
      <c r="K10" s="56"/>
      <c r="L10" s="56"/>
      <c r="M10" s="56"/>
      <c r="N10" s="58"/>
      <c r="O10" s="52" t="s">
        <v>358</v>
      </c>
      <c r="P10" s="15" t="s">
        <v>443</v>
      </c>
      <c r="Q10" s="15">
        <v>6</v>
      </c>
      <c r="R10" s="42"/>
      <c r="S10" s="20" t="s">
        <v>253</v>
      </c>
      <c r="T10" s="21">
        <v>1967</v>
      </c>
      <c r="U10" s="28" t="s">
        <v>194</v>
      </c>
      <c r="V10" s="21">
        <v>1992</v>
      </c>
      <c r="W10" s="25" t="s">
        <v>314</v>
      </c>
      <c r="X10" s="21">
        <v>1999</v>
      </c>
      <c r="Y10" s="28" t="s">
        <v>315</v>
      </c>
      <c r="Z10" s="21">
        <f>$AD$3-V10</f>
        <v>22</v>
      </c>
      <c r="AA10" s="25" t="s">
        <v>1104</v>
      </c>
      <c r="AB10" s="21" t="s">
        <v>1038</v>
      </c>
      <c r="AC10" s="21"/>
      <c r="AE10" s="90" t="s">
        <v>1100</v>
      </c>
      <c r="AF10" s="82"/>
      <c r="CP10" s="19" t="str">
        <f>+S10</f>
        <v>Suter Thomas</v>
      </c>
      <c r="CR10" s="19">
        <f>+Z10</f>
        <v>22</v>
      </c>
      <c r="CS10" s="19" t="str">
        <f>+AB10</f>
        <v xml:space="preserve"> B/C </v>
      </c>
      <c r="CT10" s="154">
        <v>3201</v>
      </c>
      <c r="CU10" s="126"/>
      <c r="CV10" s="125">
        <v>774</v>
      </c>
      <c r="CW10" s="33">
        <f t="shared" si="5"/>
        <v>10</v>
      </c>
      <c r="CX10" s="83" t="str">
        <f t="shared" si="6"/>
        <v>Senior Projektingenieur</v>
      </c>
      <c r="CY10" s="125">
        <v>774</v>
      </c>
      <c r="CZ10" s="33">
        <f t="shared" si="7"/>
        <v>10</v>
      </c>
      <c r="DA10" s="83" t="str">
        <f t="shared" si="8"/>
        <v>Senior Projektingenieur</v>
      </c>
      <c r="DB10" s="125">
        <v>774</v>
      </c>
      <c r="DC10" s="33">
        <f t="shared" si="9"/>
        <v>10</v>
      </c>
      <c r="DD10" s="83" t="str">
        <f t="shared" si="10"/>
        <v>Senior Projektingenieur</v>
      </c>
      <c r="DE10" s="20"/>
      <c r="DF10" s="33">
        <v>773</v>
      </c>
      <c r="DG10" s="33">
        <f t="shared" si="11"/>
        <v>9</v>
      </c>
      <c r="DH10" s="83" t="str">
        <f t="shared" si="12"/>
        <v>Projektingenieur 3</v>
      </c>
      <c r="DM10" s="19">
        <f>+CT10</f>
        <v>3201</v>
      </c>
      <c r="DN10" s="153">
        <v>1</v>
      </c>
      <c r="DO10" s="19">
        <v>2</v>
      </c>
      <c r="DP10" s="19" t="s">
        <v>951</v>
      </c>
    </row>
    <row r="11" spans="1:140" s="19" customFormat="1" ht="15.75">
      <c r="A11" s="53">
        <v>1</v>
      </c>
      <c r="B11" s="53"/>
      <c r="C11" s="53">
        <f t="shared" si="0"/>
        <v>1</v>
      </c>
      <c r="D11" s="55">
        <v>1</v>
      </c>
      <c r="E11" s="55"/>
      <c r="F11" s="56"/>
      <c r="G11" s="54"/>
      <c r="H11" s="54"/>
      <c r="I11" s="56"/>
      <c r="J11" s="54"/>
      <c r="K11" s="56"/>
      <c r="L11" s="56"/>
      <c r="M11" s="56"/>
      <c r="N11" s="58"/>
      <c r="O11" s="52" t="s">
        <v>360</v>
      </c>
      <c r="P11" s="15" t="s">
        <v>437</v>
      </c>
      <c r="Q11" s="15">
        <v>7</v>
      </c>
      <c r="R11" s="16"/>
      <c r="S11" s="20" t="s">
        <v>96</v>
      </c>
      <c r="T11" s="21">
        <v>1944</v>
      </c>
      <c r="U11" s="28" t="s">
        <v>196</v>
      </c>
      <c r="V11" s="21">
        <v>1969</v>
      </c>
      <c r="W11" s="25"/>
      <c r="X11" s="21"/>
      <c r="Y11" s="26" t="s">
        <v>91</v>
      </c>
      <c r="Z11" s="21">
        <f t="shared" si="1"/>
        <v>45</v>
      </c>
      <c r="AA11" s="25" t="s">
        <v>659</v>
      </c>
      <c r="AB11" s="21" t="s">
        <v>1037</v>
      </c>
      <c r="AC11" s="21"/>
      <c r="AE11" s="193" t="s">
        <v>1078</v>
      </c>
      <c r="AF11" s="82"/>
      <c r="CP11" s="19" t="str">
        <f t="shared" si="2"/>
        <v>Kalak Josef</v>
      </c>
      <c r="CR11" s="19">
        <f t="shared" si="3"/>
        <v>45</v>
      </c>
      <c r="CS11" s="19" t="str">
        <f t="shared" si="4"/>
        <v>B/A 1)</v>
      </c>
      <c r="CT11" s="154">
        <v>3136</v>
      </c>
      <c r="CU11" s="126"/>
      <c r="CV11" s="125" t="s">
        <v>711</v>
      </c>
      <c r="CW11" s="33"/>
      <c r="CX11" s="83"/>
      <c r="CY11" s="125" t="s">
        <v>711</v>
      </c>
      <c r="CZ11" s="33"/>
      <c r="DA11" s="83"/>
      <c r="DB11" s="125" t="s">
        <v>711</v>
      </c>
      <c r="DC11" s="33"/>
      <c r="DD11" s="83"/>
      <c r="DE11" s="20"/>
      <c r="DF11" s="125" t="s">
        <v>711</v>
      </c>
      <c r="DG11" s="125" t="s">
        <v>711</v>
      </c>
      <c r="DH11" s="83"/>
      <c r="DM11" s="19">
        <f t="shared" si="13"/>
        <v>3136</v>
      </c>
      <c r="DN11" s="153">
        <v>1</v>
      </c>
      <c r="DO11" s="19">
        <v>2</v>
      </c>
      <c r="DP11" s="185" t="s">
        <v>951</v>
      </c>
    </row>
    <row r="12" spans="1:140" s="19" customFormat="1">
      <c r="A12" s="53">
        <v>0</v>
      </c>
      <c r="B12" s="53"/>
      <c r="C12" s="53">
        <f t="shared" si="0"/>
        <v>1</v>
      </c>
      <c r="D12" s="55"/>
      <c r="E12" s="55">
        <v>1</v>
      </c>
      <c r="F12" s="56"/>
      <c r="G12" s="54"/>
      <c r="H12" s="54">
        <v>1</v>
      </c>
      <c r="I12" s="56"/>
      <c r="J12" s="54"/>
      <c r="K12" s="56"/>
      <c r="L12" s="56"/>
      <c r="M12" s="56"/>
      <c r="N12" s="58"/>
      <c r="O12" s="52" t="s">
        <v>358</v>
      </c>
      <c r="P12" s="15" t="s">
        <v>438</v>
      </c>
      <c r="Q12" s="15">
        <v>8</v>
      </c>
      <c r="R12" s="16"/>
      <c r="S12" s="20" t="s">
        <v>98</v>
      </c>
      <c r="T12" s="21">
        <v>1948</v>
      </c>
      <c r="U12" s="28" t="s">
        <v>195</v>
      </c>
      <c r="V12" s="21">
        <v>1974</v>
      </c>
      <c r="W12" s="25"/>
      <c r="X12" s="21"/>
      <c r="Y12" s="26" t="s">
        <v>668</v>
      </c>
      <c r="Z12" s="21">
        <f t="shared" si="1"/>
        <v>40</v>
      </c>
      <c r="AA12" s="25" t="s">
        <v>97</v>
      </c>
      <c r="AB12" s="21" t="s">
        <v>95</v>
      </c>
      <c r="AC12" s="21"/>
      <c r="AE12" s="193" t="s">
        <v>1078</v>
      </c>
      <c r="AF12" s="82"/>
      <c r="CP12" s="19" t="str">
        <f t="shared" si="2"/>
        <v>Hausammann Erich</v>
      </c>
      <c r="CR12" s="19">
        <f t="shared" si="3"/>
        <v>40</v>
      </c>
      <c r="CS12" s="19" t="str">
        <f t="shared" si="4"/>
        <v>B</v>
      </c>
      <c r="CT12" s="154">
        <v>3148</v>
      </c>
      <c r="CU12" s="126"/>
      <c r="CV12" s="125" t="s">
        <v>711</v>
      </c>
      <c r="CW12" s="33"/>
      <c r="CX12" s="83"/>
      <c r="CY12" s="125" t="s">
        <v>711</v>
      </c>
      <c r="CZ12" s="33"/>
      <c r="DA12" s="83"/>
      <c r="DB12" s="125">
        <v>774</v>
      </c>
      <c r="DC12" s="33">
        <f t="shared" ref="DC12:DC25" si="14">VLOOKUP($DB12,Funktionsbezeichnungen,3,0)</f>
        <v>10</v>
      </c>
      <c r="DD12" s="83" t="str">
        <f t="shared" ref="DD12:DD25" si="15">VLOOKUP($DB12,Funktionsbezeichnungen,2,0)</f>
        <v>Senior Projektingenieur</v>
      </c>
      <c r="DE12" s="20"/>
      <c r="DF12" s="125">
        <v>773</v>
      </c>
      <c r="DG12" s="33">
        <f t="shared" ref="DG12:DG25" si="16">VLOOKUP($DF12,Funktionsbezeichnungen,3,0)</f>
        <v>9</v>
      </c>
      <c r="DH12" s="83" t="str">
        <f t="shared" ref="DH12:DH25" si="17">VLOOKUP($DF12,Funktionsbezeichnungen,2,0)</f>
        <v>Projektingenieur 3</v>
      </c>
      <c r="DM12" s="19">
        <f t="shared" si="13"/>
        <v>3148</v>
      </c>
      <c r="DN12" s="153">
        <v>2</v>
      </c>
      <c r="DO12" s="19">
        <v>3</v>
      </c>
      <c r="DP12" s="185" t="s">
        <v>951</v>
      </c>
    </row>
    <row r="13" spans="1:140" s="19" customFormat="1" ht="27">
      <c r="A13" s="53">
        <v>0</v>
      </c>
      <c r="B13" s="53"/>
      <c r="C13" s="53">
        <f t="shared" si="0"/>
        <v>1</v>
      </c>
      <c r="D13" s="55">
        <v>1</v>
      </c>
      <c r="E13" s="55"/>
      <c r="F13" s="56"/>
      <c r="G13" s="54"/>
      <c r="H13" s="54"/>
      <c r="I13" s="56"/>
      <c r="J13" s="54"/>
      <c r="K13" s="56"/>
      <c r="L13" s="56"/>
      <c r="M13" s="56"/>
      <c r="N13" s="58"/>
      <c r="O13" s="52" t="s">
        <v>361</v>
      </c>
      <c r="P13" s="15" t="s">
        <v>439</v>
      </c>
      <c r="Q13" s="15">
        <v>9</v>
      </c>
      <c r="R13" s="16"/>
      <c r="S13" s="20" t="s">
        <v>115</v>
      </c>
      <c r="T13" s="21">
        <v>1959</v>
      </c>
      <c r="U13" s="28" t="s">
        <v>100</v>
      </c>
      <c r="V13" s="21">
        <v>1985</v>
      </c>
      <c r="W13" s="25"/>
      <c r="X13" s="21"/>
      <c r="Y13" s="28" t="s">
        <v>335</v>
      </c>
      <c r="Z13" s="118">
        <f t="shared" si="1"/>
        <v>29</v>
      </c>
      <c r="AA13" s="25" t="s">
        <v>946</v>
      </c>
      <c r="AB13" s="21" t="s">
        <v>95</v>
      </c>
      <c r="AC13" s="21"/>
      <c r="AE13" s="90" t="s">
        <v>373</v>
      </c>
      <c r="AF13" s="82"/>
      <c r="CP13" s="19" t="str">
        <f t="shared" si="2"/>
        <v>Gysin Daniel</v>
      </c>
      <c r="CR13" s="19">
        <f t="shared" si="3"/>
        <v>29</v>
      </c>
      <c r="CS13" s="19" t="str">
        <f t="shared" si="4"/>
        <v>B</v>
      </c>
      <c r="CT13" s="154">
        <v>5625</v>
      </c>
      <c r="CU13" s="126"/>
      <c r="CV13" s="125">
        <v>784</v>
      </c>
      <c r="CW13" s="33">
        <f t="shared" ref="CW13:CW24" si="18">VLOOKUP($CV13,Funktionsbezeichnungen,3,0)</f>
        <v>10</v>
      </c>
      <c r="CX13" s="83" t="str">
        <f t="shared" ref="CX13:CX24" si="19">VLOOKUP($CV13,Funktionsbezeichnungen,2,0)</f>
        <v>Senior Projektingenieur</v>
      </c>
      <c r="CY13" s="125">
        <v>784</v>
      </c>
      <c r="CZ13" s="33">
        <f t="shared" ref="CZ13:CZ25" si="20">VLOOKUP($CY13,Funktionsbezeichnungen,3,0)</f>
        <v>10</v>
      </c>
      <c r="DA13" s="83" t="str">
        <f t="shared" ref="DA13:DA25" si="21">VLOOKUP($CY13,Funktionsbezeichnungen,2,0)</f>
        <v>Senior Projektingenieur</v>
      </c>
      <c r="DB13" s="125">
        <v>784</v>
      </c>
      <c r="DC13" s="33">
        <f t="shared" si="14"/>
        <v>10</v>
      </c>
      <c r="DD13" s="83" t="str">
        <f t="shared" si="15"/>
        <v>Senior Projektingenieur</v>
      </c>
      <c r="DE13" s="20"/>
      <c r="DF13" s="33">
        <v>783</v>
      </c>
      <c r="DG13" s="33">
        <f t="shared" si="16"/>
        <v>9</v>
      </c>
      <c r="DH13" s="83" t="str">
        <f t="shared" si="17"/>
        <v>Projektingenieur 3</v>
      </c>
      <c r="DM13" s="19">
        <f t="shared" si="13"/>
        <v>5625</v>
      </c>
      <c r="DN13" s="153">
        <v>1</v>
      </c>
      <c r="DO13" s="19">
        <v>2</v>
      </c>
      <c r="DP13" s="19" t="s">
        <v>952</v>
      </c>
    </row>
    <row r="14" spans="1:140" s="19" customFormat="1" ht="27">
      <c r="A14" s="53">
        <v>1</v>
      </c>
      <c r="B14" s="53"/>
      <c r="C14" s="53">
        <f t="shared" si="0"/>
        <v>1</v>
      </c>
      <c r="D14" s="55">
        <v>1</v>
      </c>
      <c r="E14" s="55"/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361</v>
      </c>
      <c r="P14" s="15" t="s">
        <v>440</v>
      </c>
      <c r="Q14" s="15">
        <v>10</v>
      </c>
      <c r="R14" s="16"/>
      <c r="S14" s="20" t="s">
        <v>119</v>
      </c>
      <c r="T14" s="21">
        <v>1960</v>
      </c>
      <c r="U14" s="28" t="s">
        <v>197</v>
      </c>
      <c r="V14" s="21">
        <v>1988</v>
      </c>
      <c r="W14" s="25"/>
      <c r="X14" s="21"/>
      <c r="Y14" s="28" t="s">
        <v>238</v>
      </c>
      <c r="Z14" s="118">
        <f t="shared" si="1"/>
        <v>26</v>
      </c>
      <c r="AA14" s="25" t="s">
        <v>661</v>
      </c>
      <c r="AB14" s="21" t="s">
        <v>95</v>
      </c>
      <c r="AC14" s="21"/>
      <c r="AE14" s="90" t="s">
        <v>418</v>
      </c>
      <c r="AF14" s="82"/>
      <c r="CP14" s="19" t="str">
        <f t="shared" si="2"/>
        <v>Riecke Heino</v>
      </c>
      <c r="CR14" s="19">
        <f t="shared" si="3"/>
        <v>26</v>
      </c>
      <c r="CS14" s="19" t="str">
        <f t="shared" si="4"/>
        <v>B</v>
      </c>
      <c r="CT14" s="154">
        <v>4168</v>
      </c>
      <c r="CU14" s="126"/>
      <c r="CV14" s="125">
        <v>774</v>
      </c>
      <c r="CW14" s="33">
        <f t="shared" si="18"/>
        <v>10</v>
      </c>
      <c r="CX14" s="83" t="str">
        <f t="shared" si="19"/>
        <v>Senior Projektingenieur</v>
      </c>
      <c r="CY14" s="125">
        <v>774</v>
      </c>
      <c r="CZ14" s="33">
        <f t="shared" si="20"/>
        <v>10</v>
      </c>
      <c r="DA14" s="83" t="str">
        <f t="shared" si="21"/>
        <v>Senior Projektingenieur</v>
      </c>
      <c r="DB14" s="125">
        <v>774</v>
      </c>
      <c r="DC14" s="33">
        <f t="shared" si="14"/>
        <v>10</v>
      </c>
      <c r="DD14" s="83" t="str">
        <f t="shared" si="15"/>
        <v>Senior Projektingenieur</v>
      </c>
      <c r="DE14" s="20"/>
      <c r="DF14" s="33">
        <v>773</v>
      </c>
      <c r="DG14" s="33">
        <f t="shared" si="16"/>
        <v>9</v>
      </c>
      <c r="DH14" s="83" t="str">
        <f t="shared" si="17"/>
        <v>Projektingenieur 3</v>
      </c>
      <c r="DM14" s="19">
        <f t="shared" si="13"/>
        <v>4168</v>
      </c>
      <c r="DN14" s="153">
        <v>1</v>
      </c>
      <c r="DO14" s="19">
        <v>2</v>
      </c>
      <c r="DP14" s="19" t="s">
        <v>951</v>
      </c>
    </row>
    <row r="15" spans="1:140" s="19" customFormat="1">
      <c r="A15" s="53">
        <v>0</v>
      </c>
      <c r="B15" s="53">
        <v>1</v>
      </c>
      <c r="C15" s="53">
        <f t="shared" si="0"/>
        <v>1</v>
      </c>
      <c r="D15" s="55">
        <v>1</v>
      </c>
      <c r="E15" s="55"/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360</v>
      </c>
      <c r="P15" s="15" t="s">
        <v>451</v>
      </c>
      <c r="Q15" s="15">
        <v>11</v>
      </c>
      <c r="R15" s="16"/>
      <c r="S15" s="20" t="s">
        <v>120</v>
      </c>
      <c r="T15" s="21">
        <v>1961</v>
      </c>
      <c r="U15" s="28" t="s">
        <v>197</v>
      </c>
      <c r="V15" s="21">
        <v>1988</v>
      </c>
      <c r="W15" s="25"/>
      <c r="X15" s="21"/>
      <c r="Y15" s="28" t="s">
        <v>91</v>
      </c>
      <c r="Z15" s="21">
        <f t="shared" si="1"/>
        <v>26</v>
      </c>
      <c r="AA15" s="25" t="s">
        <v>669</v>
      </c>
      <c r="AB15" s="21" t="s">
        <v>95</v>
      </c>
      <c r="AC15" s="21"/>
      <c r="AE15" s="90" t="s">
        <v>373</v>
      </c>
      <c r="AF15" s="82"/>
      <c r="CP15" s="19" t="str">
        <f t="shared" si="2"/>
        <v>Thomas Anette</v>
      </c>
      <c r="CR15" s="19">
        <f t="shared" si="3"/>
        <v>26</v>
      </c>
      <c r="CS15" s="19" t="str">
        <f t="shared" si="4"/>
        <v>B</v>
      </c>
      <c r="CT15" s="154">
        <v>4176</v>
      </c>
      <c r="CU15" s="126"/>
      <c r="CV15" s="125">
        <v>774</v>
      </c>
      <c r="CW15" s="33">
        <f t="shared" si="18"/>
        <v>10</v>
      </c>
      <c r="CX15" s="83" t="str">
        <f t="shared" si="19"/>
        <v>Senior Projektingenieur</v>
      </c>
      <c r="CY15" s="125">
        <v>774</v>
      </c>
      <c r="CZ15" s="33">
        <f t="shared" si="20"/>
        <v>10</v>
      </c>
      <c r="DA15" s="83" t="str">
        <f t="shared" si="21"/>
        <v>Senior Projektingenieur</v>
      </c>
      <c r="DB15" s="125">
        <v>773</v>
      </c>
      <c r="DC15" s="33">
        <f t="shared" si="14"/>
        <v>9</v>
      </c>
      <c r="DD15" s="83" t="str">
        <f t="shared" si="15"/>
        <v>Projektingenieur 3</v>
      </c>
      <c r="DE15" s="20"/>
      <c r="DF15" s="33">
        <v>773</v>
      </c>
      <c r="DG15" s="33">
        <f t="shared" si="16"/>
        <v>9</v>
      </c>
      <c r="DH15" s="83" t="str">
        <f t="shared" si="17"/>
        <v>Projektingenieur 3</v>
      </c>
      <c r="DM15" s="19">
        <f t="shared" si="13"/>
        <v>4176</v>
      </c>
      <c r="DN15" s="153">
        <v>1</v>
      </c>
      <c r="DO15" s="19">
        <v>2</v>
      </c>
      <c r="DP15" s="19" t="s">
        <v>951</v>
      </c>
    </row>
    <row r="16" spans="1:140" s="19" customFormat="1" ht="27">
      <c r="A16" s="53">
        <v>1</v>
      </c>
      <c r="B16" s="53"/>
      <c r="C16" s="53">
        <f t="shared" si="0"/>
        <v>1</v>
      </c>
      <c r="D16" s="55">
        <v>1</v>
      </c>
      <c r="E16" s="55"/>
      <c r="F16" s="56"/>
      <c r="G16" s="54"/>
      <c r="H16" s="54">
        <v>1</v>
      </c>
      <c r="I16" s="56"/>
      <c r="J16" s="54"/>
      <c r="K16" s="56"/>
      <c r="L16" s="56"/>
      <c r="M16" s="56"/>
      <c r="N16" s="58"/>
      <c r="O16" s="52" t="s">
        <v>361</v>
      </c>
      <c r="P16" s="15" t="s">
        <v>467</v>
      </c>
      <c r="Q16" s="15">
        <v>12</v>
      </c>
      <c r="R16" s="16"/>
      <c r="S16" s="20" t="s">
        <v>124</v>
      </c>
      <c r="T16" s="21">
        <v>1971</v>
      </c>
      <c r="U16" s="28" t="s">
        <v>197</v>
      </c>
      <c r="V16" s="21">
        <v>1997</v>
      </c>
      <c r="W16" s="25" t="s">
        <v>324</v>
      </c>
      <c r="X16" s="21">
        <v>2007</v>
      </c>
      <c r="Y16" s="28" t="s">
        <v>317</v>
      </c>
      <c r="Z16" s="170">
        <f t="shared" si="1"/>
        <v>17</v>
      </c>
      <c r="AA16" s="25" t="s">
        <v>705</v>
      </c>
      <c r="AB16" s="21" t="s">
        <v>95</v>
      </c>
      <c r="AC16" s="21"/>
      <c r="AE16" s="90" t="s">
        <v>373</v>
      </c>
      <c r="AF16" s="82" t="s">
        <v>1083</v>
      </c>
      <c r="CP16" s="19" t="str">
        <f t="shared" si="2"/>
        <v>Brunkhorst Marc</v>
      </c>
      <c r="CR16" s="19">
        <f t="shared" si="3"/>
        <v>17</v>
      </c>
      <c r="CS16" s="19" t="str">
        <f t="shared" si="4"/>
        <v>B</v>
      </c>
      <c r="CT16" s="154">
        <v>7679</v>
      </c>
      <c r="CU16" s="126"/>
      <c r="CV16" s="125">
        <v>774</v>
      </c>
      <c r="CW16" s="33">
        <f t="shared" si="18"/>
        <v>10</v>
      </c>
      <c r="CX16" s="83" t="str">
        <f t="shared" si="19"/>
        <v>Senior Projektingenieur</v>
      </c>
      <c r="CY16" s="125">
        <v>773</v>
      </c>
      <c r="CZ16" s="33">
        <f t="shared" si="20"/>
        <v>9</v>
      </c>
      <c r="DA16" s="83" t="str">
        <f t="shared" si="21"/>
        <v>Projektingenieur 3</v>
      </c>
      <c r="DB16" s="125">
        <v>773</v>
      </c>
      <c r="DC16" s="33">
        <f t="shared" si="14"/>
        <v>9</v>
      </c>
      <c r="DD16" s="83" t="str">
        <f t="shared" si="15"/>
        <v>Projektingenieur 3</v>
      </c>
      <c r="DE16" s="20"/>
      <c r="DF16" s="33">
        <v>772</v>
      </c>
      <c r="DG16" s="33">
        <f t="shared" si="16"/>
        <v>8</v>
      </c>
      <c r="DH16" s="83" t="str">
        <f t="shared" si="17"/>
        <v>Projektingenieur 2</v>
      </c>
      <c r="DM16" s="19">
        <f t="shared" si="13"/>
        <v>7679</v>
      </c>
      <c r="DN16" s="153">
        <v>1</v>
      </c>
      <c r="DO16" s="19">
        <v>2</v>
      </c>
      <c r="DP16" s="19" t="s">
        <v>951</v>
      </c>
    </row>
    <row r="17" spans="1:120" s="19" customFormat="1">
      <c r="A17" s="53">
        <v>0</v>
      </c>
      <c r="B17" s="53"/>
      <c r="C17" s="53">
        <f t="shared" si="0"/>
        <v>1</v>
      </c>
      <c r="D17" s="55">
        <v>1</v>
      </c>
      <c r="E17" s="55"/>
      <c r="F17" s="56"/>
      <c r="G17" s="54"/>
      <c r="H17" s="54">
        <v>1</v>
      </c>
      <c r="I17" s="56"/>
      <c r="J17" s="54"/>
      <c r="K17" s="56"/>
      <c r="L17" s="56"/>
      <c r="M17" s="56"/>
      <c r="N17" s="58"/>
      <c r="O17" s="52" t="s">
        <v>358</v>
      </c>
      <c r="P17" s="15" t="s">
        <v>574</v>
      </c>
      <c r="Q17" s="15">
        <v>13</v>
      </c>
      <c r="R17" s="16"/>
      <c r="S17" s="20" t="s">
        <v>571</v>
      </c>
      <c r="T17" s="21">
        <v>1953</v>
      </c>
      <c r="U17" s="28" t="s">
        <v>572</v>
      </c>
      <c r="V17" s="21">
        <v>1978</v>
      </c>
      <c r="W17" s="25"/>
      <c r="X17" s="21"/>
      <c r="Y17" s="28" t="s">
        <v>573</v>
      </c>
      <c r="Z17" s="21">
        <f t="shared" si="1"/>
        <v>36</v>
      </c>
      <c r="AA17" s="25" t="s">
        <v>97</v>
      </c>
      <c r="AB17" s="21" t="s">
        <v>1038</v>
      </c>
      <c r="AC17" s="21"/>
      <c r="AE17" s="90" t="s">
        <v>373</v>
      </c>
      <c r="AF17" s="82"/>
      <c r="CP17" s="19" t="str">
        <f t="shared" si="2"/>
        <v>Bosshard Heinz</v>
      </c>
      <c r="CR17" s="19">
        <f t="shared" si="3"/>
        <v>36</v>
      </c>
      <c r="CS17" s="19" t="str">
        <f t="shared" si="4"/>
        <v xml:space="preserve"> B/C </v>
      </c>
      <c r="CT17" s="154">
        <v>3205</v>
      </c>
      <c r="CU17" s="126"/>
      <c r="CV17" s="125">
        <v>773</v>
      </c>
      <c r="CW17" s="33">
        <f t="shared" si="18"/>
        <v>9</v>
      </c>
      <c r="CX17" s="83" t="str">
        <f t="shared" si="19"/>
        <v>Projektingenieur 3</v>
      </c>
      <c r="CY17" s="125">
        <v>773</v>
      </c>
      <c r="CZ17" s="33">
        <f t="shared" si="20"/>
        <v>9</v>
      </c>
      <c r="DA17" s="83" t="str">
        <f t="shared" si="21"/>
        <v>Projektingenieur 3</v>
      </c>
      <c r="DB17" s="125">
        <v>773</v>
      </c>
      <c r="DC17" s="33">
        <f t="shared" si="14"/>
        <v>9</v>
      </c>
      <c r="DD17" s="83" t="str">
        <f t="shared" si="15"/>
        <v>Projektingenieur 3</v>
      </c>
      <c r="DE17" s="20"/>
      <c r="DF17" s="33">
        <v>772</v>
      </c>
      <c r="DG17" s="33">
        <f t="shared" si="16"/>
        <v>8</v>
      </c>
      <c r="DH17" s="83" t="str">
        <f t="shared" si="17"/>
        <v>Projektingenieur 2</v>
      </c>
      <c r="DM17" s="19">
        <f t="shared" si="13"/>
        <v>3205</v>
      </c>
      <c r="DN17" s="153">
        <v>1</v>
      </c>
      <c r="DO17" s="19">
        <v>2</v>
      </c>
      <c r="DP17" s="19" t="s">
        <v>951</v>
      </c>
    </row>
    <row r="18" spans="1:120" s="19" customFormat="1">
      <c r="A18" s="53">
        <v>0</v>
      </c>
      <c r="B18" s="53"/>
      <c r="C18" s="53">
        <f t="shared" si="0"/>
        <v>1</v>
      </c>
      <c r="D18" s="55"/>
      <c r="E18" s="55">
        <v>1</v>
      </c>
      <c r="F18" s="56"/>
      <c r="G18" s="54"/>
      <c r="H18" s="54">
        <v>1</v>
      </c>
      <c r="I18" s="56"/>
      <c r="J18" s="54"/>
      <c r="K18" s="56"/>
      <c r="L18" s="56"/>
      <c r="M18" s="56"/>
      <c r="N18" s="58"/>
      <c r="O18" s="52" t="s">
        <v>358</v>
      </c>
      <c r="P18" s="15" t="s">
        <v>441</v>
      </c>
      <c r="Q18" s="15">
        <v>14</v>
      </c>
      <c r="R18" s="16"/>
      <c r="S18" s="20" t="s">
        <v>113</v>
      </c>
      <c r="T18" s="21">
        <v>1958</v>
      </c>
      <c r="U18" s="28" t="s">
        <v>195</v>
      </c>
      <c r="V18" s="21">
        <v>1981</v>
      </c>
      <c r="W18" s="25"/>
      <c r="X18" s="21"/>
      <c r="Y18" s="28" t="s">
        <v>222</v>
      </c>
      <c r="Z18" s="21">
        <f t="shared" si="1"/>
        <v>33</v>
      </c>
      <c r="AA18" s="25" t="s">
        <v>662</v>
      </c>
      <c r="AB18" s="21" t="s">
        <v>1038</v>
      </c>
      <c r="AC18" s="21"/>
      <c r="AE18" s="90" t="s">
        <v>402</v>
      </c>
      <c r="AF18" s="82"/>
      <c r="CP18" s="19" t="str">
        <f t="shared" si="2"/>
        <v>Schär Robert</v>
      </c>
      <c r="CR18" s="19">
        <f t="shared" si="3"/>
        <v>33</v>
      </c>
      <c r="CS18" s="19" t="str">
        <f t="shared" si="4"/>
        <v xml:space="preserve"> B/C </v>
      </c>
      <c r="CT18" s="154">
        <v>5557</v>
      </c>
      <c r="CU18" s="126"/>
      <c r="CV18" s="125">
        <v>773</v>
      </c>
      <c r="CW18" s="33">
        <f t="shared" si="18"/>
        <v>9</v>
      </c>
      <c r="CX18" s="83" t="str">
        <f t="shared" si="19"/>
        <v>Projektingenieur 3</v>
      </c>
      <c r="CY18" s="125">
        <v>773</v>
      </c>
      <c r="CZ18" s="33">
        <f t="shared" si="20"/>
        <v>9</v>
      </c>
      <c r="DA18" s="83" t="str">
        <f t="shared" si="21"/>
        <v>Projektingenieur 3</v>
      </c>
      <c r="DB18" s="125">
        <v>773</v>
      </c>
      <c r="DC18" s="33">
        <f t="shared" si="14"/>
        <v>9</v>
      </c>
      <c r="DD18" s="83" t="str">
        <f t="shared" si="15"/>
        <v>Projektingenieur 3</v>
      </c>
      <c r="DE18" s="20"/>
      <c r="DF18" s="33">
        <v>773</v>
      </c>
      <c r="DG18" s="33">
        <f t="shared" si="16"/>
        <v>9</v>
      </c>
      <c r="DH18" s="83" t="str">
        <f t="shared" si="17"/>
        <v>Projektingenieur 3</v>
      </c>
      <c r="DM18" s="19">
        <f t="shared" si="13"/>
        <v>5557</v>
      </c>
      <c r="DN18" s="153">
        <v>2</v>
      </c>
      <c r="DO18" s="19">
        <v>3</v>
      </c>
      <c r="DP18" s="19" t="s">
        <v>951</v>
      </c>
    </row>
    <row r="19" spans="1:120" s="19" customFormat="1">
      <c r="A19" s="53">
        <v>0</v>
      </c>
      <c r="B19" s="53"/>
      <c r="C19" s="53">
        <f t="shared" si="0"/>
        <v>1</v>
      </c>
      <c r="D19" s="55"/>
      <c r="E19" s="55">
        <v>1</v>
      </c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359</v>
      </c>
      <c r="P19" s="15" t="s">
        <v>449</v>
      </c>
      <c r="Q19" s="15">
        <v>15</v>
      </c>
      <c r="R19" s="16"/>
      <c r="S19" s="20" t="s">
        <v>114</v>
      </c>
      <c r="T19" s="21">
        <v>1957</v>
      </c>
      <c r="U19" s="28" t="s">
        <v>195</v>
      </c>
      <c r="V19" s="21">
        <v>1984</v>
      </c>
      <c r="W19" s="25"/>
      <c r="X19" s="21"/>
      <c r="Y19" s="28" t="s">
        <v>90</v>
      </c>
      <c r="Z19" s="21">
        <f t="shared" si="1"/>
        <v>30</v>
      </c>
      <c r="AA19" s="25" t="s">
        <v>663</v>
      </c>
      <c r="AB19" s="21" t="s">
        <v>1038</v>
      </c>
      <c r="AC19" s="21"/>
      <c r="AE19" s="90" t="s">
        <v>390</v>
      </c>
      <c r="AF19" s="82"/>
      <c r="CP19" s="19" t="str">
        <f t="shared" si="2"/>
        <v xml:space="preserve">Spieler Daniel </v>
      </c>
      <c r="CR19" s="19">
        <f t="shared" si="3"/>
        <v>30</v>
      </c>
      <c r="CS19" s="19" t="str">
        <f t="shared" si="4"/>
        <v xml:space="preserve"> B/C </v>
      </c>
      <c r="CT19" s="154">
        <v>4209</v>
      </c>
      <c r="CU19" s="126"/>
      <c r="CV19" s="125">
        <v>773</v>
      </c>
      <c r="CW19" s="33">
        <f t="shared" si="18"/>
        <v>9</v>
      </c>
      <c r="CX19" s="83" t="str">
        <f t="shared" si="19"/>
        <v>Projektingenieur 3</v>
      </c>
      <c r="CY19" s="125">
        <v>773</v>
      </c>
      <c r="CZ19" s="33">
        <f t="shared" si="20"/>
        <v>9</v>
      </c>
      <c r="DA19" s="83" t="str">
        <f t="shared" si="21"/>
        <v>Projektingenieur 3</v>
      </c>
      <c r="DB19" s="125">
        <v>773</v>
      </c>
      <c r="DC19" s="33">
        <f t="shared" si="14"/>
        <v>9</v>
      </c>
      <c r="DD19" s="83" t="str">
        <f t="shared" si="15"/>
        <v>Projektingenieur 3</v>
      </c>
      <c r="DE19" s="20"/>
      <c r="DF19" s="33">
        <v>773</v>
      </c>
      <c r="DG19" s="33">
        <f t="shared" si="16"/>
        <v>9</v>
      </c>
      <c r="DH19" s="83" t="str">
        <f t="shared" si="17"/>
        <v>Projektingenieur 3</v>
      </c>
      <c r="DM19" s="19">
        <f t="shared" si="13"/>
        <v>4209</v>
      </c>
      <c r="DN19" s="153">
        <v>2</v>
      </c>
      <c r="DO19" s="19">
        <v>3</v>
      </c>
      <c r="DP19" s="19" t="s">
        <v>951</v>
      </c>
    </row>
    <row r="20" spans="1:120" s="19" customFormat="1">
      <c r="A20" s="53">
        <v>0</v>
      </c>
      <c r="B20" s="53"/>
      <c r="C20" s="53">
        <f t="shared" si="0"/>
        <v>1</v>
      </c>
      <c r="D20" s="55"/>
      <c r="E20" s="55">
        <v>1</v>
      </c>
      <c r="F20" s="56"/>
      <c r="G20" s="54"/>
      <c r="H20" s="54"/>
      <c r="I20" s="56"/>
      <c r="J20" s="54"/>
      <c r="K20" s="56"/>
      <c r="L20" s="56"/>
      <c r="M20" s="56"/>
      <c r="N20" s="58"/>
      <c r="O20" s="52" t="s">
        <v>358</v>
      </c>
      <c r="P20" s="15" t="s">
        <v>442</v>
      </c>
      <c r="Q20" s="15">
        <v>16</v>
      </c>
      <c r="R20" s="16"/>
      <c r="S20" s="20" t="s">
        <v>116</v>
      </c>
      <c r="T20" s="21">
        <v>1962</v>
      </c>
      <c r="U20" s="28" t="s">
        <v>1061</v>
      </c>
      <c r="V20" s="21">
        <v>1987</v>
      </c>
      <c r="W20" s="25"/>
      <c r="X20" s="21"/>
      <c r="Y20" s="28" t="s">
        <v>222</v>
      </c>
      <c r="Z20" s="21">
        <f t="shared" si="1"/>
        <v>27</v>
      </c>
      <c r="AA20" s="25" t="s">
        <v>664</v>
      </c>
      <c r="AB20" s="21" t="s">
        <v>1038</v>
      </c>
      <c r="AC20" s="21"/>
      <c r="AE20" s="90" t="s">
        <v>373</v>
      </c>
      <c r="AF20" s="82"/>
      <c r="CP20" s="19" t="str">
        <f t="shared" si="2"/>
        <v>Wecke Jürgen</v>
      </c>
      <c r="CR20" s="19">
        <f t="shared" si="3"/>
        <v>27</v>
      </c>
      <c r="CS20" s="19" t="str">
        <f t="shared" si="4"/>
        <v xml:space="preserve"> B/C </v>
      </c>
      <c r="CT20" s="154">
        <v>4187</v>
      </c>
      <c r="CU20" s="126"/>
      <c r="CV20" s="125">
        <v>774</v>
      </c>
      <c r="CW20" s="33">
        <f t="shared" si="18"/>
        <v>10</v>
      </c>
      <c r="CX20" s="83" t="str">
        <f t="shared" si="19"/>
        <v>Senior Projektingenieur</v>
      </c>
      <c r="CY20" s="125">
        <v>774</v>
      </c>
      <c r="CZ20" s="33">
        <f t="shared" si="20"/>
        <v>10</v>
      </c>
      <c r="DA20" s="83" t="str">
        <f t="shared" si="21"/>
        <v>Senior Projektingenieur</v>
      </c>
      <c r="DB20" s="125">
        <v>773</v>
      </c>
      <c r="DC20" s="33">
        <f t="shared" si="14"/>
        <v>9</v>
      </c>
      <c r="DD20" s="83" t="str">
        <f t="shared" si="15"/>
        <v>Projektingenieur 3</v>
      </c>
      <c r="DE20" s="20"/>
      <c r="DF20" s="33">
        <v>773</v>
      </c>
      <c r="DG20" s="33">
        <f t="shared" si="16"/>
        <v>9</v>
      </c>
      <c r="DH20" s="83" t="str">
        <f t="shared" si="17"/>
        <v>Projektingenieur 3</v>
      </c>
      <c r="DM20" s="19">
        <f t="shared" si="13"/>
        <v>4187</v>
      </c>
      <c r="DN20" s="153">
        <v>2</v>
      </c>
      <c r="DO20" s="19">
        <v>3</v>
      </c>
      <c r="DP20" s="19" t="s">
        <v>951</v>
      </c>
    </row>
    <row r="21" spans="1:120" s="19" customFormat="1" ht="27">
      <c r="A21" s="53">
        <v>0</v>
      </c>
      <c r="B21" s="53"/>
      <c r="C21" s="53">
        <f t="shared" si="0"/>
        <v>1</v>
      </c>
      <c r="D21" s="55"/>
      <c r="E21" s="55">
        <v>1</v>
      </c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445</v>
      </c>
      <c r="Q21" s="15">
        <v>17</v>
      </c>
      <c r="R21" s="16"/>
      <c r="S21" s="20" t="s">
        <v>118</v>
      </c>
      <c r="T21" s="21">
        <v>1962</v>
      </c>
      <c r="U21" s="28" t="s">
        <v>1069</v>
      </c>
      <c r="V21" s="21">
        <v>1987</v>
      </c>
      <c r="W21" s="25"/>
      <c r="X21" s="21"/>
      <c r="Y21" s="28" t="s">
        <v>223</v>
      </c>
      <c r="Z21" s="118">
        <f t="shared" si="1"/>
        <v>27</v>
      </c>
      <c r="AA21" s="25" t="s">
        <v>704</v>
      </c>
      <c r="AB21" s="21" t="s">
        <v>1038</v>
      </c>
      <c r="AC21" s="21"/>
      <c r="AE21" s="90" t="s">
        <v>373</v>
      </c>
      <c r="AF21" s="82"/>
      <c r="CP21" s="19" t="str">
        <f t="shared" si="2"/>
        <v>Bäumle Michael</v>
      </c>
      <c r="CR21" s="19">
        <f t="shared" si="3"/>
        <v>27</v>
      </c>
      <c r="CS21" s="19" t="str">
        <f t="shared" si="4"/>
        <v xml:space="preserve"> B/C </v>
      </c>
      <c r="CT21" s="154">
        <v>4179</v>
      </c>
      <c r="CU21" s="126"/>
      <c r="CV21" s="125">
        <v>773</v>
      </c>
      <c r="CW21" s="33">
        <f t="shared" si="18"/>
        <v>9</v>
      </c>
      <c r="CX21" s="83" t="str">
        <f t="shared" si="19"/>
        <v>Projektingenieur 3</v>
      </c>
      <c r="CY21" s="125">
        <v>773</v>
      </c>
      <c r="CZ21" s="33">
        <f t="shared" si="20"/>
        <v>9</v>
      </c>
      <c r="DA21" s="83" t="str">
        <f t="shared" si="21"/>
        <v>Projektingenieur 3</v>
      </c>
      <c r="DB21" s="125">
        <v>773</v>
      </c>
      <c r="DC21" s="33">
        <f t="shared" si="14"/>
        <v>9</v>
      </c>
      <c r="DD21" s="83" t="str">
        <f t="shared" si="15"/>
        <v>Projektingenieur 3</v>
      </c>
      <c r="DE21" s="20"/>
      <c r="DF21" s="33">
        <v>772</v>
      </c>
      <c r="DG21" s="33">
        <f t="shared" si="16"/>
        <v>8</v>
      </c>
      <c r="DH21" s="83" t="str">
        <f t="shared" si="17"/>
        <v>Projektingenieur 2</v>
      </c>
      <c r="DM21" s="19">
        <f t="shared" si="13"/>
        <v>4179</v>
      </c>
      <c r="DN21" s="153">
        <v>2</v>
      </c>
      <c r="DO21" s="19">
        <v>3</v>
      </c>
      <c r="DP21" s="19" t="s">
        <v>951</v>
      </c>
    </row>
    <row r="22" spans="1:120" s="19" customFormat="1" ht="27">
      <c r="A22" s="53">
        <v>0</v>
      </c>
      <c r="B22" s="53"/>
      <c r="C22" s="53">
        <f t="shared" si="0"/>
        <v>1</v>
      </c>
      <c r="D22" s="55"/>
      <c r="E22" s="55">
        <v>1</v>
      </c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52" t="s">
        <v>358</v>
      </c>
      <c r="P22" s="15" t="s">
        <v>461</v>
      </c>
      <c r="Q22" s="15">
        <v>18</v>
      </c>
      <c r="R22" s="42"/>
      <c r="S22" s="20" t="s">
        <v>234</v>
      </c>
      <c r="T22" s="21">
        <v>1972</v>
      </c>
      <c r="U22" s="28" t="s">
        <v>195</v>
      </c>
      <c r="V22" s="21">
        <v>1996</v>
      </c>
      <c r="W22" s="25" t="s">
        <v>314</v>
      </c>
      <c r="X22" s="21">
        <v>2002</v>
      </c>
      <c r="Y22" s="28" t="s">
        <v>547</v>
      </c>
      <c r="Z22" s="118">
        <f t="shared" si="1"/>
        <v>18</v>
      </c>
      <c r="AA22" s="25" t="s">
        <v>676</v>
      </c>
      <c r="AB22" s="21" t="s">
        <v>1038</v>
      </c>
      <c r="AC22" s="21"/>
      <c r="AE22" s="90" t="s">
        <v>373</v>
      </c>
      <c r="AF22" s="82"/>
      <c r="CP22" s="19" t="str">
        <f t="shared" si="2"/>
        <v>Müller Thomas</v>
      </c>
      <c r="CR22" s="19">
        <f t="shared" si="3"/>
        <v>18</v>
      </c>
      <c r="CS22" s="19" t="str">
        <f t="shared" si="4"/>
        <v xml:space="preserve"> B/C </v>
      </c>
      <c r="CT22" s="154">
        <v>4276</v>
      </c>
      <c r="CU22" s="126"/>
      <c r="CV22" s="125">
        <v>773</v>
      </c>
      <c r="CW22" s="33">
        <f t="shared" si="18"/>
        <v>9</v>
      </c>
      <c r="CX22" s="83" t="str">
        <f t="shared" si="19"/>
        <v>Projektingenieur 3</v>
      </c>
      <c r="CY22" s="125">
        <v>773</v>
      </c>
      <c r="CZ22" s="33">
        <f t="shared" si="20"/>
        <v>9</v>
      </c>
      <c r="DA22" s="83" t="str">
        <f t="shared" si="21"/>
        <v>Projektingenieur 3</v>
      </c>
      <c r="DB22" s="125">
        <v>773</v>
      </c>
      <c r="DC22" s="33">
        <f t="shared" si="14"/>
        <v>9</v>
      </c>
      <c r="DD22" s="83" t="str">
        <f t="shared" si="15"/>
        <v>Projektingenieur 3</v>
      </c>
      <c r="DE22" s="20"/>
      <c r="DF22" s="33">
        <v>772</v>
      </c>
      <c r="DG22" s="33">
        <f t="shared" si="16"/>
        <v>8</v>
      </c>
      <c r="DH22" s="83" t="str">
        <f t="shared" si="17"/>
        <v>Projektingenieur 2</v>
      </c>
      <c r="DM22" s="19">
        <f t="shared" si="13"/>
        <v>4276</v>
      </c>
      <c r="DN22" s="153">
        <v>2</v>
      </c>
      <c r="DO22" s="19">
        <v>3</v>
      </c>
      <c r="DP22" s="19" t="s">
        <v>951</v>
      </c>
    </row>
    <row r="23" spans="1:120" s="19" customFormat="1" ht="27">
      <c r="A23" s="53">
        <v>0</v>
      </c>
      <c r="B23" s="53"/>
      <c r="C23" s="53">
        <f t="shared" si="0"/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358</v>
      </c>
      <c r="P23" s="15" t="s">
        <v>462</v>
      </c>
      <c r="Q23" s="15">
        <v>19</v>
      </c>
      <c r="R23" s="42"/>
      <c r="S23" s="20" t="s">
        <v>125</v>
      </c>
      <c r="T23" s="21">
        <v>1969</v>
      </c>
      <c r="U23" s="28" t="s">
        <v>194</v>
      </c>
      <c r="V23" s="21">
        <v>1997</v>
      </c>
      <c r="W23" s="25"/>
      <c r="X23" s="21"/>
      <c r="Y23" s="28" t="s">
        <v>336</v>
      </c>
      <c r="Z23" s="118">
        <f t="shared" si="1"/>
        <v>17</v>
      </c>
      <c r="AA23" s="25" t="s">
        <v>677</v>
      </c>
      <c r="AB23" s="21" t="s">
        <v>1038</v>
      </c>
      <c r="AC23" s="21"/>
      <c r="AE23" s="90" t="s">
        <v>373</v>
      </c>
      <c r="AF23" s="82"/>
      <c r="CP23" s="19" t="str">
        <f t="shared" si="2"/>
        <v>Rauchfleisch Alexander</v>
      </c>
      <c r="CR23" s="19">
        <f t="shared" si="3"/>
        <v>17</v>
      </c>
      <c r="CS23" s="19" t="str">
        <f t="shared" si="4"/>
        <v xml:space="preserve"> B/C </v>
      </c>
      <c r="CT23" s="154">
        <v>4254</v>
      </c>
      <c r="CU23" s="126"/>
      <c r="CV23" s="125">
        <v>773</v>
      </c>
      <c r="CW23" s="33">
        <f t="shared" si="18"/>
        <v>9</v>
      </c>
      <c r="CX23" s="83" t="str">
        <f t="shared" si="19"/>
        <v>Projektingenieur 3</v>
      </c>
      <c r="CY23" s="125">
        <v>773</v>
      </c>
      <c r="CZ23" s="33">
        <f t="shared" si="20"/>
        <v>9</v>
      </c>
      <c r="DA23" s="83" t="str">
        <f t="shared" si="21"/>
        <v>Projektingenieur 3</v>
      </c>
      <c r="DB23" s="125">
        <v>773</v>
      </c>
      <c r="DC23" s="33">
        <f t="shared" si="14"/>
        <v>9</v>
      </c>
      <c r="DD23" s="83" t="str">
        <f t="shared" si="15"/>
        <v>Projektingenieur 3</v>
      </c>
      <c r="DE23" s="20"/>
      <c r="DF23" s="33">
        <v>772</v>
      </c>
      <c r="DG23" s="33">
        <f t="shared" si="16"/>
        <v>8</v>
      </c>
      <c r="DH23" s="83" t="str">
        <f t="shared" si="17"/>
        <v>Projektingenieur 2</v>
      </c>
      <c r="DM23" s="19">
        <f t="shared" si="13"/>
        <v>4254</v>
      </c>
      <c r="DN23" s="153">
        <v>1</v>
      </c>
      <c r="DO23" s="19">
        <v>2</v>
      </c>
      <c r="DP23" s="19" t="s">
        <v>951</v>
      </c>
    </row>
    <row r="24" spans="1:120" s="19" customFormat="1" ht="27">
      <c r="A24" s="53">
        <v>0</v>
      </c>
      <c r="B24" s="53"/>
      <c r="C24" s="53">
        <f t="shared" si="0"/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52" t="s">
        <v>360</v>
      </c>
      <c r="P24" s="15" t="s">
        <v>463</v>
      </c>
      <c r="Q24" s="15">
        <v>20</v>
      </c>
      <c r="R24" s="42"/>
      <c r="S24" s="20" t="s">
        <v>190</v>
      </c>
      <c r="T24" s="21">
        <v>1972</v>
      </c>
      <c r="U24" s="28" t="s">
        <v>194</v>
      </c>
      <c r="V24" s="21">
        <v>1997</v>
      </c>
      <c r="W24" s="25"/>
      <c r="X24" s="21"/>
      <c r="Y24" s="28" t="s">
        <v>1021</v>
      </c>
      <c r="Z24" s="118">
        <f t="shared" si="1"/>
        <v>17</v>
      </c>
      <c r="AA24" s="25" t="s">
        <v>678</v>
      </c>
      <c r="AB24" s="21" t="s">
        <v>1038</v>
      </c>
      <c r="AC24" s="21"/>
      <c r="AE24" s="90" t="s">
        <v>402</v>
      </c>
      <c r="AF24" s="82"/>
      <c r="CP24" s="19" t="str">
        <f t="shared" si="2"/>
        <v>Stoffel Patric</v>
      </c>
      <c r="CR24" s="19">
        <f t="shared" si="3"/>
        <v>17</v>
      </c>
      <c r="CS24" s="19" t="str">
        <f t="shared" si="4"/>
        <v xml:space="preserve"> B/C </v>
      </c>
      <c r="CT24" s="154">
        <v>4258</v>
      </c>
      <c r="CU24" s="126"/>
      <c r="CV24" s="125">
        <v>773</v>
      </c>
      <c r="CW24" s="33">
        <f t="shared" si="18"/>
        <v>9</v>
      </c>
      <c r="CX24" s="83" t="str">
        <f t="shared" si="19"/>
        <v>Projektingenieur 3</v>
      </c>
      <c r="CY24" s="125">
        <v>773</v>
      </c>
      <c r="CZ24" s="33">
        <f t="shared" si="20"/>
        <v>9</v>
      </c>
      <c r="DA24" s="83" t="str">
        <f t="shared" si="21"/>
        <v>Projektingenieur 3</v>
      </c>
      <c r="DB24" s="125">
        <v>773</v>
      </c>
      <c r="DC24" s="33">
        <f t="shared" si="14"/>
        <v>9</v>
      </c>
      <c r="DD24" s="83" t="str">
        <f t="shared" si="15"/>
        <v>Projektingenieur 3</v>
      </c>
      <c r="DE24" s="20"/>
      <c r="DF24" s="33">
        <v>772</v>
      </c>
      <c r="DG24" s="33">
        <f t="shared" si="16"/>
        <v>8</v>
      </c>
      <c r="DH24" s="83" t="str">
        <f t="shared" si="17"/>
        <v>Projektingenieur 2</v>
      </c>
      <c r="DM24" s="19">
        <f t="shared" si="13"/>
        <v>4258</v>
      </c>
      <c r="DN24" s="153">
        <v>1</v>
      </c>
      <c r="DO24" s="19">
        <v>2</v>
      </c>
      <c r="DP24" s="19" t="s">
        <v>951</v>
      </c>
    </row>
    <row r="25" spans="1:120" s="19" customFormat="1" ht="27">
      <c r="A25" s="53">
        <v>0</v>
      </c>
      <c r="B25" s="53"/>
      <c r="C25" s="53">
        <f t="shared" si="0"/>
        <v>1</v>
      </c>
      <c r="D25" s="55">
        <v>1</v>
      </c>
      <c r="E25" s="55"/>
      <c r="F25" s="56"/>
      <c r="G25" s="54"/>
      <c r="H25" s="54"/>
      <c r="I25" s="56"/>
      <c r="J25" s="54"/>
      <c r="K25" s="56"/>
      <c r="L25" s="56"/>
      <c r="M25" s="56"/>
      <c r="N25" s="58"/>
      <c r="O25" s="52" t="s">
        <v>359</v>
      </c>
      <c r="P25" s="15" t="s">
        <v>464</v>
      </c>
      <c r="Q25" s="15">
        <v>21</v>
      </c>
      <c r="R25" s="42"/>
      <c r="S25" s="20" t="s">
        <v>206</v>
      </c>
      <c r="T25" s="21">
        <v>1969</v>
      </c>
      <c r="U25" s="28" t="s">
        <v>221</v>
      </c>
      <c r="V25" s="21">
        <v>1998</v>
      </c>
      <c r="W25" s="25"/>
      <c r="X25" s="21"/>
      <c r="Y25" s="28" t="s">
        <v>548</v>
      </c>
      <c r="Z25" s="118">
        <f t="shared" si="1"/>
        <v>16</v>
      </c>
      <c r="AA25" s="25" t="s">
        <v>679</v>
      </c>
      <c r="AB25" s="21" t="s">
        <v>1038</v>
      </c>
      <c r="AC25" s="21"/>
      <c r="AE25" s="90" t="s">
        <v>402</v>
      </c>
      <c r="AF25" s="82"/>
      <c r="CP25" s="19" t="str">
        <f t="shared" si="2"/>
        <v>Fuchs Christian</v>
      </c>
      <c r="CR25" s="19">
        <f t="shared" si="3"/>
        <v>16</v>
      </c>
      <c r="CS25" s="19" t="str">
        <f t="shared" si="4"/>
        <v xml:space="preserve"> B/C </v>
      </c>
      <c r="CT25" s="154">
        <v>4263</v>
      </c>
      <c r="CU25" s="126"/>
      <c r="CV25" s="125">
        <v>773</v>
      </c>
      <c r="CW25" s="33">
        <f>VLOOKUP($CV25,Funktionsbezeichnungen,3,0)</f>
        <v>9</v>
      </c>
      <c r="CX25" s="83" t="str">
        <f>VLOOKUP($CV25,Funktionsbezeichnungen,2,0)</f>
        <v>Projektingenieur 3</v>
      </c>
      <c r="CY25" s="125">
        <v>773</v>
      </c>
      <c r="CZ25" s="33">
        <f t="shared" si="20"/>
        <v>9</v>
      </c>
      <c r="DA25" s="83" t="str">
        <f t="shared" si="21"/>
        <v>Projektingenieur 3</v>
      </c>
      <c r="DB25" s="125">
        <v>773</v>
      </c>
      <c r="DC25" s="33">
        <f t="shared" si="14"/>
        <v>9</v>
      </c>
      <c r="DD25" s="83" t="str">
        <f t="shared" si="15"/>
        <v>Projektingenieur 3</v>
      </c>
      <c r="DE25" s="20"/>
      <c r="DF25" s="33">
        <v>772</v>
      </c>
      <c r="DG25" s="33">
        <f t="shared" si="16"/>
        <v>8</v>
      </c>
      <c r="DH25" s="83" t="str">
        <f t="shared" si="17"/>
        <v>Projektingenieur 2</v>
      </c>
      <c r="DM25" s="19">
        <f t="shared" si="13"/>
        <v>4263</v>
      </c>
      <c r="DN25" s="153">
        <v>1</v>
      </c>
      <c r="DO25" s="19">
        <v>2</v>
      </c>
      <c r="DP25" s="19" t="s">
        <v>951</v>
      </c>
    </row>
    <row r="26" spans="1:120" s="19" customFormat="1" ht="15.75">
      <c r="A26" s="53">
        <v>0</v>
      </c>
      <c r="B26" s="53"/>
      <c r="C26" s="53">
        <f t="shared" si="0"/>
        <v>1</v>
      </c>
      <c r="D26" s="55"/>
      <c r="E26" s="55">
        <v>1</v>
      </c>
      <c r="F26" s="56"/>
      <c r="G26" s="54"/>
      <c r="H26" s="54"/>
      <c r="I26" s="56"/>
      <c r="J26" s="54"/>
      <c r="K26" s="56"/>
      <c r="L26" s="56"/>
      <c r="M26" s="56"/>
      <c r="N26" s="58"/>
      <c r="O26" s="52" t="s">
        <v>360</v>
      </c>
      <c r="P26" s="15" t="s">
        <v>446</v>
      </c>
      <c r="Q26" s="15">
        <v>22</v>
      </c>
      <c r="R26" s="16"/>
      <c r="S26" s="20" t="s">
        <v>109</v>
      </c>
      <c r="T26" s="21">
        <v>1947</v>
      </c>
      <c r="U26" s="28" t="s">
        <v>1069</v>
      </c>
      <c r="V26" s="21">
        <v>1971</v>
      </c>
      <c r="W26" s="25"/>
      <c r="X26" s="21"/>
      <c r="Y26" s="28" t="s">
        <v>1020</v>
      </c>
      <c r="Z26" s="21">
        <f t="shared" si="1"/>
        <v>43</v>
      </c>
      <c r="AA26" s="25" t="s">
        <v>938</v>
      </c>
      <c r="AB26" s="21" t="s">
        <v>309</v>
      </c>
      <c r="AC26" s="21"/>
      <c r="AE26" s="193" t="s">
        <v>1078</v>
      </c>
      <c r="AF26" s="82"/>
      <c r="CP26" s="19" t="str">
        <f t="shared" si="2"/>
        <v>Yelman Mahir</v>
      </c>
      <c r="CR26" s="19">
        <f t="shared" si="3"/>
        <v>43</v>
      </c>
      <c r="CS26" s="153" t="str">
        <f t="shared" si="4"/>
        <v xml:space="preserve"> C/B 3)</v>
      </c>
      <c r="CT26" s="154">
        <v>4162</v>
      </c>
      <c r="CU26" s="126"/>
      <c r="CV26" s="125" t="s">
        <v>711</v>
      </c>
      <c r="CW26" s="33"/>
      <c r="CX26" s="83"/>
      <c r="CY26" s="125" t="s">
        <v>711</v>
      </c>
      <c r="CZ26" s="33"/>
      <c r="DA26" s="83"/>
      <c r="DB26" s="125" t="s">
        <v>711</v>
      </c>
      <c r="DC26" s="33"/>
      <c r="DD26" s="83"/>
      <c r="DE26" s="20"/>
      <c r="DF26" s="33" t="s">
        <v>711</v>
      </c>
      <c r="DG26" s="33" t="s">
        <v>711</v>
      </c>
      <c r="DH26" s="83"/>
      <c r="DM26" s="19">
        <f t="shared" si="13"/>
        <v>4162</v>
      </c>
      <c r="DN26" s="153">
        <v>2</v>
      </c>
      <c r="DO26" s="19">
        <v>3</v>
      </c>
      <c r="DP26" s="185" t="s">
        <v>951</v>
      </c>
    </row>
    <row r="27" spans="1:120" s="19" customFormat="1" ht="15.75">
      <c r="A27" s="53">
        <v>0</v>
      </c>
      <c r="B27" s="53"/>
      <c r="C27" s="53">
        <f t="shared" si="0"/>
        <v>1</v>
      </c>
      <c r="D27" s="55"/>
      <c r="E27" s="55">
        <v>1</v>
      </c>
      <c r="F27" s="56"/>
      <c r="G27" s="54"/>
      <c r="H27" s="54">
        <v>1</v>
      </c>
      <c r="I27" s="56"/>
      <c r="J27" s="54"/>
      <c r="K27" s="56"/>
      <c r="L27" s="56"/>
      <c r="M27" s="56"/>
      <c r="N27" s="58"/>
      <c r="O27" s="52" t="s">
        <v>358</v>
      </c>
      <c r="P27" s="15" t="s">
        <v>444</v>
      </c>
      <c r="Q27" s="15">
        <v>23</v>
      </c>
      <c r="R27" s="16"/>
      <c r="S27" s="20" t="s">
        <v>103</v>
      </c>
      <c r="T27" s="21">
        <v>1953</v>
      </c>
      <c r="U27" s="28" t="s">
        <v>195</v>
      </c>
      <c r="V27" s="21">
        <v>1976</v>
      </c>
      <c r="W27" s="25"/>
      <c r="X27" s="21"/>
      <c r="Y27" s="28" t="s">
        <v>104</v>
      </c>
      <c r="Z27" s="21">
        <f t="shared" si="1"/>
        <v>38</v>
      </c>
      <c r="AA27" s="25" t="s">
        <v>666</v>
      </c>
      <c r="AB27" s="21" t="s">
        <v>1039</v>
      </c>
      <c r="AC27" s="21"/>
      <c r="AE27" s="90" t="s">
        <v>373</v>
      </c>
      <c r="AF27" s="82"/>
      <c r="CP27" s="19" t="str">
        <f t="shared" si="2"/>
        <v>Freiermuth Fritz</v>
      </c>
      <c r="CR27" s="19">
        <f t="shared" si="3"/>
        <v>38</v>
      </c>
      <c r="CS27" s="19" t="str">
        <f t="shared" si="4"/>
        <v xml:space="preserve"> C/B 2)</v>
      </c>
      <c r="CT27" s="154">
        <v>2143</v>
      </c>
      <c r="CU27" s="126"/>
      <c r="CV27" s="125">
        <v>751</v>
      </c>
      <c r="CW27" s="33">
        <f t="shared" ref="CW27:CW55" si="22">VLOOKUP($CV27,Funktionsbezeichnungen,3,0)</f>
        <v>10</v>
      </c>
      <c r="CX27" s="83" t="str">
        <f t="shared" ref="CX27:CX55" si="23">VLOOKUP($CV27,Funktionsbezeichnungen,2,0)</f>
        <v>Vorgesetzter  -  2. Stufe</v>
      </c>
      <c r="CY27" s="125">
        <v>751</v>
      </c>
      <c r="CZ27" s="33">
        <f t="shared" ref="CZ27:CZ56" si="24">VLOOKUP($CY27,Funktionsbezeichnungen,3,0)</f>
        <v>10</v>
      </c>
      <c r="DA27" s="83" t="str">
        <f t="shared" ref="DA27:DA56" si="25">VLOOKUP($CY27,Funktionsbezeichnungen,2,0)</f>
        <v>Vorgesetzter  -  2. Stufe</v>
      </c>
      <c r="DB27" s="124">
        <v>751</v>
      </c>
      <c r="DC27" s="33">
        <f>VLOOKUP($DB27,Funktionsbezeichnungen,3,0)</f>
        <v>10</v>
      </c>
      <c r="DD27" s="83" t="str">
        <f>VLOOKUP($DB27,Funktionsbezeichnungen,2,0)</f>
        <v>Vorgesetzter  -  2. Stufe</v>
      </c>
      <c r="DE27" s="20"/>
      <c r="DF27" s="124">
        <v>751</v>
      </c>
      <c r="DG27" s="33">
        <f t="shared" ref="DG27:DG56" si="26">VLOOKUP($DF27,Funktionsbezeichnungen,3,0)</f>
        <v>10</v>
      </c>
      <c r="DH27" s="83" t="str">
        <f t="shared" ref="DH27:DH56" si="27">VLOOKUP($DF27,Funktionsbezeichnungen,2,0)</f>
        <v>Vorgesetzter  -  2. Stufe</v>
      </c>
      <c r="DM27" s="19">
        <f t="shared" si="13"/>
        <v>2143</v>
      </c>
      <c r="DN27" s="153">
        <v>2</v>
      </c>
      <c r="DO27" s="19">
        <v>3</v>
      </c>
      <c r="DP27" s="19" t="s">
        <v>951</v>
      </c>
    </row>
    <row r="28" spans="1:120" s="19" customFormat="1" ht="27">
      <c r="A28" s="53">
        <v>0</v>
      </c>
      <c r="B28" s="53">
        <v>1</v>
      </c>
      <c r="C28" s="53">
        <f t="shared" si="0"/>
        <v>1</v>
      </c>
      <c r="D28" s="55"/>
      <c r="E28" s="55">
        <v>1</v>
      </c>
      <c r="F28" s="56"/>
      <c r="G28" s="54"/>
      <c r="H28" s="54"/>
      <c r="I28" s="56"/>
      <c r="J28" s="54"/>
      <c r="K28" s="56"/>
      <c r="L28" s="56"/>
      <c r="M28" s="56"/>
      <c r="N28" s="58"/>
      <c r="O28" s="52" t="s">
        <v>361</v>
      </c>
      <c r="P28" s="15" t="s">
        <v>465</v>
      </c>
      <c r="Q28" s="15">
        <v>24</v>
      </c>
      <c r="R28" s="42"/>
      <c r="S28" s="20" t="s">
        <v>262</v>
      </c>
      <c r="T28" s="21">
        <v>1969</v>
      </c>
      <c r="U28" s="28" t="s">
        <v>1072</v>
      </c>
      <c r="V28" s="21">
        <v>1998</v>
      </c>
      <c r="W28" s="25"/>
      <c r="X28" s="21"/>
      <c r="Y28" s="28" t="s">
        <v>335</v>
      </c>
      <c r="Z28" s="21">
        <f t="shared" si="1"/>
        <v>16</v>
      </c>
      <c r="AA28" s="25" t="s">
        <v>680</v>
      </c>
      <c r="AB28" s="162" t="s">
        <v>1043</v>
      </c>
      <c r="AC28" s="21"/>
      <c r="AE28" s="90" t="s">
        <v>373</v>
      </c>
      <c r="AF28" s="82"/>
      <c r="CP28" s="19" t="str">
        <f t="shared" si="2"/>
        <v>Haas Gabi</v>
      </c>
      <c r="CR28" s="19">
        <f t="shared" si="3"/>
        <v>16</v>
      </c>
      <c r="CS28" s="19" t="str">
        <f t="shared" si="4"/>
        <v xml:space="preserve"> C/B 2)</v>
      </c>
      <c r="CT28" s="154">
        <v>4288</v>
      </c>
      <c r="CU28" s="126"/>
      <c r="CV28" s="125">
        <v>783</v>
      </c>
      <c r="CW28" s="33">
        <f t="shared" si="22"/>
        <v>9</v>
      </c>
      <c r="CX28" s="83" t="str">
        <f t="shared" si="23"/>
        <v>Projektingenieur 3</v>
      </c>
      <c r="CY28" s="125">
        <v>772</v>
      </c>
      <c r="CZ28" s="33">
        <f t="shared" si="24"/>
        <v>8</v>
      </c>
      <c r="DA28" s="83" t="str">
        <f t="shared" si="25"/>
        <v>Projektingenieur 2</v>
      </c>
      <c r="DB28" s="125">
        <v>772</v>
      </c>
      <c r="DC28" s="33">
        <f>VLOOKUP($DB28,Funktionsbezeichnungen,3,0)</f>
        <v>8</v>
      </c>
      <c r="DD28" s="83" t="str">
        <f>VLOOKUP($DB28,Funktionsbezeichnungen,2,0)</f>
        <v>Projektingenieur 2</v>
      </c>
      <c r="DE28" s="20"/>
      <c r="DF28" s="33">
        <v>772</v>
      </c>
      <c r="DG28" s="33">
        <f t="shared" si="26"/>
        <v>8</v>
      </c>
      <c r="DH28" s="83" t="str">
        <f t="shared" si="27"/>
        <v>Projektingenieur 2</v>
      </c>
      <c r="DM28" s="19">
        <f t="shared" si="13"/>
        <v>4288</v>
      </c>
      <c r="DN28" s="153">
        <v>2</v>
      </c>
      <c r="DO28" s="19">
        <v>3</v>
      </c>
      <c r="DP28" s="19" t="s">
        <v>951</v>
      </c>
    </row>
    <row r="29" spans="1:120" s="19" customFormat="1">
      <c r="A29" s="53">
        <v>0</v>
      </c>
      <c r="B29" s="53"/>
      <c r="C29" s="53">
        <f t="shared" si="0"/>
        <v>1</v>
      </c>
      <c r="D29" s="55"/>
      <c r="E29" s="55">
        <v>1</v>
      </c>
      <c r="F29" s="56"/>
      <c r="G29" s="54"/>
      <c r="H29" s="54">
        <v>1</v>
      </c>
      <c r="I29" s="56"/>
      <c r="J29" s="54"/>
      <c r="K29" s="56"/>
      <c r="L29" s="56"/>
      <c r="M29" s="56"/>
      <c r="N29" s="58"/>
      <c r="O29" s="52" t="s">
        <v>361</v>
      </c>
      <c r="P29" s="15" t="s">
        <v>447</v>
      </c>
      <c r="Q29" s="15">
        <v>25</v>
      </c>
      <c r="R29" s="16"/>
      <c r="S29" s="20" t="s">
        <v>111</v>
      </c>
      <c r="T29" s="21">
        <v>1954</v>
      </c>
      <c r="U29" s="28" t="s">
        <v>195</v>
      </c>
      <c r="V29" s="21">
        <v>1976</v>
      </c>
      <c r="W29" s="25"/>
      <c r="X29" s="21"/>
      <c r="Y29" s="28" t="s">
        <v>547</v>
      </c>
      <c r="Z29" s="21">
        <f t="shared" si="1"/>
        <v>38</v>
      </c>
      <c r="AA29" s="25" t="s">
        <v>671</v>
      </c>
      <c r="AB29" s="21" t="s">
        <v>105</v>
      </c>
      <c r="AC29" s="21"/>
      <c r="AE29" s="90" t="s">
        <v>415</v>
      </c>
      <c r="AF29" s="82"/>
      <c r="CP29" s="19" t="str">
        <f t="shared" si="2"/>
        <v>Buser Edi</v>
      </c>
      <c r="CR29" s="19">
        <f t="shared" si="3"/>
        <v>38</v>
      </c>
      <c r="CS29" s="19" t="str">
        <f t="shared" si="4"/>
        <v>C</v>
      </c>
      <c r="CT29" s="154">
        <v>3160</v>
      </c>
      <c r="CU29" s="126"/>
      <c r="CV29" s="125">
        <v>772</v>
      </c>
      <c r="CW29" s="33">
        <f t="shared" si="22"/>
        <v>8</v>
      </c>
      <c r="CX29" s="83" t="str">
        <f t="shared" si="23"/>
        <v>Projektingenieur 2</v>
      </c>
      <c r="CY29" s="125">
        <v>772</v>
      </c>
      <c r="CZ29" s="33">
        <f t="shared" si="24"/>
        <v>8</v>
      </c>
      <c r="DA29" s="83" t="str">
        <f t="shared" si="25"/>
        <v>Projektingenieur 2</v>
      </c>
      <c r="DB29" s="125">
        <v>772</v>
      </c>
      <c r="DC29" s="33">
        <f>VLOOKUP($DB29,Funktionsbezeichnungen,3,0)</f>
        <v>8</v>
      </c>
      <c r="DD29" s="83" t="str">
        <f>VLOOKUP($DB29,Funktionsbezeichnungen,2,0)</f>
        <v>Projektingenieur 2</v>
      </c>
      <c r="DE29" s="20"/>
      <c r="DF29" s="33">
        <v>772</v>
      </c>
      <c r="DG29" s="33">
        <f t="shared" si="26"/>
        <v>8</v>
      </c>
      <c r="DH29" s="83" t="str">
        <f t="shared" si="27"/>
        <v>Projektingenieur 2</v>
      </c>
      <c r="DM29" s="19">
        <f t="shared" si="13"/>
        <v>3160</v>
      </c>
      <c r="DN29" s="153">
        <v>2</v>
      </c>
      <c r="DO29" s="19">
        <v>3</v>
      </c>
      <c r="DP29" s="19" t="s">
        <v>951</v>
      </c>
    </row>
    <row r="30" spans="1:120" s="19" customFormat="1">
      <c r="A30" s="53">
        <v>0</v>
      </c>
      <c r="B30" s="53"/>
      <c r="C30" s="53">
        <f t="shared" si="0"/>
        <v>1</v>
      </c>
      <c r="D30" s="55">
        <v>1</v>
      </c>
      <c r="E30" s="55"/>
      <c r="F30" s="56"/>
      <c r="G30" s="54"/>
      <c r="H30" s="54">
        <v>1</v>
      </c>
      <c r="I30" s="56"/>
      <c r="J30" s="54"/>
      <c r="K30" s="56"/>
      <c r="L30" s="56"/>
      <c r="M30" s="56"/>
      <c r="N30" s="58"/>
      <c r="O30" s="52" t="s">
        <v>359</v>
      </c>
      <c r="P30" s="15" t="s">
        <v>448</v>
      </c>
      <c r="Q30" s="15">
        <v>26</v>
      </c>
      <c r="R30" s="16"/>
      <c r="S30" s="20" t="s">
        <v>112</v>
      </c>
      <c r="T30" s="21">
        <v>1956</v>
      </c>
      <c r="U30" s="26" t="s">
        <v>854</v>
      </c>
      <c r="V30" s="21">
        <v>1981</v>
      </c>
      <c r="W30" s="25" t="s">
        <v>855</v>
      </c>
      <c r="X30" s="21">
        <v>1990</v>
      </c>
      <c r="Y30" s="28" t="s">
        <v>329</v>
      </c>
      <c r="Z30" s="21">
        <f t="shared" si="1"/>
        <v>33</v>
      </c>
      <c r="AA30" s="25" t="s">
        <v>671</v>
      </c>
      <c r="AB30" s="21" t="s">
        <v>105</v>
      </c>
      <c r="AC30" s="21"/>
      <c r="AE30" s="90" t="s">
        <v>389</v>
      </c>
      <c r="AF30" s="82"/>
      <c r="CP30" s="19" t="str">
        <f t="shared" si="2"/>
        <v>Bergmann Georg</v>
      </c>
      <c r="CR30" s="19">
        <f t="shared" si="3"/>
        <v>33</v>
      </c>
      <c r="CS30" s="19" t="str">
        <f t="shared" si="4"/>
        <v>C</v>
      </c>
      <c r="CT30" s="154">
        <v>4185</v>
      </c>
      <c r="CU30" s="126"/>
      <c r="CV30" s="125">
        <v>772</v>
      </c>
      <c r="CW30" s="33">
        <f t="shared" si="22"/>
        <v>8</v>
      </c>
      <c r="CX30" s="83" t="str">
        <f t="shared" si="23"/>
        <v>Projektingenieur 2</v>
      </c>
      <c r="CY30" s="125">
        <v>772</v>
      </c>
      <c r="CZ30" s="33">
        <f t="shared" si="24"/>
        <v>8</v>
      </c>
      <c r="DA30" s="83" t="str">
        <f t="shared" si="25"/>
        <v>Projektingenieur 2</v>
      </c>
      <c r="DB30" s="125">
        <v>772</v>
      </c>
      <c r="DC30" s="33">
        <f>VLOOKUP($DB30,Funktionsbezeichnungen,3,0)</f>
        <v>8</v>
      </c>
      <c r="DD30" s="83" t="str">
        <f>VLOOKUP($DB30,Funktionsbezeichnungen,2,0)</f>
        <v>Projektingenieur 2</v>
      </c>
      <c r="DE30" s="20"/>
      <c r="DF30" s="33">
        <v>772</v>
      </c>
      <c r="DG30" s="33">
        <f t="shared" si="26"/>
        <v>8</v>
      </c>
      <c r="DH30" s="83" t="str">
        <f t="shared" si="27"/>
        <v>Projektingenieur 2</v>
      </c>
      <c r="DM30" s="19">
        <f t="shared" si="13"/>
        <v>4185</v>
      </c>
      <c r="DN30" s="153">
        <v>1</v>
      </c>
      <c r="DO30" s="19">
        <v>2</v>
      </c>
      <c r="DP30" s="19" t="s">
        <v>951</v>
      </c>
    </row>
    <row r="31" spans="1:120" s="19" customFormat="1">
      <c r="A31" s="53">
        <v>0</v>
      </c>
      <c r="B31" s="53"/>
      <c r="C31" s="53">
        <f t="shared" si="0"/>
        <v>1</v>
      </c>
      <c r="D31" s="55"/>
      <c r="E31" s="55">
        <v>1</v>
      </c>
      <c r="F31" s="56"/>
      <c r="G31" s="54"/>
      <c r="H31" s="54"/>
      <c r="I31" s="56"/>
      <c r="J31" s="54"/>
      <c r="K31" s="56"/>
      <c r="L31" s="56"/>
      <c r="M31" s="56"/>
      <c r="N31" s="58"/>
      <c r="O31" s="52" t="s">
        <v>359</v>
      </c>
      <c r="P31" s="15" t="s">
        <v>450</v>
      </c>
      <c r="Q31" s="15">
        <v>27</v>
      </c>
      <c r="R31" s="16"/>
      <c r="S31" s="20" t="s">
        <v>214</v>
      </c>
      <c r="T31" s="21">
        <v>1960</v>
      </c>
      <c r="U31" s="28" t="s">
        <v>237</v>
      </c>
      <c r="V31" s="21">
        <v>1986</v>
      </c>
      <c r="W31" s="25"/>
      <c r="X31" s="21"/>
      <c r="Y31" s="28" t="s">
        <v>228</v>
      </c>
      <c r="Z31" s="21">
        <f t="shared" si="1"/>
        <v>28</v>
      </c>
      <c r="AA31" s="25" t="s">
        <v>672</v>
      </c>
      <c r="AB31" s="21" t="s">
        <v>105</v>
      </c>
      <c r="AC31" s="21"/>
      <c r="AE31" s="90" t="s">
        <v>373</v>
      </c>
      <c r="AF31" s="82"/>
      <c r="CP31" s="19" t="str">
        <f t="shared" si="2"/>
        <v>Beck Peter</v>
      </c>
      <c r="CR31" s="19">
        <f t="shared" si="3"/>
        <v>28</v>
      </c>
      <c r="CS31" s="19" t="str">
        <f t="shared" si="4"/>
        <v>C</v>
      </c>
      <c r="CT31" s="154">
        <v>4269</v>
      </c>
      <c r="CU31" s="126"/>
      <c r="CV31" s="125">
        <v>773</v>
      </c>
      <c r="CW31" s="33">
        <f t="shared" si="22"/>
        <v>9</v>
      </c>
      <c r="CX31" s="83" t="str">
        <f t="shared" si="23"/>
        <v>Projektingenieur 3</v>
      </c>
      <c r="CY31" s="125">
        <v>773</v>
      </c>
      <c r="CZ31" s="33">
        <f t="shared" si="24"/>
        <v>9</v>
      </c>
      <c r="DA31" s="83" t="str">
        <f t="shared" si="25"/>
        <v>Projektingenieur 3</v>
      </c>
      <c r="DB31" s="125">
        <v>772</v>
      </c>
      <c r="DC31" s="33">
        <f>VLOOKUP($DB31,Funktionsbezeichnungen,3,0)</f>
        <v>8</v>
      </c>
      <c r="DD31" s="83" t="str">
        <f>VLOOKUP($DB31,Funktionsbezeichnungen,2,0)</f>
        <v>Projektingenieur 2</v>
      </c>
      <c r="DE31" s="20"/>
      <c r="DF31" s="33">
        <v>772</v>
      </c>
      <c r="DG31" s="33">
        <f t="shared" si="26"/>
        <v>8</v>
      </c>
      <c r="DH31" s="83" t="str">
        <f t="shared" si="27"/>
        <v>Projektingenieur 2</v>
      </c>
      <c r="DM31" s="19">
        <f t="shared" si="13"/>
        <v>4269</v>
      </c>
      <c r="DN31" s="153">
        <v>2</v>
      </c>
      <c r="DO31" s="19">
        <v>3</v>
      </c>
      <c r="DP31" s="19" t="s">
        <v>951</v>
      </c>
    </row>
    <row r="32" spans="1:120" s="19" customFormat="1">
      <c r="A32" s="53">
        <v>0</v>
      </c>
      <c r="B32" s="53"/>
      <c r="C32" s="53">
        <f t="shared" si="0"/>
        <v>1</v>
      </c>
      <c r="D32" s="55"/>
      <c r="E32" s="55">
        <v>1</v>
      </c>
      <c r="F32" s="56"/>
      <c r="G32" s="54"/>
      <c r="H32" s="54">
        <v>1</v>
      </c>
      <c r="I32" s="56"/>
      <c r="J32" s="54"/>
      <c r="K32" s="56"/>
      <c r="L32" s="56"/>
      <c r="M32" s="56"/>
      <c r="N32" s="58"/>
      <c r="O32" s="52" t="s">
        <v>361</v>
      </c>
      <c r="P32" s="15" t="s">
        <v>873</v>
      </c>
      <c r="Q32" s="15">
        <v>28</v>
      </c>
      <c r="R32" s="16"/>
      <c r="S32" s="20" t="s">
        <v>874</v>
      </c>
      <c r="T32" s="21">
        <v>1959</v>
      </c>
      <c r="U32" s="26" t="s">
        <v>1070</v>
      </c>
      <c r="V32" s="21">
        <v>1990</v>
      </c>
      <c r="W32" s="25"/>
      <c r="X32" s="21"/>
      <c r="Y32" s="28" t="s">
        <v>875</v>
      </c>
      <c r="Z32" s="21">
        <f t="shared" si="1"/>
        <v>24</v>
      </c>
      <c r="AA32" s="25" t="s">
        <v>671</v>
      </c>
      <c r="AB32" s="21" t="s">
        <v>105</v>
      </c>
      <c r="AC32" s="21"/>
      <c r="AE32" s="90" t="s">
        <v>389</v>
      </c>
      <c r="AF32" s="82" t="s">
        <v>1083</v>
      </c>
      <c r="CP32" s="19" t="str">
        <f t="shared" si="2"/>
        <v>Wick Bernd</v>
      </c>
      <c r="CR32" s="19">
        <f t="shared" si="3"/>
        <v>24</v>
      </c>
      <c r="CS32" s="19" t="str">
        <f t="shared" si="4"/>
        <v>C</v>
      </c>
      <c r="CT32" s="154">
        <v>3208</v>
      </c>
      <c r="CU32" s="126"/>
      <c r="CV32" s="125">
        <v>772</v>
      </c>
      <c r="CW32" s="33">
        <f t="shared" si="22"/>
        <v>8</v>
      </c>
      <c r="CX32" s="83" t="str">
        <f t="shared" si="23"/>
        <v>Projektingenieur 2</v>
      </c>
      <c r="CY32" s="125">
        <v>772</v>
      </c>
      <c r="CZ32" s="33">
        <f t="shared" si="24"/>
        <v>8</v>
      </c>
      <c r="DA32" s="83" t="str">
        <f t="shared" si="25"/>
        <v>Projektingenieur 2</v>
      </c>
      <c r="DB32" s="125"/>
      <c r="DC32" s="33"/>
      <c r="DD32" s="83"/>
      <c r="DE32" s="20"/>
      <c r="DF32" s="33">
        <v>772</v>
      </c>
      <c r="DG32" s="33">
        <f t="shared" si="26"/>
        <v>8</v>
      </c>
      <c r="DH32" s="83" t="str">
        <f t="shared" si="27"/>
        <v>Projektingenieur 2</v>
      </c>
      <c r="DM32" s="19">
        <f t="shared" si="13"/>
        <v>3208</v>
      </c>
      <c r="DN32" s="153">
        <v>2</v>
      </c>
      <c r="DO32" s="19">
        <v>3</v>
      </c>
      <c r="DP32" s="19" t="s">
        <v>951</v>
      </c>
    </row>
    <row r="33" spans="1:120" s="19" customFormat="1">
      <c r="A33" s="53">
        <v>1</v>
      </c>
      <c r="B33" s="53"/>
      <c r="C33" s="53">
        <f t="shared" si="0"/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359</v>
      </c>
      <c r="P33" s="15" t="s">
        <v>452</v>
      </c>
      <c r="Q33" s="15">
        <v>29</v>
      </c>
      <c r="R33" s="42"/>
      <c r="S33" s="27" t="s">
        <v>122</v>
      </c>
      <c r="T33" s="21">
        <v>1968</v>
      </c>
      <c r="U33" s="28" t="s">
        <v>201</v>
      </c>
      <c r="V33" s="21">
        <v>1994</v>
      </c>
      <c r="W33" s="25"/>
      <c r="X33" s="21"/>
      <c r="Y33" s="26" t="s">
        <v>123</v>
      </c>
      <c r="Z33" s="21">
        <f t="shared" si="1"/>
        <v>20</v>
      </c>
      <c r="AA33" s="25" t="s">
        <v>673</v>
      </c>
      <c r="AB33" s="21" t="s">
        <v>105</v>
      </c>
      <c r="AC33" s="21"/>
      <c r="AE33" s="90" t="s">
        <v>373</v>
      </c>
      <c r="AF33" s="82"/>
      <c r="CP33" s="19" t="str">
        <f t="shared" si="2"/>
        <v>Kern Etienne</v>
      </c>
      <c r="CR33" s="19">
        <f t="shared" si="3"/>
        <v>20</v>
      </c>
      <c r="CS33" s="19" t="str">
        <f t="shared" si="4"/>
        <v>C</v>
      </c>
      <c r="CT33" s="154">
        <v>4246</v>
      </c>
      <c r="CU33" s="126"/>
      <c r="CV33" s="125">
        <v>772</v>
      </c>
      <c r="CW33" s="33">
        <f t="shared" si="22"/>
        <v>8</v>
      </c>
      <c r="CX33" s="83" t="str">
        <f t="shared" si="23"/>
        <v>Projektingenieur 2</v>
      </c>
      <c r="CY33" s="125">
        <v>772</v>
      </c>
      <c r="CZ33" s="33">
        <f t="shared" si="24"/>
        <v>8</v>
      </c>
      <c r="DA33" s="83" t="str">
        <f t="shared" si="25"/>
        <v>Projektingenieur 2</v>
      </c>
      <c r="DB33" s="125">
        <v>772</v>
      </c>
      <c r="DC33" s="33">
        <f t="shared" ref="DC33:DC56" si="28">VLOOKUP($DB33,Funktionsbezeichnungen,3,0)</f>
        <v>8</v>
      </c>
      <c r="DD33" s="83" t="str">
        <f t="shared" ref="DD33:DD56" si="29">VLOOKUP($DB33,Funktionsbezeichnungen,2,0)</f>
        <v>Projektingenieur 2</v>
      </c>
      <c r="DE33" s="20"/>
      <c r="DF33" s="33">
        <v>772</v>
      </c>
      <c r="DG33" s="33">
        <f t="shared" si="26"/>
        <v>8</v>
      </c>
      <c r="DH33" s="83" t="str">
        <f t="shared" si="27"/>
        <v>Projektingenieur 2</v>
      </c>
      <c r="DM33" s="19">
        <f t="shared" si="13"/>
        <v>4246</v>
      </c>
      <c r="DN33" s="153">
        <v>1</v>
      </c>
      <c r="DO33" s="19">
        <v>2</v>
      </c>
      <c r="DP33" s="19" t="s">
        <v>951</v>
      </c>
    </row>
    <row r="34" spans="1:120" s="19" customFormat="1">
      <c r="A34" s="53">
        <v>0</v>
      </c>
      <c r="B34" s="53"/>
      <c r="C34" s="53">
        <f t="shared" si="0"/>
        <v>1</v>
      </c>
      <c r="D34" s="55">
        <v>1</v>
      </c>
      <c r="E34" s="55"/>
      <c r="F34" s="56"/>
      <c r="G34" s="54"/>
      <c r="H34" s="54">
        <v>1</v>
      </c>
      <c r="I34" s="56"/>
      <c r="J34" s="54"/>
      <c r="K34" s="56"/>
      <c r="L34" s="56"/>
      <c r="M34" s="56"/>
      <c r="N34" s="58"/>
      <c r="O34" s="52" t="s">
        <v>360</v>
      </c>
      <c r="P34" s="15" t="s">
        <v>458</v>
      </c>
      <c r="Q34" s="15">
        <v>30</v>
      </c>
      <c r="R34" s="16"/>
      <c r="S34" s="20" t="s">
        <v>275</v>
      </c>
      <c r="T34" s="21">
        <v>1969</v>
      </c>
      <c r="U34" s="28" t="s">
        <v>299</v>
      </c>
      <c r="V34" s="21">
        <v>1996</v>
      </c>
      <c r="W34" s="25"/>
      <c r="X34" s="21"/>
      <c r="Y34" s="25" t="s">
        <v>276</v>
      </c>
      <c r="Z34" s="21">
        <f t="shared" si="1"/>
        <v>18</v>
      </c>
      <c r="AA34" s="25" t="s">
        <v>110</v>
      </c>
      <c r="AB34" s="21" t="s">
        <v>105</v>
      </c>
      <c r="AC34" s="21"/>
      <c r="AE34" s="90" t="s">
        <v>376</v>
      </c>
      <c r="AF34" s="82"/>
      <c r="CP34" s="19" t="str">
        <f t="shared" si="2"/>
        <v>Knoll Bernd</v>
      </c>
      <c r="CR34" s="19">
        <f t="shared" si="3"/>
        <v>18</v>
      </c>
      <c r="CS34" s="19" t="str">
        <f t="shared" si="4"/>
        <v>C</v>
      </c>
      <c r="CT34" s="154">
        <v>4291</v>
      </c>
      <c r="CU34" s="126"/>
      <c r="CV34" s="125">
        <v>772</v>
      </c>
      <c r="CW34" s="33">
        <f t="shared" si="22"/>
        <v>8</v>
      </c>
      <c r="CX34" s="83" t="str">
        <f t="shared" si="23"/>
        <v>Projektingenieur 2</v>
      </c>
      <c r="CY34" s="125">
        <v>772</v>
      </c>
      <c r="CZ34" s="33">
        <f t="shared" si="24"/>
        <v>8</v>
      </c>
      <c r="DA34" s="83" t="str">
        <f t="shared" si="25"/>
        <v>Projektingenieur 2</v>
      </c>
      <c r="DB34" s="125">
        <v>772</v>
      </c>
      <c r="DC34" s="33">
        <f t="shared" si="28"/>
        <v>8</v>
      </c>
      <c r="DD34" s="83" t="str">
        <f t="shared" si="29"/>
        <v>Projektingenieur 2</v>
      </c>
      <c r="DE34" s="20"/>
      <c r="DF34" s="33">
        <v>772</v>
      </c>
      <c r="DG34" s="33">
        <f t="shared" si="26"/>
        <v>8</v>
      </c>
      <c r="DH34" s="83" t="str">
        <f t="shared" si="27"/>
        <v>Projektingenieur 2</v>
      </c>
      <c r="DM34" s="19">
        <f t="shared" si="13"/>
        <v>4291</v>
      </c>
      <c r="DN34" s="153">
        <v>1</v>
      </c>
      <c r="DO34" s="19">
        <v>2</v>
      </c>
      <c r="DP34" s="185" t="s">
        <v>968</v>
      </c>
    </row>
    <row r="35" spans="1:120" s="19" customFormat="1" ht="27">
      <c r="A35" s="53">
        <v>0</v>
      </c>
      <c r="B35" s="53">
        <v>1</v>
      </c>
      <c r="C35" s="53">
        <f t="shared" si="0"/>
        <v>1</v>
      </c>
      <c r="D35" s="55"/>
      <c r="E35" s="55"/>
      <c r="F35" s="56">
        <v>1</v>
      </c>
      <c r="G35" s="54"/>
      <c r="H35" s="54"/>
      <c r="I35" s="56"/>
      <c r="J35" s="54"/>
      <c r="K35" s="56"/>
      <c r="L35" s="56"/>
      <c r="M35" s="56"/>
      <c r="N35" s="58"/>
      <c r="O35" s="166" t="s">
        <v>359</v>
      </c>
      <c r="P35" s="167" t="s">
        <v>460</v>
      </c>
      <c r="Q35" s="15">
        <v>31</v>
      </c>
      <c r="R35" s="168"/>
      <c r="S35" s="20" t="s">
        <v>231</v>
      </c>
      <c r="T35" s="21">
        <v>1967</v>
      </c>
      <c r="U35" s="28" t="s">
        <v>1065</v>
      </c>
      <c r="V35" s="21">
        <v>1996</v>
      </c>
      <c r="W35" s="25"/>
      <c r="X35" s="21"/>
      <c r="Y35" s="28" t="s">
        <v>233</v>
      </c>
      <c r="Z35" s="118">
        <f t="shared" si="1"/>
        <v>18</v>
      </c>
      <c r="AA35" s="25" t="s">
        <v>675</v>
      </c>
      <c r="AB35" s="118" t="s">
        <v>105</v>
      </c>
      <c r="AC35" s="21"/>
      <c r="AE35" s="90" t="s">
        <v>373</v>
      </c>
      <c r="AF35" s="82"/>
      <c r="CP35" s="19" t="str">
        <f t="shared" si="2"/>
        <v>Ruff Ute</v>
      </c>
      <c r="CR35" s="19">
        <f t="shared" si="3"/>
        <v>18</v>
      </c>
      <c r="CS35" s="19" t="str">
        <f t="shared" si="4"/>
        <v>C</v>
      </c>
      <c r="CT35" s="154">
        <v>4277</v>
      </c>
      <c r="CU35" s="126"/>
      <c r="CV35" s="125">
        <v>782</v>
      </c>
      <c r="CW35" s="33">
        <f t="shared" si="22"/>
        <v>8</v>
      </c>
      <c r="CX35" s="83" t="str">
        <f t="shared" si="23"/>
        <v>Projektingenieur 2</v>
      </c>
      <c r="CY35" s="125">
        <v>782</v>
      </c>
      <c r="CZ35" s="33">
        <f t="shared" si="24"/>
        <v>8</v>
      </c>
      <c r="DA35" s="83" t="str">
        <f t="shared" si="25"/>
        <v>Projektingenieur 2</v>
      </c>
      <c r="DB35" s="125">
        <v>782</v>
      </c>
      <c r="DC35" s="33">
        <f t="shared" si="28"/>
        <v>8</v>
      </c>
      <c r="DD35" s="83" t="str">
        <f t="shared" si="29"/>
        <v>Projektingenieur 2</v>
      </c>
      <c r="DE35" s="20"/>
      <c r="DF35" s="33">
        <v>782</v>
      </c>
      <c r="DG35" s="33">
        <f t="shared" si="26"/>
        <v>8</v>
      </c>
      <c r="DH35" s="83" t="str">
        <f t="shared" si="27"/>
        <v>Projektingenieur 2</v>
      </c>
      <c r="DM35" s="19">
        <f t="shared" si="13"/>
        <v>4277</v>
      </c>
      <c r="DN35" s="153">
        <v>3</v>
      </c>
      <c r="DO35" s="19">
        <v>2</v>
      </c>
      <c r="DP35" s="19" t="s">
        <v>952</v>
      </c>
    </row>
    <row r="36" spans="1:120" s="19" customFormat="1">
      <c r="A36" s="53">
        <v>0</v>
      </c>
      <c r="B36" s="53"/>
      <c r="C36" s="53">
        <f t="shared" si="0"/>
        <v>1</v>
      </c>
      <c r="D36" s="55"/>
      <c r="E36" s="55">
        <v>1</v>
      </c>
      <c r="F36" s="56"/>
      <c r="G36" s="54"/>
      <c r="H36" s="54">
        <v>1</v>
      </c>
      <c r="I36" s="56"/>
      <c r="J36" s="54"/>
      <c r="K36" s="56"/>
      <c r="L36" s="56"/>
      <c r="M36" s="56"/>
      <c r="N36" s="58"/>
      <c r="O36" s="52" t="s">
        <v>359</v>
      </c>
      <c r="P36" s="15" t="s">
        <v>466</v>
      </c>
      <c r="Q36" s="15">
        <v>32</v>
      </c>
      <c r="R36" s="42"/>
      <c r="S36" s="20" t="s">
        <v>246</v>
      </c>
      <c r="T36" s="21">
        <v>1972</v>
      </c>
      <c r="U36" s="28" t="s">
        <v>1064</v>
      </c>
      <c r="V36" s="21">
        <v>1998</v>
      </c>
      <c r="W36" s="25"/>
      <c r="X36" s="21"/>
      <c r="Y36" s="28" t="s">
        <v>247</v>
      </c>
      <c r="Z36" s="21">
        <f t="shared" si="1"/>
        <v>16</v>
      </c>
      <c r="AA36" s="25" t="s">
        <v>392</v>
      </c>
      <c r="AB36" s="21" t="s">
        <v>105</v>
      </c>
      <c r="AC36" s="21"/>
      <c r="AE36" s="90" t="s">
        <v>404</v>
      </c>
      <c r="AF36" s="82"/>
      <c r="CP36" s="19" t="str">
        <f t="shared" si="2"/>
        <v>Martin Dirk</v>
      </c>
      <c r="CR36" s="19">
        <f t="shared" si="3"/>
        <v>16</v>
      </c>
      <c r="CS36" s="19" t="str">
        <f t="shared" si="4"/>
        <v>C</v>
      </c>
      <c r="CT36" s="154">
        <v>7696</v>
      </c>
      <c r="CU36" s="126"/>
      <c r="CV36" s="125">
        <v>772</v>
      </c>
      <c r="CW36" s="33">
        <f t="shared" si="22"/>
        <v>8</v>
      </c>
      <c r="CX36" s="83" t="str">
        <f t="shared" si="23"/>
        <v>Projektingenieur 2</v>
      </c>
      <c r="CY36" s="125">
        <v>772</v>
      </c>
      <c r="CZ36" s="33">
        <f t="shared" si="24"/>
        <v>8</v>
      </c>
      <c r="DA36" s="83" t="str">
        <f t="shared" si="25"/>
        <v>Projektingenieur 2</v>
      </c>
      <c r="DB36" s="125">
        <v>772</v>
      </c>
      <c r="DC36" s="33">
        <f t="shared" si="28"/>
        <v>8</v>
      </c>
      <c r="DD36" s="83" t="str">
        <f t="shared" si="29"/>
        <v>Projektingenieur 2</v>
      </c>
      <c r="DE36" s="20"/>
      <c r="DF36" s="33">
        <v>772</v>
      </c>
      <c r="DG36" s="33">
        <f t="shared" si="26"/>
        <v>8</v>
      </c>
      <c r="DH36" s="83" t="str">
        <f t="shared" si="27"/>
        <v>Projektingenieur 2</v>
      </c>
      <c r="DM36" s="19">
        <f t="shared" si="13"/>
        <v>7696</v>
      </c>
      <c r="DN36" s="153">
        <v>2</v>
      </c>
      <c r="DO36" s="19">
        <v>3</v>
      </c>
      <c r="DP36" s="19" t="s">
        <v>951</v>
      </c>
    </row>
    <row r="37" spans="1:120" s="19" customFormat="1">
      <c r="A37" s="53">
        <v>0</v>
      </c>
      <c r="B37" s="53"/>
      <c r="C37" s="53">
        <f t="shared" si="0"/>
        <v>1</v>
      </c>
      <c r="D37" s="55">
        <v>1</v>
      </c>
      <c r="E37" s="55"/>
      <c r="F37" s="56"/>
      <c r="G37" s="54"/>
      <c r="H37" s="54"/>
      <c r="I37" s="56"/>
      <c r="J37" s="54"/>
      <c r="K37" s="56"/>
      <c r="L37" s="56"/>
      <c r="M37" s="56"/>
      <c r="N37" s="58"/>
      <c r="O37" s="52" t="s">
        <v>360</v>
      </c>
      <c r="P37" s="15" t="s">
        <v>640</v>
      </c>
      <c r="Q37" s="15">
        <v>33</v>
      </c>
      <c r="R37" s="42"/>
      <c r="S37" s="20" t="s">
        <v>641</v>
      </c>
      <c r="T37" s="21">
        <v>1971</v>
      </c>
      <c r="U37" s="28" t="s">
        <v>709</v>
      </c>
      <c r="V37" s="21">
        <v>2000</v>
      </c>
      <c r="W37" s="25"/>
      <c r="X37" s="21"/>
      <c r="Y37" s="28" t="s">
        <v>643</v>
      </c>
      <c r="Z37" s="21">
        <f t="shared" si="1"/>
        <v>14</v>
      </c>
      <c r="AA37" s="25" t="s">
        <v>97</v>
      </c>
      <c r="AB37" s="21" t="s">
        <v>105</v>
      </c>
      <c r="AC37" s="21"/>
      <c r="AE37" s="90" t="s">
        <v>373</v>
      </c>
      <c r="AF37" s="82"/>
      <c r="CP37" s="19" t="str">
        <f t="shared" si="2"/>
        <v>Albrecht Stefan</v>
      </c>
      <c r="CR37" s="19">
        <f t="shared" si="3"/>
        <v>14</v>
      </c>
      <c r="CS37" s="19" t="str">
        <f t="shared" si="4"/>
        <v>C</v>
      </c>
      <c r="CT37" s="154">
        <v>4900</v>
      </c>
      <c r="CU37" s="126"/>
      <c r="CV37" s="125">
        <v>772</v>
      </c>
      <c r="CW37" s="33">
        <f t="shared" si="22"/>
        <v>8</v>
      </c>
      <c r="CX37" s="83" t="str">
        <f t="shared" si="23"/>
        <v>Projektingenieur 2</v>
      </c>
      <c r="CY37" s="125">
        <v>772</v>
      </c>
      <c r="CZ37" s="33">
        <f t="shared" si="24"/>
        <v>8</v>
      </c>
      <c r="DA37" s="83" t="str">
        <f t="shared" si="25"/>
        <v>Projektingenieur 2</v>
      </c>
      <c r="DB37" s="125">
        <v>772</v>
      </c>
      <c r="DC37" s="33">
        <f t="shared" si="28"/>
        <v>8</v>
      </c>
      <c r="DD37" s="83" t="str">
        <f t="shared" si="29"/>
        <v>Projektingenieur 2</v>
      </c>
      <c r="DE37" s="20"/>
      <c r="DF37" s="33">
        <v>772</v>
      </c>
      <c r="DG37" s="33">
        <f t="shared" si="26"/>
        <v>8</v>
      </c>
      <c r="DH37" s="83" t="str">
        <f t="shared" si="27"/>
        <v>Projektingenieur 2</v>
      </c>
      <c r="DM37" s="19">
        <f t="shared" si="13"/>
        <v>4900</v>
      </c>
      <c r="DN37" s="153">
        <v>1</v>
      </c>
      <c r="DO37" s="19">
        <v>2</v>
      </c>
      <c r="DP37" s="19" t="s">
        <v>951</v>
      </c>
    </row>
    <row r="38" spans="1:120" s="19" customFormat="1">
      <c r="A38" s="53">
        <v>0</v>
      </c>
      <c r="B38" s="53"/>
      <c r="C38" s="53">
        <f t="shared" si="0"/>
        <v>1</v>
      </c>
      <c r="D38" s="55">
        <v>1</v>
      </c>
      <c r="E38" s="55"/>
      <c r="F38" s="56"/>
      <c r="G38" s="54"/>
      <c r="H38" s="54">
        <v>1</v>
      </c>
      <c r="I38" s="56"/>
      <c r="J38" s="54"/>
      <c r="K38" s="56"/>
      <c r="L38" s="56"/>
      <c r="M38" s="56"/>
      <c r="N38" s="58"/>
      <c r="O38" s="52" t="s">
        <v>358</v>
      </c>
      <c r="P38" s="15" t="s">
        <v>602</v>
      </c>
      <c r="Q38" s="15">
        <v>34</v>
      </c>
      <c r="R38" s="42"/>
      <c r="S38" s="20" t="s">
        <v>599</v>
      </c>
      <c r="T38" s="21">
        <v>1977</v>
      </c>
      <c r="U38" s="28" t="s">
        <v>1111</v>
      </c>
      <c r="V38" s="21">
        <v>2000</v>
      </c>
      <c r="W38" s="25"/>
      <c r="X38" s="21"/>
      <c r="Y38" s="28" t="s">
        <v>601</v>
      </c>
      <c r="Z38" s="21">
        <f t="shared" si="1"/>
        <v>14</v>
      </c>
      <c r="AA38" s="25" t="s">
        <v>97</v>
      </c>
      <c r="AB38" s="21" t="s">
        <v>105</v>
      </c>
      <c r="AC38" s="21"/>
      <c r="AE38" s="90" t="s">
        <v>620</v>
      </c>
      <c r="AF38" s="82"/>
      <c r="CP38" s="19" t="str">
        <f t="shared" si="2"/>
        <v>Trouillet Jean-Georges</v>
      </c>
      <c r="CR38" s="19">
        <f t="shared" si="3"/>
        <v>14</v>
      </c>
      <c r="CS38" s="19" t="str">
        <f t="shared" si="4"/>
        <v>C</v>
      </c>
      <c r="CT38" s="154">
        <v>3206</v>
      </c>
      <c r="CU38" s="126"/>
      <c r="CV38" s="125">
        <v>772</v>
      </c>
      <c r="CW38" s="33">
        <f t="shared" si="22"/>
        <v>8</v>
      </c>
      <c r="CX38" s="83" t="str">
        <f t="shared" si="23"/>
        <v>Projektingenieur 2</v>
      </c>
      <c r="CY38" s="125">
        <v>772</v>
      </c>
      <c r="CZ38" s="33">
        <f t="shared" si="24"/>
        <v>8</v>
      </c>
      <c r="DA38" s="83" t="str">
        <f t="shared" si="25"/>
        <v>Projektingenieur 2</v>
      </c>
      <c r="DB38" s="125">
        <v>772</v>
      </c>
      <c r="DC38" s="33">
        <f t="shared" si="28"/>
        <v>8</v>
      </c>
      <c r="DD38" s="83" t="str">
        <f t="shared" si="29"/>
        <v>Projektingenieur 2</v>
      </c>
      <c r="DE38" s="20"/>
      <c r="DF38" s="33">
        <v>772</v>
      </c>
      <c r="DG38" s="33">
        <f t="shared" si="26"/>
        <v>8</v>
      </c>
      <c r="DH38" s="83" t="str">
        <f t="shared" si="27"/>
        <v>Projektingenieur 2</v>
      </c>
      <c r="DM38" s="19">
        <f t="shared" si="13"/>
        <v>3206</v>
      </c>
      <c r="DN38" s="153">
        <v>1</v>
      </c>
      <c r="DO38" s="19">
        <v>2</v>
      </c>
      <c r="DP38" s="19" t="s">
        <v>951</v>
      </c>
    </row>
    <row r="39" spans="1:120" s="19" customFormat="1" ht="27">
      <c r="A39" s="53">
        <v>0</v>
      </c>
      <c r="B39" s="53">
        <v>1</v>
      </c>
      <c r="C39" s="53">
        <f t="shared" si="0"/>
        <v>1</v>
      </c>
      <c r="D39" s="55"/>
      <c r="E39" s="55">
        <v>1</v>
      </c>
      <c r="F39" s="56"/>
      <c r="G39" s="54"/>
      <c r="H39" s="54"/>
      <c r="I39" s="56"/>
      <c r="J39" s="54"/>
      <c r="K39" s="56"/>
      <c r="L39" s="56"/>
      <c r="M39" s="56"/>
      <c r="N39" s="58"/>
      <c r="O39" s="52" t="s">
        <v>359</v>
      </c>
      <c r="P39" s="15" t="s">
        <v>470</v>
      </c>
      <c r="Q39" s="15">
        <v>35</v>
      </c>
      <c r="R39" s="42"/>
      <c r="S39" s="20" t="s">
        <v>227</v>
      </c>
      <c r="T39" s="21">
        <v>1976</v>
      </c>
      <c r="U39" s="28" t="s">
        <v>1048</v>
      </c>
      <c r="V39" s="21">
        <v>2001</v>
      </c>
      <c r="W39" s="25" t="s">
        <v>1049</v>
      </c>
      <c r="X39" s="21">
        <v>2009</v>
      </c>
      <c r="Y39" s="28" t="s">
        <v>106</v>
      </c>
      <c r="Z39" s="21">
        <f t="shared" si="1"/>
        <v>13</v>
      </c>
      <c r="AA39" s="25" t="s">
        <v>605</v>
      </c>
      <c r="AB39" s="21" t="s">
        <v>105</v>
      </c>
      <c r="AC39" s="21"/>
      <c r="AE39" s="90" t="s">
        <v>1097</v>
      </c>
      <c r="AF39" s="82"/>
      <c r="CP39" s="19" t="str">
        <f t="shared" si="2"/>
        <v>Chroust Steffi</v>
      </c>
      <c r="CR39" s="19">
        <f t="shared" si="3"/>
        <v>13</v>
      </c>
      <c r="CS39" s="19" t="str">
        <f t="shared" si="4"/>
        <v>C</v>
      </c>
      <c r="CT39" s="154">
        <v>4275</v>
      </c>
      <c r="CU39" s="126"/>
      <c r="CV39" s="125">
        <v>782</v>
      </c>
      <c r="CW39" s="33">
        <f t="shared" si="22"/>
        <v>8</v>
      </c>
      <c r="CX39" s="83" t="str">
        <f t="shared" si="23"/>
        <v>Projektingenieur 2</v>
      </c>
      <c r="CY39" s="125">
        <v>782</v>
      </c>
      <c r="CZ39" s="33">
        <f t="shared" si="24"/>
        <v>8</v>
      </c>
      <c r="DA39" s="83" t="str">
        <f t="shared" si="25"/>
        <v>Projektingenieur 2</v>
      </c>
      <c r="DB39" s="125">
        <v>782</v>
      </c>
      <c r="DC39" s="33">
        <f t="shared" si="28"/>
        <v>8</v>
      </c>
      <c r="DD39" s="83" t="str">
        <f t="shared" si="29"/>
        <v>Projektingenieur 2</v>
      </c>
      <c r="DE39" s="20"/>
      <c r="DF39" s="33">
        <v>781</v>
      </c>
      <c r="DG39" s="33">
        <f t="shared" si="26"/>
        <v>7</v>
      </c>
      <c r="DH39" s="83" t="str">
        <f t="shared" si="27"/>
        <v>Projektingenieur 1</v>
      </c>
      <c r="DM39" s="19">
        <f t="shared" si="13"/>
        <v>4275</v>
      </c>
      <c r="DN39" s="153">
        <v>2</v>
      </c>
      <c r="DO39" s="19">
        <v>3</v>
      </c>
      <c r="DP39" s="19" t="s">
        <v>952</v>
      </c>
    </row>
    <row r="40" spans="1:120" s="19" customFormat="1">
      <c r="A40" s="53">
        <v>0</v>
      </c>
      <c r="B40" s="53"/>
      <c r="C40" s="53">
        <f t="shared" si="0"/>
        <v>1</v>
      </c>
      <c r="D40" s="55">
        <v>1</v>
      </c>
      <c r="E40" s="55"/>
      <c r="F40" s="56"/>
      <c r="G40" s="54"/>
      <c r="H40" s="54"/>
      <c r="I40" s="56"/>
      <c r="J40" s="54"/>
      <c r="K40" s="56"/>
      <c r="L40" s="56"/>
      <c r="M40" s="56"/>
      <c r="N40" s="58"/>
      <c r="O40" s="52" t="s">
        <v>359</v>
      </c>
      <c r="P40" s="15" t="s">
        <v>471</v>
      </c>
      <c r="Q40" s="15">
        <v>36</v>
      </c>
      <c r="R40" s="42"/>
      <c r="S40" s="20" t="s">
        <v>229</v>
      </c>
      <c r="T40" s="21">
        <v>1976</v>
      </c>
      <c r="U40" s="28" t="s">
        <v>241</v>
      </c>
      <c r="V40" s="21">
        <v>2001</v>
      </c>
      <c r="W40" s="25"/>
      <c r="X40" s="21"/>
      <c r="Y40" s="28" t="s">
        <v>337</v>
      </c>
      <c r="Z40" s="21">
        <f t="shared" si="1"/>
        <v>13</v>
      </c>
      <c r="AA40" s="25" t="s">
        <v>683</v>
      </c>
      <c r="AB40" s="21" t="s">
        <v>105</v>
      </c>
      <c r="AC40" s="21"/>
      <c r="AE40" s="90" t="s">
        <v>373</v>
      </c>
      <c r="AF40" s="82"/>
      <c r="CP40" s="19" t="str">
        <f t="shared" si="2"/>
        <v>Falzone Lorenzo</v>
      </c>
      <c r="CR40" s="19">
        <f t="shared" si="3"/>
        <v>13</v>
      </c>
      <c r="CS40" s="19" t="str">
        <f t="shared" si="4"/>
        <v>C</v>
      </c>
      <c r="CT40" s="154">
        <v>7695</v>
      </c>
      <c r="CU40" s="126"/>
      <c r="CV40" s="125">
        <v>772</v>
      </c>
      <c r="CW40" s="33">
        <f t="shared" si="22"/>
        <v>8</v>
      </c>
      <c r="CX40" s="83" t="str">
        <f t="shared" si="23"/>
        <v>Projektingenieur 2</v>
      </c>
      <c r="CY40" s="125">
        <v>772</v>
      </c>
      <c r="CZ40" s="33">
        <f t="shared" si="24"/>
        <v>8</v>
      </c>
      <c r="DA40" s="83" t="str">
        <f t="shared" si="25"/>
        <v>Projektingenieur 2</v>
      </c>
      <c r="DB40" s="125">
        <v>772</v>
      </c>
      <c r="DC40" s="33">
        <f t="shared" si="28"/>
        <v>8</v>
      </c>
      <c r="DD40" s="83" t="str">
        <f t="shared" si="29"/>
        <v>Projektingenieur 2</v>
      </c>
      <c r="DE40" s="20"/>
      <c r="DF40" s="33">
        <v>771</v>
      </c>
      <c r="DG40" s="33">
        <f t="shared" si="26"/>
        <v>7</v>
      </c>
      <c r="DH40" s="83" t="str">
        <f t="shared" si="27"/>
        <v>Projektingenieur 1</v>
      </c>
      <c r="DM40" s="19">
        <f t="shared" si="13"/>
        <v>7695</v>
      </c>
      <c r="DN40" s="153">
        <v>1</v>
      </c>
      <c r="DO40" s="19">
        <v>2</v>
      </c>
      <c r="DP40" s="19" t="s">
        <v>951</v>
      </c>
    </row>
    <row r="41" spans="1:120" s="19" customFormat="1">
      <c r="A41" s="53">
        <v>0</v>
      </c>
      <c r="B41" s="53">
        <v>1</v>
      </c>
      <c r="C41" s="53">
        <f t="shared" si="0"/>
        <v>1</v>
      </c>
      <c r="D41" s="55">
        <v>1</v>
      </c>
      <c r="E41" s="55"/>
      <c r="F41" s="56"/>
      <c r="G41" s="54"/>
      <c r="H41" s="54"/>
      <c r="I41" s="56"/>
      <c r="J41" s="54"/>
      <c r="K41" s="56"/>
      <c r="L41" s="56"/>
      <c r="M41" s="56"/>
      <c r="N41" s="58"/>
      <c r="O41" s="52" t="s">
        <v>360</v>
      </c>
      <c r="P41" s="15" t="s">
        <v>588</v>
      </c>
      <c r="Q41" s="15">
        <v>37</v>
      </c>
      <c r="R41" s="42"/>
      <c r="S41" s="20" t="s">
        <v>589</v>
      </c>
      <c r="T41" s="21">
        <v>1976</v>
      </c>
      <c r="U41" s="28" t="s">
        <v>194</v>
      </c>
      <c r="V41" s="21">
        <v>2001</v>
      </c>
      <c r="W41" s="25"/>
      <c r="X41" s="21"/>
      <c r="Y41" s="28" t="s">
        <v>1024</v>
      </c>
      <c r="Z41" s="21">
        <f t="shared" si="1"/>
        <v>13</v>
      </c>
      <c r="AA41" s="25" t="s">
        <v>684</v>
      </c>
      <c r="AB41" s="21" t="s">
        <v>105</v>
      </c>
      <c r="AC41" s="21"/>
      <c r="AE41" s="90" t="s">
        <v>373</v>
      </c>
      <c r="AF41" s="82"/>
      <c r="CP41" s="19" t="str">
        <f t="shared" si="2"/>
        <v>Weber Madeleine</v>
      </c>
      <c r="CR41" s="19">
        <f t="shared" si="3"/>
        <v>13</v>
      </c>
      <c r="CS41" s="19" t="str">
        <f t="shared" si="4"/>
        <v>C</v>
      </c>
      <c r="CT41" s="154">
        <v>4350</v>
      </c>
      <c r="CU41" s="126"/>
      <c r="CV41" s="125">
        <v>772</v>
      </c>
      <c r="CW41" s="33">
        <f t="shared" si="22"/>
        <v>8</v>
      </c>
      <c r="CX41" s="83" t="str">
        <f t="shared" si="23"/>
        <v>Projektingenieur 2</v>
      </c>
      <c r="CY41" s="125">
        <v>772</v>
      </c>
      <c r="CZ41" s="33">
        <f t="shared" si="24"/>
        <v>8</v>
      </c>
      <c r="DA41" s="83" t="str">
        <f t="shared" si="25"/>
        <v>Projektingenieur 2</v>
      </c>
      <c r="DB41" s="125">
        <v>772</v>
      </c>
      <c r="DC41" s="33">
        <f t="shared" si="28"/>
        <v>8</v>
      </c>
      <c r="DD41" s="83" t="str">
        <f t="shared" si="29"/>
        <v>Projektingenieur 2</v>
      </c>
      <c r="DE41" s="20"/>
      <c r="DF41" s="33">
        <v>771</v>
      </c>
      <c r="DG41" s="33">
        <f t="shared" si="26"/>
        <v>7</v>
      </c>
      <c r="DH41" s="83" t="str">
        <f t="shared" si="27"/>
        <v>Projektingenieur 1</v>
      </c>
      <c r="DM41" s="19">
        <f t="shared" si="13"/>
        <v>4350</v>
      </c>
      <c r="DN41" s="153">
        <v>1</v>
      </c>
      <c r="DO41" s="19">
        <v>2</v>
      </c>
      <c r="DP41" s="19" t="s">
        <v>951</v>
      </c>
    </row>
    <row r="42" spans="1:120" s="19" customFormat="1" ht="27">
      <c r="A42" s="53">
        <v>0</v>
      </c>
      <c r="B42" s="53"/>
      <c r="C42" s="53">
        <f t="shared" si="0"/>
        <v>1</v>
      </c>
      <c r="D42" s="55"/>
      <c r="E42" s="55">
        <v>1</v>
      </c>
      <c r="F42" s="56"/>
      <c r="G42" s="54"/>
      <c r="H42" s="54"/>
      <c r="I42" s="56"/>
      <c r="J42" s="54"/>
      <c r="K42" s="56"/>
      <c r="L42" s="56"/>
      <c r="M42" s="56"/>
      <c r="N42" s="58"/>
      <c r="O42" s="52" t="s">
        <v>361</v>
      </c>
      <c r="P42" s="15" t="s">
        <v>469</v>
      </c>
      <c r="Q42" s="15">
        <v>38</v>
      </c>
      <c r="R42" s="42"/>
      <c r="S42" s="20" t="s">
        <v>301</v>
      </c>
      <c r="T42" s="21">
        <v>1975</v>
      </c>
      <c r="U42" s="28" t="s">
        <v>302</v>
      </c>
      <c r="V42" s="21">
        <v>2001</v>
      </c>
      <c r="W42" s="25"/>
      <c r="X42" s="21"/>
      <c r="Y42" s="28" t="s">
        <v>303</v>
      </c>
      <c r="Z42" s="118">
        <f t="shared" si="1"/>
        <v>13</v>
      </c>
      <c r="AA42" s="169" t="s">
        <v>682</v>
      </c>
      <c r="AB42" s="118" t="s">
        <v>105</v>
      </c>
      <c r="AC42" s="21"/>
      <c r="AE42" s="90" t="s">
        <v>373</v>
      </c>
      <c r="AF42" s="82"/>
      <c r="CP42" s="19" t="str">
        <f t="shared" si="2"/>
        <v>Rey Lionel</v>
      </c>
      <c r="CR42" s="19">
        <f t="shared" si="3"/>
        <v>13</v>
      </c>
      <c r="CS42" s="19" t="str">
        <f t="shared" si="4"/>
        <v>C</v>
      </c>
      <c r="CT42" s="154">
        <v>4299</v>
      </c>
      <c r="CU42" s="126"/>
      <c r="CV42" s="125">
        <v>782</v>
      </c>
      <c r="CW42" s="33">
        <f t="shared" si="22"/>
        <v>8</v>
      </c>
      <c r="CX42" s="83" t="str">
        <f t="shared" si="23"/>
        <v>Projektingenieur 2</v>
      </c>
      <c r="CY42" s="125">
        <v>782</v>
      </c>
      <c r="CZ42" s="33">
        <f t="shared" si="24"/>
        <v>8</v>
      </c>
      <c r="DA42" s="83" t="str">
        <f t="shared" si="25"/>
        <v>Projektingenieur 2</v>
      </c>
      <c r="DB42" s="125">
        <v>782</v>
      </c>
      <c r="DC42" s="33">
        <f t="shared" si="28"/>
        <v>8</v>
      </c>
      <c r="DD42" s="83" t="str">
        <f t="shared" si="29"/>
        <v>Projektingenieur 2</v>
      </c>
      <c r="DE42" s="20"/>
      <c r="DF42" s="33">
        <v>782</v>
      </c>
      <c r="DG42" s="33">
        <f t="shared" si="26"/>
        <v>8</v>
      </c>
      <c r="DH42" s="83" t="str">
        <f t="shared" si="27"/>
        <v>Projektingenieur 2</v>
      </c>
      <c r="DM42" s="19">
        <f t="shared" si="13"/>
        <v>4299</v>
      </c>
      <c r="DN42" s="153">
        <v>2</v>
      </c>
      <c r="DO42" s="19">
        <v>3</v>
      </c>
      <c r="DP42" s="19" t="s">
        <v>952</v>
      </c>
    </row>
    <row r="43" spans="1:120" s="19" customFormat="1" ht="27">
      <c r="A43" s="53">
        <v>0</v>
      </c>
      <c r="B43" s="53"/>
      <c r="C43" s="53">
        <f t="shared" si="0"/>
        <v>1</v>
      </c>
      <c r="D43" s="55"/>
      <c r="E43" s="55">
        <v>1</v>
      </c>
      <c r="F43" s="56"/>
      <c r="G43" s="54"/>
      <c r="H43" s="54"/>
      <c r="I43" s="56"/>
      <c r="J43" s="54"/>
      <c r="K43" s="56"/>
      <c r="L43" s="56"/>
      <c r="M43" s="56"/>
      <c r="N43" s="58"/>
      <c r="O43" s="52" t="s">
        <v>361</v>
      </c>
      <c r="P43" s="15" t="s">
        <v>934</v>
      </c>
      <c r="Q43" s="15">
        <v>39</v>
      </c>
      <c r="R43" s="42"/>
      <c r="S43" s="20" t="s">
        <v>935</v>
      </c>
      <c r="T43" s="21">
        <v>1976</v>
      </c>
      <c r="U43" s="28" t="s">
        <v>936</v>
      </c>
      <c r="V43" s="21">
        <v>2004</v>
      </c>
      <c r="W43" s="25" t="s">
        <v>324</v>
      </c>
      <c r="X43" s="21">
        <v>2014</v>
      </c>
      <c r="Y43" s="28"/>
      <c r="Z43" s="118">
        <f t="shared" si="1"/>
        <v>10</v>
      </c>
      <c r="AA43" s="169" t="s">
        <v>937</v>
      </c>
      <c r="AB43" s="118" t="s">
        <v>105</v>
      </c>
      <c r="AC43" s="21"/>
      <c r="AE43" s="90" t="s">
        <v>373</v>
      </c>
      <c r="AF43" s="82" t="s">
        <v>1083</v>
      </c>
      <c r="CP43" s="19" t="str">
        <f t="shared" si="2"/>
        <v>Becksmann Thomas J.</v>
      </c>
      <c r="CR43" s="19">
        <f t="shared" si="3"/>
        <v>10</v>
      </c>
      <c r="CS43" s="19" t="str">
        <f t="shared" si="4"/>
        <v>C</v>
      </c>
      <c r="CT43" s="154">
        <v>3210</v>
      </c>
      <c r="CU43" s="126"/>
      <c r="CV43" s="125">
        <v>772</v>
      </c>
      <c r="CW43" s="33">
        <f t="shared" si="22"/>
        <v>8</v>
      </c>
      <c r="CX43" s="83" t="str">
        <f t="shared" si="23"/>
        <v>Projektingenieur 2</v>
      </c>
      <c r="CY43" s="125"/>
      <c r="CZ43" s="33"/>
      <c r="DA43" s="83"/>
      <c r="DB43" s="125"/>
      <c r="DC43" s="33"/>
      <c r="DD43" s="83"/>
      <c r="DE43" s="20"/>
      <c r="DF43" s="33"/>
      <c r="DG43" s="33"/>
      <c r="DH43" s="83"/>
      <c r="DM43" s="19">
        <f t="shared" si="13"/>
        <v>3210</v>
      </c>
      <c r="DN43" s="153">
        <v>2</v>
      </c>
      <c r="DO43" s="19">
        <v>3</v>
      </c>
      <c r="DP43" s="19" t="s">
        <v>951</v>
      </c>
    </row>
    <row r="44" spans="1:120" s="19" customFormat="1" ht="38.25">
      <c r="A44" s="53">
        <v>0</v>
      </c>
      <c r="B44" s="53"/>
      <c r="C44" s="53">
        <f t="shared" si="0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15" t="s">
        <v>865</v>
      </c>
      <c r="Q44" s="15">
        <v>40</v>
      </c>
      <c r="R44" s="42"/>
      <c r="S44" s="20" t="s">
        <v>866</v>
      </c>
      <c r="T44" s="21">
        <v>1969</v>
      </c>
      <c r="U44" s="28" t="s">
        <v>943</v>
      </c>
      <c r="V44" s="21">
        <v>1999</v>
      </c>
      <c r="W44" s="191" t="s">
        <v>1047</v>
      </c>
      <c r="X44" s="21">
        <v>2011</v>
      </c>
      <c r="Y44" s="28" t="s">
        <v>944</v>
      </c>
      <c r="Z44" s="118">
        <f t="shared" si="1"/>
        <v>15</v>
      </c>
      <c r="AA44" s="169" t="s">
        <v>565</v>
      </c>
      <c r="AB44" s="162" t="s">
        <v>1044</v>
      </c>
      <c r="AC44" s="21"/>
      <c r="AE44" s="90" t="s">
        <v>373</v>
      </c>
      <c r="AF44" s="82"/>
      <c r="CP44" s="19" t="str">
        <f t="shared" si="2"/>
        <v>Betzold Alexander</v>
      </c>
      <c r="CR44" s="19">
        <f t="shared" si="3"/>
        <v>15</v>
      </c>
      <c r="CS44" s="19" t="str">
        <f t="shared" si="4"/>
        <v xml:space="preserve"> D/C 2)</v>
      </c>
      <c r="CT44" s="154">
        <v>4306</v>
      </c>
      <c r="CU44" s="126"/>
      <c r="CV44" s="125">
        <v>782</v>
      </c>
      <c r="CW44" s="33">
        <f t="shared" si="22"/>
        <v>8</v>
      </c>
      <c r="CX44" s="83" t="str">
        <f t="shared" si="23"/>
        <v>Projektingenieur 2</v>
      </c>
      <c r="CY44" s="125">
        <v>782</v>
      </c>
      <c r="CZ44" s="33">
        <f t="shared" si="24"/>
        <v>8</v>
      </c>
      <c r="DA44" s="83" t="str">
        <f t="shared" si="25"/>
        <v>Projektingenieur 2</v>
      </c>
      <c r="DB44" s="125">
        <v>782</v>
      </c>
      <c r="DC44" s="33">
        <f t="shared" si="28"/>
        <v>8</v>
      </c>
      <c r="DD44" s="83" t="str">
        <f t="shared" si="29"/>
        <v>Projektingenieur 2</v>
      </c>
      <c r="DE44" s="20"/>
      <c r="DF44" s="33">
        <v>781</v>
      </c>
      <c r="DG44" s="33">
        <f t="shared" si="26"/>
        <v>7</v>
      </c>
      <c r="DH44" s="83" t="str">
        <f t="shared" si="27"/>
        <v>Projektingenieur 1</v>
      </c>
      <c r="DM44" s="19">
        <f t="shared" si="13"/>
        <v>4306</v>
      </c>
      <c r="DN44" s="153">
        <v>2</v>
      </c>
      <c r="DO44" s="19">
        <v>2</v>
      </c>
      <c r="DP44" s="19" t="s">
        <v>952</v>
      </c>
    </row>
    <row r="45" spans="1:120" s="19" customFormat="1" ht="15.75">
      <c r="A45" s="53">
        <v>0</v>
      </c>
      <c r="B45" s="53"/>
      <c r="C45" s="53">
        <f t="shared" si="0"/>
        <v>1</v>
      </c>
      <c r="D45" s="55"/>
      <c r="E45" s="55">
        <v>1</v>
      </c>
      <c r="F45" s="56"/>
      <c r="G45" s="54"/>
      <c r="H45" s="54">
        <v>1</v>
      </c>
      <c r="I45" s="56"/>
      <c r="J45" s="54"/>
      <c r="K45" s="56"/>
      <c r="L45" s="56"/>
      <c r="M45" s="56"/>
      <c r="N45" s="58"/>
      <c r="O45" s="52" t="s">
        <v>358</v>
      </c>
      <c r="P45" s="15" t="s">
        <v>852</v>
      </c>
      <c r="Q45" s="15">
        <v>41</v>
      </c>
      <c r="R45" s="42"/>
      <c r="S45" s="20" t="s">
        <v>870</v>
      </c>
      <c r="T45" s="21">
        <v>1978</v>
      </c>
      <c r="U45" s="28" t="s">
        <v>198</v>
      </c>
      <c r="V45" s="21">
        <v>2004</v>
      </c>
      <c r="W45" s="25"/>
      <c r="X45" s="21"/>
      <c r="Y45" s="28" t="s">
        <v>853</v>
      </c>
      <c r="Z45" s="21">
        <f t="shared" si="1"/>
        <v>10</v>
      </c>
      <c r="AA45" s="25" t="s">
        <v>671</v>
      </c>
      <c r="AB45" s="162" t="s">
        <v>1044</v>
      </c>
      <c r="AC45" s="21"/>
      <c r="AE45" s="90" t="s">
        <v>373</v>
      </c>
      <c r="AF45" s="82"/>
      <c r="CP45" s="19" t="str">
        <f t="shared" si="2"/>
        <v>Hausammann Cédric</v>
      </c>
      <c r="CR45" s="19">
        <f t="shared" si="3"/>
        <v>10</v>
      </c>
      <c r="CS45" s="19" t="str">
        <f t="shared" si="4"/>
        <v xml:space="preserve"> D/C 2)</v>
      </c>
      <c r="CT45" s="154">
        <v>9648</v>
      </c>
      <c r="CU45" s="126"/>
      <c r="CV45" s="125">
        <v>772</v>
      </c>
      <c r="CW45" s="33">
        <f t="shared" si="22"/>
        <v>8</v>
      </c>
      <c r="CX45" s="83" t="str">
        <f t="shared" si="23"/>
        <v>Projektingenieur 2</v>
      </c>
      <c r="CY45" s="125">
        <v>772</v>
      </c>
      <c r="CZ45" s="33">
        <f t="shared" si="24"/>
        <v>8</v>
      </c>
      <c r="DA45" s="83" t="str">
        <f t="shared" si="25"/>
        <v>Projektingenieur 2</v>
      </c>
      <c r="DB45" s="125">
        <v>772</v>
      </c>
      <c r="DC45" s="33">
        <f t="shared" si="28"/>
        <v>8</v>
      </c>
      <c r="DD45" s="83" t="str">
        <f t="shared" si="29"/>
        <v>Projektingenieur 2</v>
      </c>
      <c r="DE45" s="20"/>
      <c r="DF45" s="33">
        <v>771</v>
      </c>
      <c r="DG45" s="33">
        <f t="shared" si="26"/>
        <v>7</v>
      </c>
      <c r="DH45" s="83" t="str">
        <f t="shared" si="27"/>
        <v>Projektingenieur 1</v>
      </c>
      <c r="DM45" s="19">
        <f t="shared" si="13"/>
        <v>9648</v>
      </c>
      <c r="DN45" s="153">
        <v>2</v>
      </c>
      <c r="DO45" s="19">
        <v>3</v>
      </c>
      <c r="DP45" s="19" t="s">
        <v>951</v>
      </c>
    </row>
    <row r="46" spans="1:120" s="19" customFormat="1">
      <c r="A46" s="53">
        <v>0</v>
      </c>
      <c r="B46" s="53">
        <v>1</v>
      </c>
      <c r="C46" s="53"/>
      <c r="D46" s="55">
        <v>1</v>
      </c>
      <c r="E46" s="55"/>
      <c r="F46" s="56"/>
      <c r="G46" s="54"/>
      <c r="H46" s="54"/>
      <c r="I46" s="56"/>
      <c r="J46" s="54"/>
      <c r="K46" s="56"/>
      <c r="L46" s="56"/>
      <c r="M46" s="56"/>
      <c r="N46" s="58"/>
      <c r="O46" s="52" t="s">
        <v>361</v>
      </c>
      <c r="P46" s="15" t="s">
        <v>918</v>
      </c>
      <c r="Q46" s="15">
        <v>42</v>
      </c>
      <c r="R46" s="42"/>
      <c r="S46" s="20" t="s">
        <v>919</v>
      </c>
      <c r="T46" s="21">
        <v>1962</v>
      </c>
      <c r="U46" s="28" t="s">
        <v>1058</v>
      </c>
      <c r="V46" s="21">
        <v>1992</v>
      </c>
      <c r="W46" s="25" t="s">
        <v>921</v>
      </c>
      <c r="X46" s="21">
        <v>2002</v>
      </c>
      <c r="Y46" s="28" t="s">
        <v>922</v>
      </c>
      <c r="Z46" s="118">
        <f t="shared" si="1"/>
        <v>22</v>
      </c>
      <c r="AA46" s="169" t="s">
        <v>1080</v>
      </c>
      <c r="AB46" s="21" t="s">
        <v>121</v>
      </c>
      <c r="AC46" s="21"/>
      <c r="AE46" s="90" t="s">
        <v>373</v>
      </c>
      <c r="AF46" s="82"/>
      <c r="CP46" s="19" t="str">
        <f t="shared" si="2"/>
        <v>Niedermeyer Friederike</v>
      </c>
      <c r="CR46" s="19">
        <f t="shared" si="3"/>
        <v>22</v>
      </c>
      <c r="CS46" s="19" t="str">
        <f t="shared" si="4"/>
        <v>D</v>
      </c>
      <c r="CT46" s="154">
        <v>4307</v>
      </c>
      <c r="CU46" s="126"/>
      <c r="CV46" s="125">
        <v>782</v>
      </c>
      <c r="CW46" s="33">
        <f t="shared" si="22"/>
        <v>8</v>
      </c>
      <c r="CX46" s="83" t="str">
        <f t="shared" si="23"/>
        <v>Projektingenieur 2</v>
      </c>
      <c r="CY46" s="125"/>
      <c r="CZ46" s="33"/>
      <c r="DA46" s="83"/>
      <c r="DB46" s="125"/>
      <c r="DC46" s="33"/>
      <c r="DD46" s="83"/>
      <c r="DE46" s="20"/>
      <c r="DF46" s="33"/>
      <c r="DG46" s="33"/>
      <c r="DH46" s="83"/>
      <c r="DM46" s="19">
        <f t="shared" si="13"/>
        <v>4307</v>
      </c>
      <c r="DN46" s="153">
        <v>1</v>
      </c>
      <c r="DO46" s="19">
        <v>2</v>
      </c>
      <c r="DP46" s="19" t="s">
        <v>952</v>
      </c>
    </row>
    <row r="47" spans="1:120" s="19" customFormat="1" ht="27">
      <c r="A47" s="53">
        <v>0</v>
      </c>
      <c r="B47" s="53"/>
      <c r="C47" s="53">
        <f t="shared" ref="C47:C110" si="30">IF(Z47&gt;=10,1,0)</f>
        <v>1</v>
      </c>
      <c r="D47" s="55">
        <v>1</v>
      </c>
      <c r="E47" s="55"/>
      <c r="F47" s="56"/>
      <c r="G47" s="54"/>
      <c r="H47" s="54"/>
      <c r="I47" s="56"/>
      <c r="J47" s="54"/>
      <c r="K47" s="56"/>
      <c r="L47" s="56"/>
      <c r="M47" s="56"/>
      <c r="N47" s="58"/>
      <c r="O47" s="195" t="s">
        <v>361</v>
      </c>
      <c r="P47" s="194" t="s">
        <v>566</v>
      </c>
      <c r="Q47" s="15">
        <v>43</v>
      </c>
      <c r="R47" s="42"/>
      <c r="S47" s="16" t="s">
        <v>561</v>
      </c>
      <c r="T47" s="21">
        <v>1975</v>
      </c>
      <c r="U47" s="28" t="s">
        <v>562</v>
      </c>
      <c r="V47" s="21">
        <v>2004</v>
      </c>
      <c r="W47" s="25"/>
      <c r="X47" s="21"/>
      <c r="Y47" s="28" t="s">
        <v>564</v>
      </c>
      <c r="Z47" s="118">
        <f t="shared" si="1"/>
        <v>10</v>
      </c>
      <c r="AA47" s="169" t="s">
        <v>565</v>
      </c>
      <c r="AB47" s="21" t="s">
        <v>121</v>
      </c>
      <c r="AC47" s="21"/>
      <c r="AE47" s="90" t="s">
        <v>1084</v>
      </c>
      <c r="AF47" s="82"/>
      <c r="CP47" s="19" t="str">
        <f t="shared" si="2"/>
        <v>That Pueng</v>
      </c>
      <c r="CR47" s="19">
        <f t="shared" si="3"/>
        <v>10</v>
      </c>
      <c r="CS47" s="19" t="str">
        <f t="shared" si="4"/>
        <v>D</v>
      </c>
      <c r="CT47" s="154">
        <v>4345</v>
      </c>
      <c r="CU47" s="126"/>
      <c r="CV47" s="125">
        <v>782</v>
      </c>
      <c r="CW47" s="33">
        <f t="shared" si="22"/>
        <v>8</v>
      </c>
      <c r="CX47" s="83" t="str">
        <f t="shared" si="23"/>
        <v>Projektingenieur 2</v>
      </c>
      <c r="CY47" s="125">
        <v>782</v>
      </c>
      <c r="CZ47" s="33">
        <f t="shared" si="24"/>
        <v>8</v>
      </c>
      <c r="DA47" s="83" t="str">
        <f t="shared" si="25"/>
        <v>Projektingenieur 2</v>
      </c>
      <c r="DB47" s="125">
        <v>782</v>
      </c>
      <c r="DC47" s="33">
        <f t="shared" si="28"/>
        <v>8</v>
      </c>
      <c r="DD47" s="83" t="str">
        <f t="shared" si="29"/>
        <v>Projektingenieur 2</v>
      </c>
      <c r="DE47" s="20"/>
      <c r="DF47" s="33">
        <v>781</v>
      </c>
      <c r="DG47" s="33">
        <f t="shared" si="26"/>
        <v>7</v>
      </c>
      <c r="DH47" s="83" t="str">
        <f t="shared" si="27"/>
        <v>Projektingenieur 1</v>
      </c>
      <c r="DM47" s="19">
        <f t="shared" si="13"/>
        <v>4345</v>
      </c>
      <c r="DN47" s="153">
        <v>1</v>
      </c>
      <c r="DO47" s="19">
        <v>2</v>
      </c>
      <c r="DP47" s="19" t="s">
        <v>952</v>
      </c>
    </row>
    <row r="48" spans="1:120" s="19" customFormat="1">
      <c r="A48" s="53">
        <v>0</v>
      </c>
      <c r="B48" s="53">
        <v>1</v>
      </c>
      <c r="C48" s="53">
        <f t="shared" si="30"/>
        <v>0</v>
      </c>
      <c r="D48" s="55"/>
      <c r="E48" s="55">
        <v>1</v>
      </c>
      <c r="F48" s="56"/>
      <c r="G48" s="54"/>
      <c r="H48" s="54">
        <v>1</v>
      </c>
      <c r="I48" s="56"/>
      <c r="J48" s="54"/>
      <c r="K48" s="56"/>
      <c r="L48" s="56"/>
      <c r="M48" s="56"/>
      <c r="N48" s="58"/>
      <c r="O48" s="52" t="s">
        <v>360</v>
      </c>
      <c r="P48" s="15" t="s">
        <v>612</v>
      </c>
      <c r="Q48" s="15">
        <v>44</v>
      </c>
      <c r="R48" s="42"/>
      <c r="S48" s="20" t="s">
        <v>613</v>
      </c>
      <c r="T48" s="21">
        <v>1980</v>
      </c>
      <c r="U48" s="28" t="s">
        <v>1068</v>
      </c>
      <c r="V48" s="21">
        <v>2005</v>
      </c>
      <c r="W48" s="25"/>
      <c r="X48" s="21"/>
      <c r="Y48" s="28"/>
      <c r="Z48" s="21">
        <f t="shared" si="1"/>
        <v>9</v>
      </c>
      <c r="AA48" s="25" t="s">
        <v>685</v>
      </c>
      <c r="AB48" s="21" t="s">
        <v>121</v>
      </c>
      <c r="AC48" s="21"/>
      <c r="AE48" s="90" t="s">
        <v>376</v>
      </c>
      <c r="AF48" s="82"/>
      <c r="CP48" s="19" t="str">
        <f t="shared" si="2"/>
        <v>Penning Rebecca</v>
      </c>
      <c r="CR48" s="19">
        <f t="shared" si="3"/>
        <v>9</v>
      </c>
      <c r="CS48" s="19" t="str">
        <f t="shared" si="4"/>
        <v>D</v>
      </c>
      <c r="CT48" s="154">
        <v>4353</v>
      </c>
      <c r="CU48" s="126"/>
      <c r="CV48" s="125">
        <v>772</v>
      </c>
      <c r="CW48" s="33">
        <f t="shared" si="22"/>
        <v>8</v>
      </c>
      <c r="CX48" s="83" t="str">
        <f t="shared" si="23"/>
        <v>Projektingenieur 2</v>
      </c>
      <c r="CY48" s="125">
        <v>772</v>
      </c>
      <c r="CZ48" s="33">
        <f t="shared" si="24"/>
        <v>8</v>
      </c>
      <c r="DA48" s="83" t="str">
        <f t="shared" si="25"/>
        <v>Projektingenieur 2</v>
      </c>
      <c r="DB48" s="125">
        <v>771</v>
      </c>
      <c r="DC48" s="33">
        <f t="shared" si="28"/>
        <v>7</v>
      </c>
      <c r="DD48" s="83" t="str">
        <f t="shared" si="29"/>
        <v>Projektingenieur 1</v>
      </c>
      <c r="DE48" s="20"/>
      <c r="DF48" s="33">
        <v>771</v>
      </c>
      <c r="DG48" s="33">
        <f t="shared" si="26"/>
        <v>7</v>
      </c>
      <c r="DH48" s="83" t="str">
        <f t="shared" si="27"/>
        <v>Projektingenieur 1</v>
      </c>
      <c r="DM48" s="19">
        <f t="shared" si="13"/>
        <v>4353</v>
      </c>
      <c r="DN48" s="153">
        <v>2</v>
      </c>
      <c r="DO48" s="19">
        <v>3</v>
      </c>
      <c r="DP48" s="185" t="s">
        <v>968</v>
      </c>
    </row>
    <row r="49" spans="1:120" s="19" customFormat="1">
      <c r="A49" s="53">
        <v>0</v>
      </c>
      <c r="B49" s="53"/>
      <c r="C49" s="53">
        <f t="shared" si="30"/>
        <v>0</v>
      </c>
      <c r="D49" s="55"/>
      <c r="E49" s="55">
        <v>1</v>
      </c>
      <c r="F49" s="56"/>
      <c r="G49" s="54"/>
      <c r="H49" s="54"/>
      <c r="I49" s="56"/>
      <c r="J49" s="54"/>
      <c r="K49" s="56"/>
      <c r="L49" s="56"/>
      <c r="M49" s="56"/>
      <c r="N49" s="58"/>
      <c r="O49" s="52" t="s">
        <v>361</v>
      </c>
      <c r="P49" s="15" t="s">
        <v>473</v>
      </c>
      <c r="Q49" s="15">
        <v>45</v>
      </c>
      <c r="R49" s="42"/>
      <c r="S49" s="20" t="s">
        <v>284</v>
      </c>
      <c r="T49" s="21">
        <v>1980</v>
      </c>
      <c r="U49" s="28" t="s">
        <v>1063</v>
      </c>
      <c r="V49" s="21">
        <v>2006</v>
      </c>
      <c r="W49" s="25"/>
      <c r="X49" s="21"/>
      <c r="Y49" s="28"/>
      <c r="Z49" s="21">
        <f t="shared" si="1"/>
        <v>8</v>
      </c>
      <c r="AA49" s="25" t="s">
        <v>108</v>
      </c>
      <c r="AB49" s="21" t="s">
        <v>121</v>
      </c>
      <c r="AC49" s="21"/>
      <c r="AE49" s="90" t="s">
        <v>373</v>
      </c>
      <c r="AF49" s="82"/>
      <c r="CP49" s="19" t="str">
        <f t="shared" si="2"/>
        <v>Akdeniz Veysel</v>
      </c>
      <c r="CR49" s="153">
        <f t="shared" si="3"/>
        <v>8</v>
      </c>
      <c r="CS49" s="19" t="str">
        <f t="shared" si="4"/>
        <v>D</v>
      </c>
      <c r="CT49" s="154">
        <v>4293</v>
      </c>
      <c r="CU49" s="126"/>
      <c r="CV49" s="125">
        <v>772</v>
      </c>
      <c r="CW49" s="33">
        <f t="shared" si="22"/>
        <v>8</v>
      </c>
      <c r="CX49" s="83" t="str">
        <f t="shared" si="23"/>
        <v>Projektingenieur 2</v>
      </c>
      <c r="CY49" s="125">
        <v>772</v>
      </c>
      <c r="CZ49" s="33">
        <f t="shared" si="24"/>
        <v>8</v>
      </c>
      <c r="DA49" s="83" t="str">
        <f t="shared" si="25"/>
        <v>Projektingenieur 2</v>
      </c>
      <c r="DB49" s="125">
        <v>772</v>
      </c>
      <c r="DC49" s="33">
        <f t="shared" si="28"/>
        <v>8</v>
      </c>
      <c r="DD49" s="83" t="str">
        <f t="shared" si="29"/>
        <v>Projektingenieur 2</v>
      </c>
      <c r="DE49" s="20"/>
      <c r="DF49" s="33">
        <v>771</v>
      </c>
      <c r="DG49" s="33">
        <f t="shared" si="26"/>
        <v>7</v>
      </c>
      <c r="DH49" s="83" t="str">
        <f t="shared" si="27"/>
        <v>Projektingenieur 1</v>
      </c>
      <c r="DM49" s="19">
        <f t="shared" si="13"/>
        <v>4293</v>
      </c>
      <c r="DN49" s="153">
        <v>2</v>
      </c>
      <c r="DO49" s="19">
        <v>3</v>
      </c>
      <c r="DP49" s="19" t="s">
        <v>951</v>
      </c>
    </row>
    <row r="50" spans="1:120" s="19" customFormat="1" ht="27">
      <c r="A50" s="53">
        <v>0</v>
      </c>
      <c r="B50" s="53"/>
      <c r="C50" s="53">
        <f t="shared" si="30"/>
        <v>0</v>
      </c>
      <c r="D50" s="55">
        <v>1</v>
      </c>
      <c r="E50" s="55"/>
      <c r="F50" s="56"/>
      <c r="G50" s="54"/>
      <c r="H50" s="54"/>
      <c r="I50" s="56"/>
      <c r="J50" s="54"/>
      <c r="K50" s="56"/>
      <c r="L50" s="56"/>
      <c r="M50" s="56"/>
      <c r="N50" s="58"/>
      <c r="O50" s="52" t="s">
        <v>361</v>
      </c>
      <c r="P50" s="15" t="s">
        <v>999</v>
      </c>
      <c r="Q50" s="15">
        <v>46</v>
      </c>
      <c r="R50" s="42"/>
      <c r="S50" s="20" t="s">
        <v>1000</v>
      </c>
      <c r="T50" s="21">
        <v>1979</v>
      </c>
      <c r="U50" s="28" t="s">
        <v>1059</v>
      </c>
      <c r="V50" s="21">
        <v>2007</v>
      </c>
      <c r="W50" s="25"/>
      <c r="X50" s="21"/>
      <c r="Y50" s="28"/>
      <c r="Z50" s="21">
        <f t="shared" si="1"/>
        <v>7</v>
      </c>
      <c r="AA50" s="25" t="s">
        <v>1081</v>
      </c>
      <c r="AB50" s="21" t="s">
        <v>121</v>
      </c>
      <c r="AC50" s="21"/>
      <c r="AE50" s="90" t="s">
        <v>373</v>
      </c>
      <c r="AF50" s="82"/>
      <c r="CP50" s="19" t="str">
        <f t="shared" si="2"/>
        <v>Hikel Harald</v>
      </c>
      <c r="CR50" s="153">
        <f t="shared" si="3"/>
        <v>7</v>
      </c>
      <c r="CS50" s="19" t="str">
        <f t="shared" si="4"/>
        <v>D</v>
      </c>
      <c r="CT50" s="154">
        <v>7707</v>
      </c>
      <c r="CU50" s="126"/>
      <c r="CV50" s="125">
        <v>782</v>
      </c>
      <c r="CW50" s="33">
        <f t="shared" si="22"/>
        <v>8</v>
      </c>
      <c r="CX50" s="83" t="str">
        <f t="shared" si="23"/>
        <v>Projektingenieur 2</v>
      </c>
      <c r="CY50" s="125"/>
      <c r="CZ50" s="33"/>
      <c r="DA50" s="83"/>
      <c r="DB50" s="125"/>
      <c r="DC50" s="33"/>
      <c r="DD50" s="83"/>
      <c r="DE50" s="20"/>
      <c r="DF50" s="33"/>
      <c r="DG50" s="33"/>
      <c r="DH50" s="83"/>
      <c r="DM50" s="19">
        <f t="shared" si="13"/>
        <v>7707</v>
      </c>
      <c r="DN50" s="153">
        <v>2</v>
      </c>
      <c r="DO50" s="19">
        <v>1</v>
      </c>
      <c r="DP50" s="19" t="s">
        <v>952</v>
      </c>
    </row>
    <row r="51" spans="1:120" s="19" customFormat="1">
      <c r="A51" s="53">
        <v>0</v>
      </c>
      <c r="B51" s="53"/>
      <c r="C51" s="53">
        <f>IF(Z51&gt;=10,1,0)</f>
        <v>0</v>
      </c>
      <c r="D51" s="55"/>
      <c r="E51" s="55">
        <v>1</v>
      </c>
      <c r="F51" s="56"/>
      <c r="G51" s="54"/>
      <c r="H51" s="54"/>
      <c r="I51" s="56"/>
      <c r="J51" s="54"/>
      <c r="K51" s="56"/>
      <c r="L51" s="56"/>
      <c r="M51" s="56"/>
      <c r="N51" s="58"/>
      <c r="O51" s="52" t="s">
        <v>358</v>
      </c>
      <c r="P51" s="15" t="s">
        <v>932</v>
      </c>
      <c r="Q51" s="15">
        <v>47</v>
      </c>
      <c r="R51" s="42"/>
      <c r="S51" s="20" t="s">
        <v>933</v>
      </c>
      <c r="T51" s="21">
        <v>1983</v>
      </c>
      <c r="U51" s="28" t="s">
        <v>1063</v>
      </c>
      <c r="V51" s="21">
        <v>2007</v>
      </c>
      <c r="W51" s="25" t="s">
        <v>1060</v>
      </c>
      <c r="X51" s="21">
        <v>2008</v>
      </c>
      <c r="Y51" s="28"/>
      <c r="Z51" s="21">
        <f>$AD$3-V51</f>
        <v>7</v>
      </c>
      <c r="AA51" s="25" t="s">
        <v>1079</v>
      </c>
      <c r="AB51" s="21" t="s">
        <v>121</v>
      </c>
      <c r="AC51" s="21"/>
      <c r="AE51" s="90" t="s">
        <v>373</v>
      </c>
      <c r="AF51" s="82"/>
      <c r="CP51" s="19" t="str">
        <f>+S51</f>
        <v>Noordam Philipp</v>
      </c>
      <c r="CR51" s="153">
        <f>+Z51</f>
        <v>7</v>
      </c>
      <c r="CS51" s="19" t="str">
        <f>+AB51</f>
        <v>D</v>
      </c>
      <c r="CT51" s="154">
        <v>4312</v>
      </c>
      <c r="CU51" s="126"/>
      <c r="CV51" s="125">
        <v>772</v>
      </c>
      <c r="CW51" s="33">
        <f>VLOOKUP($CV51,Funktionsbezeichnungen,3,0)</f>
        <v>8</v>
      </c>
      <c r="CX51" s="83" t="str">
        <f>VLOOKUP($CV51,Funktionsbezeichnungen,2,0)</f>
        <v>Projektingenieur 2</v>
      </c>
      <c r="CY51" s="125"/>
      <c r="CZ51" s="33"/>
      <c r="DA51" s="83"/>
      <c r="DB51" s="125"/>
      <c r="DC51" s="33"/>
      <c r="DD51" s="83"/>
      <c r="DE51" s="20"/>
      <c r="DF51" s="33"/>
      <c r="DG51" s="33"/>
      <c r="DH51" s="83"/>
      <c r="DM51" s="19">
        <f>+CT51</f>
        <v>4312</v>
      </c>
      <c r="DN51" s="153">
        <v>2</v>
      </c>
      <c r="DO51" s="19">
        <v>2</v>
      </c>
      <c r="DP51" s="19" t="s">
        <v>951</v>
      </c>
    </row>
    <row r="52" spans="1:120" s="19" customFormat="1">
      <c r="A52" s="53">
        <v>0</v>
      </c>
      <c r="B52" s="53"/>
      <c r="C52" s="53">
        <f t="shared" si="30"/>
        <v>0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359</v>
      </c>
      <c r="P52" s="15" t="s">
        <v>586</v>
      </c>
      <c r="Q52" s="15">
        <v>48</v>
      </c>
      <c r="R52" s="42"/>
      <c r="S52" s="20" t="s">
        <v>587</v>
      </c>
      <c r="T52" s="21">
        <v>1981</v>
      </c>
      <c r="U52" s="28" t="s">
        <v>1076</v>
      </c>
      <c r="V52" s="21">
        <v>2008</v>
      </c>
      <c r="W52" s="25" t="s">
        <v>1060</v>
      </c>
      <c r="X52" s="21">
        <v>2009</v>
      </c>
      <c r="Y52" s="28"/>
      <c r="Z52" s="21">
        <f t="shared" si="1"/>
        <v>6</v>
      </c>
      <c r="AA52" s="25" t="s">
        <v>108</v>
      </c>
      <c r="AB52" s="21" t="s">
        <v>121</v>
      </c>
      <c r="AC52" s="21"/>
      <c r="AE52" s="90" t="s">
        <v>375</v>
      </c>
      <c r="AF52" s="82"/>
      <c r="CP52" s="19" t="str">
        <f t="shared" si="2"/>
        <v>Fuhl Waldemar</v>
      </c>
      <c r="CR52" s="153">
        <f t="shared" si="3"/>
        <v>6</v>
      </c>
      <c r="CS52" s="19" t="str">
        <f t="shared" si="4"/>
        <v>D</v>
      </c>
      <c r="CT52" s="154">
        <v>4349</v>
      </c>
      <c r="CU52" s="126"/>
      <c r="CV52" s="125">
        <v>772</v>
      </c>
      <c r="CW52" s="33">
        <f t="shared" si="22"/>
        <v>8</v>
      </c>
      <c r="CX52" s="83" t="str">
        <f t="shared" si="23"/>
        <v>Projektingenieur 2</v>
      </c>
      <c r="CY52" s="125">
        <v>772</v>
      </c>
      <c r="CZ52" s="33">
        <f t="shared" si="24"/>
        <v>8</v>
      </c>
      <c r="DA52" s="83" t="str">
        <f t="shared" si="25"/>
        <v>Projektingenieur 2</v>
      </c>
      <c r="DB52" s="125">
        <v>771</v>
      </c>
      <c r="DC52" s="33">
        <f t="shared" si="28"/>
        <v>7</v>
      </c>
      <c r="DD52" s="83" t="str">
        <f t="shared" si="29"/>
        <v>Projektingenieur 1</v>
      </c>
      <c r="DE52" s="20"/>
      <c r="DF52" s="33">
        <v>771</v>
      </c>
      <c r="DG52" s="33">
        <f t="shared" si="26"/>
        <v>7</v>
      </c>
      <c r="DH52" s="83" t="str">
        <f t="shared" si="27"/>
        <v>Projektingenieur 1</v>
      </c>
      <c r="DM52" s="19">
        <f t="shared" si="13"/>
        <v>4349</v>
      </c>
      <c r="DN52" s="153">
        <v>2</v>
      </c>
      <c r="DO52" s="19">
        <v>2</v>
      </c>
      <c r="DP52" s="19" t="s">
        <v>951</v>
      </c>
    </row>
    <row r="53" spans="1:120" s="19" customFormat="1">
      <c r="A53" s="53">
        <v>0</v>
      </c>
      <c r="B53" s="53"/>
      <c r="C53" s="53">
        <f t="shared" si="30"/>
        <v>0</v>
      </c>
      <c r="D53" s="55"/>
      <c r="E53" s="55">
        <v>1</v>
      </c>
      <c r="F53" s="56"/>
      <c r="G53" s="54"/>
      <c r="H53" s="54"/>
      <c r="I53" s="56"/>
      <c r="J53" s="54"/>
      <c r="K53" s="56"/>
      <c r="L53" s="56"/>
      <c r="M53" s="56"/>
      <c r="N53" s="58"/>
      <c r="O53" s="52" t="s">
        <v>360</v>
      </c>
      <c r="P53" s="15" t="s">
        <v>567</v>
      </c>
      <c r="Q53" s="15">
        <v>49</v>
      </c>
      <c r="R53" s="42"/>
      <c r="S53" s="20" t="s">
        <v>213</v>
      </c>
      <c r="T53" s="21">
        <v>1985</v>
      </c>
      <c r="U53" s="28" t="s">
        <v>1062</v>
      </c>
      <c r="V53" s="21">
        <v>2008</v>
      </c>
      <c r="W53" s="25" t="s">
        <v>1071</v>
      </c>
      <c r="X53" s="21">
        <v>2013</v>
      </c>
      <c r="Y53" s="28" t="s">
        <v>1022</v>
      </c>
      <c r="Z53" s="118">
        <f t="shared" si="1"/>
        <v>6</v>
      </c>
      <c r="AA53" s="25" t="s">
        <v>108</v>
      </c>
      <c r="AB53" s="21" t="s">
        <v>121</v>
      </c>
      <c r="AC53" s="21"/>
      <c r="AE53" s="90" t="s">
        <v>375</v>
      </c>
      <c r="AF53" s="82"/>
      <c r="CP53" s="19" t="str">
        <f t="shared" si="2"/>
        <v>Imesch Reto</v>
      </c>
      <c r="CR53" s="153">
        <f t="shared" si="3"/>
        <v>6</v>
      </c>
      <c r="CS53" s="19" t="str">
        <f t="shared" si="4"/>
        <v>D</v>
      </c>
      <c r="CT53" s="154">
        <v>9677</v>
      </c>
      <c r="CU53" s="126"/>
      <c r="CV53" s="125">
        <v>772</v>
      </c>
      <c r="CW53" s="33">
        <f t="shared" si="22"/>
        <v>8</v>
      </c>
      <c r="CX53" s="83" t="str">
        <f t="shared" si="23"/>
        <v>Projektingenieur 2</v>
      </c>
      <c r="CY53" s="125">
        <v>772</v>
      </c>
      <c r="CZ53" s="33">
        <f t="shared" si="24"/>
        <v>8</v>
      </c>
      <c r="DA53" s="83" t="str">
        <f t="shared" si="25"/>
        <v>Projektingenieur 2</v>
      </c>
      <c r="DB53" s="125">
        <v>771</v>
      </c>
      <c r="DC53" s="33">
        <f t="shared" si="28"/>
        <v>7</v>
      </c>
      <c r="DD53" s="83" t="str">
        <f t="shared" si="29"/>
        <v>Projektingenieur 1</v>
      </c>
      <c r="DE53" s="20"/>
      <c r="DF53" s="33">
        <v>771</v>
      </c>
      <c r="DG53" s="33">
        <f t="shared" si="26"/>
        <v>7</v>
      </c>
      <c r="DH53" s="83" t="str">
        <f t="shared" si="27"/>
        <v>Projektingenieur 1</v>
      </c>
      <c r="DM53" s="19">
        <f t="shared" si="13"/>
        <v>9677</v>
      </c>
      <c r="DN53" s="153">
        <v>2</v>
      </c>
      <c r="DO53" s="19">
        <v>3</v>
      </c>
      <c r="DP53" s="19" t="s">
        <v>951</v>
      </c>
    </row>
    <row r="54" spans="1:120" s="19" customFormat="1">
      <c r="A54" s="53">
        <v>0</v>
      </c>
      <c r="B54" s="53"/>
      <c r="C54" s="53">
        <f t="shared" si="30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360</v>
      </c>
      <c r="P54" s="15" t="s">
        <v>598</v>
      </c>
      <c r="Q54" s="15">
        <v>50</v>
      </c>
      <c r="R54" s="42"/>
      <c r="S54" s="20" t="s">
        <v>281</v>
      </c>
      <c r="T54" s="21">
        <v>1983</v>
      </c>
      <c r="U54" s="28" t="s">
        <v>1076</v>
      </c>
      <c r="V54" s="21">
        <v>2008</v>
      </c>
      <c r="W54" s="25" t="s">
        <v>1060</v>
      </c>
      <c r="X54" s="21">
        <v>2009</v>
      </c>
      <c r="Y54" s="28" t="s">
        <v>1023</v>
      </c>
      <c r="Z54" s="21">
        <f t="shared" si="1"/>
        <v>6</v>
      </c>
      <c r="AA54" s="25" t="s">
        <v>108</v>
      </c>
      <c r="AB54" s="21" t="s">
        <v>121</v>
      </c>
      <c r="AC54" s="21"/>
      <c r="AE54" s="90" t="s">
        <v>1102</v>
      </c>
      <c r="AF54" s="82"/>
      <c r="CP54" s="19" t="str">
        <f t="shared" si="2"/>
        <v>Wieland Manuel</v>
      </c>
      <c r="CR54" s="153">
        <f t="shared" si="3"/>
        <v>6</v>
      </c>
      <c r="CS54" s="19" t="str">
        <f t="shared" si="4"/>
        <v>D</v>
      </c>
      <c r="CT54" s="154">
        <v>9698</v>
      </c>
      <c r="CU54" s="126"/>
      <c r="CV54" s="125">
        <v>772</v>
      </c>
      <c r="CW54" s="33">
        <f t="shared" si="22"/>
        <v>8</v>
      </c>
      <c r="CX54" s="83" t="str">
        <f t="shared" si="23"/>
        <v>Projektingenieur 2</v>
      </c>
      <c r="CY54" s="125">
        <v>771</v>
      </c>
      <c r="CZ54" s="33">
        <f t="shared" si="24"/>
        <v>7</v>
      </c>
      <c r="DA54" s="83" t="str">
        <f t="shared" si="25"/>
        <v>Projektingenieur 1</v>
      </c>
      <c r="DB54" s="125">
        <v>771</v>
      </c>
      <c r="DC54" s="33">
        <f t="shared" si="28"/>
        <v>7</v>
      </c>
      <c r="DD54" s="83" t="str">
        <f t="shared" si="29"/>
        <v>Projektingenieur 1</v>
      </c>
      <c r="DE54" s="20"/>
      <c r="DF54" s="33">
        <v>771</v>
      </c>
      <c r="DG54" s="33">
        <f t="shared" si="26"/>
        <v>7</v>
      </c>
      <c r="DH54" s="83" t="str">
        <f t="shared" si="27"/>
        <v>Projektingenieur 1</v>
      </c>
      <c r="DM54" s="19">
        <f t="shared" si="13"/>
        <v>9698</v>
      </c>
      <c r="DN54" s="153">
        <v>2</v>
      </c>
      <c r="DO54" s="19">
        <v>2</v>
      </c>
      <c r="DP54" s="19" t="s">
        <v>951</v>
      </c>
    </row>
    <row r="55" spans="1:120" s="19" customFormat="1" ht="27">
      <c r="A55" s="53">
        <v>0</v>
      </c>
      <c r="B55" s="53"/>
      <c r="C55" s="53">
        <f t="shared" si="30"/>
        <v>0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361</v>
      </c>
      <c r="P55" s="15" t="s">
        <v>1046</v>
      </c>
      <c r="Q55" s="15">
        <v>51</v>
      </c>
      <c r="R55" s="42"/>
      <c r="S55" s="20" t="s">
        <v>930</v>
      </c>
      <c r="T55" s="21">
        <v>1972</v>
      </c>
      <c r="U55" s="28" t="s">
        <v>1067</v>
      </c>
      <c r="V55" s="21">
        <v>2009</v>
      </c>
      <c r="W55" s="25" t="s">
        <v>1066</v>
      </c>
      <c r="X55" s="21">
        <v>2012</v>
      </c>
      <c r="Y55" s="28"/>
      <c r="Z55" s="118">
        <f t="shared" si="1"/>
        <v>5</v>
      </c>
      <c r="AA55" s="119" t="s">
        <v>931</v>
      </c>
      <c r="AB55" s="118" t="s">
        <v>121</v>
      </c>
      <c r="AC55" s="21"/>
      <c r="AE55" s="90" t="s">
        <v>373</v>
      </c>
      <c r="AF55" s="82"/>
      <c r="CP55" s="19" t="str">
        <f t="shared" si="2"/>
        <v>Baschong Clemens</v>
      </c>
      <c r="CR55" s="153">
        <f t="shared" si="3"/>
        <v>5</v>
      </c>
      <c r="CS55" s="19" t="str">
        <f t="shared" si="4"/>
        <v>D</v>
      </c>
      <c r="CT55" s="154">
        <v>4311</v>
      </c>
      <c r="CU55" s="126"/>
      <c r="CV55" s="125">
        <v>782</v>
      </c>
      <c r="CW55" s="33">
        <f t="shared" si="22"/>
        <v>8</v>
      </c>
      <c r="CX55" s="83" t="str">
        <f t="shared" si="23"/>
        <v>Projektingenieur 2</v>
      </c>
      <c r="CY55" s="125"/>
      <c r="CZ55" s="33"/>
      <c r="DA55" s="83"/>
      <c r="DB55" s="125"/>
      <c r="DC55" s="33"/>
      <c r="DD55" s="83"/>
      <c r="DE55" s="20"/>
      <c r="DF55" s="33"/>
      <c r="DG55" s="33"/>
      <c r="DH55" s="83"/>
      <c r="DM55" s="19">
        <f t="shared" si="13"/>
        <v>4311</v>
      </c>
      <c r="DN55" s="153">
        <v>2</v>
      </c>
      <c r="DO55" s="19">
        <v>2</v>
      </c>
      <c r="DP55" s="19" t="s">
        <v>952</v>
      </c>
    </row>
    <row r="56" spans="1:120" s="19" customFormat="1">
      <c r="A56" s="53">
        <v>0</v>
      </c>
      <c r="B56" s="53"/>
      <c r="C56" s="53">
        <f t="shared" si="30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358</v>
      </c>
      <c r="P56" s="15" t="s">
        <v>528</v>
      </c>
      <c r="Q56" s="15">
        <v>52</v>
      </c>
      <c r="R56" s="42"/>
      <c r="S56" s="20" t="s">
        <v>529</v>
      </c>
      <c r="T56" s="21">
        <v>1984</v>
      </c>
      <c r="U56" s="28" t="s">
        <v>1062</v>
      </c>
      <c r="V56" s="21">
        <v>2009</v>
      </c>
      <c r="W56" s="25"/>
      <c r="X56" s="21"/>
      <c r="Y56" s="28"/>
      <c r="Z56" s="118">
        <f t="shared" si="1"/>
        <v>5</v>
      </c>
      <c r="AA56" s="25" t="s">
        <v>1079</v>
      </c>
      <c r="AB56" s="21" t="s">
        <v>121</v>
      </c>
      <c r="AC56" s="21"/>
      <c r="AE56" s="90" t="s">
        <v>373</v>
      </c>
      <c r="AF56" s="82"/>
      <c r="CP56" s="19" t="str">
        <f t="shared" si="2"/>
        <v>Jung Roman</v>
      </c>
      <c r="CR56" s="153">
        <f t="shared" si="3"/>
        <v>5</v>
      </c>
      <c r="CS56" s="19" t="str">
        <f t="shared" si="4"/>
        <v>D</v>
      </c>
      <c r="CT56" s="154">
        <v>8565</v>
      </c>
      <c r="CU56" s="126"/>
      <c r="CV56" s="125">
        <v>772</v>
      </c>
      <c r="CW56" s="33">
        <f t="shared" ref="CW56:CW89" si="31">VLOOKUP($CV56,Funktionsbezeichnungen,3,0)</f>
        <v>8</v>
      </c>
      <c r="CX56" s="83" t="str">
        <f t="shared" ref="CX56:CX89" si="32">VLOOKUP($CV56,Funktionsbezeichnungen,2,0)</f>
        <v>Projektingenieur 2</v>
      </c>
      <c r="CY56" s="125">
        <v>771</v>
      </c>
      <c r="CZ56" s="33">
        <f t="shared" si="24"/>
        <v>7</v>
      </c>
      <c r="DA56" s="83" t="str">
        <f t="shared" si="25"/>
        <v>Projektingenieur 1</v>
      </c>
      <c r="DB56" s="125">
        <v>771</v>
      </c>
      <c r="DC56" s="33">
        <f t="shared" si="28"/>
        <v>7</v>
      </c>
      <c r="DD56" s="83" t="str">
        <f t="shared" si="29"/>
        <v>Projektingenieur 1</v>
      </c>
      <c r="DE56" s="20"/>
      <c r="DF56" s="33">
        <v>771</v>
      </c>
      <c r="DG56" s="33">
        <f t="shared" si="26"/>
        <v>7</v>
      </c>
      <c r="DH56" s="83" t="str">
        <f t="shared" si="27"/>
        <v>Projektingenieur 1</v>
      </c>
      <c r="DM56" s="19">
        <f t="shared" si="13"/>
        <v>8565</v>
      </c>
      <c r="DN56" s="153">
        <v>2</v>
      </c>
      <c r="DO56" s="19">
        <v>3</v>
      </c>
      <c r="DP56" s="19" t="s">
        <v>951</v>
      </c>
    </row>
    <row r="57" spans="1:120" s="19" customFormat="1">
      <c r="A57" s="53">
        <v>0</v>
      </c>
      <c r="B57" s="53">
        <v>1</v>
      </c>
      <c r="C57" s="53">
        <f t="shared" si="30"/>
        <v>0</v>
      </c>
      <c r="D57" s="55">
        <v>1</v>
      </c>
      <c r="E57" s="55"/>
      <c r="F57" s="56"/>
      <c r="G57" s="54"/>
      <c r="H57" s="54"/>
      <c r="I57" s="56"/>
      <c r="J57" s="54"/>
      <c r="K57" s="56"/>
      <c r="L57" s="56"/>
      <c r="M57" s="56"/>
      <c r="N57" s="58"/>
      <c r="O57" s="52" t="s">
        <v>360</v>
      </c>
      <c r="P57" s="15" t="s">
        <v>1003</v>
      </c>
      <c r="Q57" s="15">
        <v>53</v>
      </c>
      <c r="R57" s="42"/>
      <c r="S57" s="20" t="s">
        <v>1004</v>
      </c>
      <c r="T57" s="21">
        <v>1984</v>
      </c>
      <c r="U57" s="28" t="s">
        <v>194</v>
      </c>
      <c r="V57" s="21">
        <v>2009</v>
      </c>
      <c r="W57" s="25"/>
      <c r="X57" s="21"/>
      <c r="Y57" s="28" t="s">
        <v>91</v>
      </c>
      <c r="Z57" s="21">
        <f t="shared" si="1"/>
        <v>5</v>
      </c>
      <c r="AA57" s="25" t="s">
        <v>269</v>
      </c>
      <c r="AB57" s="21" t="s">
        <v>121</v>
      </c>
      <c r="AC57" s="21"/>
      <c r="AE57" s="90" t="s">
        <v>375</v>
      </c>
      <c r="AF57" s="82"/>
      <c r="CP57" s="19" t="str">
        <f t="shared" si="2"/>
        <v>Vecchi Sandra</v>
      </c>
      <c r="CR57" s="153">
        <f t="shared" si="3"/>
        <v>5</v>
      </c>
      <c r="CS57" s="19" t="str">
        <f t="shared" si="4"/>
        <v>D</v>
      </c>
      <c r="CT57" s="154">
        <v>4906</v>
      </c>
      <c r="CU57" s="126"/>
      <c r="CV57" s="125">
        <v>772</v>
      </c>
      <c r="CW57" s="33">
        <f t="shared" si="31"/>
        <v>8</v>
      </c>
      <c r="CX57" s="83" t="str">
        <f t="shared" si="32"/>
        <v>Projektingenieur 2</v>
      </c>
      <c r="CY57" s="125"/>
      <c r="CZ57" s="33"/>
      <c r="DA57" s="83"/>
      <c r="DB57" s="125"/>
      <c r="DC57" s="33"/>
      <c r="DD57" s="83"/>
      <c r="DE57" s="20"/>
      <c r="DF57" s="33"/>
      <c r="DG57" s="33"/>
      <c r="DH57" s="83"/>
      <c r="DM57" s="19">
        <f t="shared" si="13"/>
        <v>4906</v>
      </c>
      <c r="DN57" s="153">
        <v>2</v>
      </c>
      <c r="DO57" s="19">
        <v>1</v>
      </c>
      <c r="DP57" s="19" t="s">
        <v>951</v>
      </c>
    </row>
    <row r="58" spans="1:120" s="19" customFormat="1">
      <c r="A58" s="53">
        <v>0</v>
      </c>
      <c r="B58" s="53"/>
      <c r="C58" s="53">
        <f>IF(Z58&gt;=10,1,0)</f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361</v>
      </c>
      <c r="P58" s="15" t="s">
        <v>546</v>
      </c>
      <c r="Q58" s="15">
        <v>54</v>
      </c>
      <c r="R58" s="42"/>
      <c r="S58" s="20" t="s">
        <v>295</v>
      </c>
      <c r="T58" s="21">
        <v>1987</v>
      </c>
      <c r="U58" s="28" t="s">
        <v>1062</v>
      </c>
      <c r="V58" s="21">
        <v>2009</v>
      </c>
      <c r="W58" s="25"/>
      <c r="X58" s="21"/>
      <c r="Y58" s="28"/>
      <c r="Z58" s="21">
        <f>$AD$3-V58</f>
        <v>5</v>
      </c>
      <c r="AA58" s="25" t="s">
        <v>1082</v>
      </c>
      <c r="AB58" s="21" t="s">
        <v>121</v>
      </c>
      <c r="AC58" s="21"/>
      <c r="AE58" s="90" t="s">
        <v>373</v>
      </c>
      <c r="AF58" s="82"/>
      <c r="CP58" s="19" t="str">
        <f>+S58</f>
        <v>Schoeffel Daniel</v>
      </c>
      <c r="CR58" s="153">
        <f>+Z58</f>
        <v>5</v>
      </c>
      <c r="CS58" s="19" t="str">
        <f>+AB58</f>
        <v>D</v>
      </c>
      <c r="CT58" s="154">
        <v>8569</v>
      </c>
      <c r="CU58" s="126"/>
      <c r="CV58" s="125">
        <v>772</v>
      </c>
      <c r="CW58" s="33">
        <f>VLOOKUP($CV58,Funktionsbezeichnungen,3,0)</f>
        <v>8</v>
      </c>
      <c r="CX58" s="83" t="str">
        <f>VLOOKUP($CV58,Funktionsbezeichnungen,2,0)</f>
        <v>Projektingenieur 2</v>
      </c>
      <c r="CY58" s="125">
        <v>771</v>
      </c>
      <c r="CZ58" s="33">
        <f>VLOOKUP($CY58,Funktionsbezeichnungen,3,0)</f>
        <v>7</v>
      </c>
      <c r="DA58" s="83" t="str">
        <f>VLOOKUP($CY58,Funktionsbezeichnungen,2,0)</f>
        <v>Projektingenieur 1</v>
      </c>
      <c r="DB58" s="125">
        <v>771</v>
      </c>
      <c r="DC58" s="33">
        <f>VLOOKUP($DB58,Funktionsbezeichnungen,3,0)</f>
        <v>7</v>
      </c>
      <c r="DD58" s="83" t="str">
        <f>VLOOKUP($DB58,Funktionsbezeichnungen,2,0)</f>
        <v>Projektingenieur 1</v>
      </c>
      <c r="DE58" s="20"/>
      <c r="DF58" s="33">
        <v>771</v>
      </c>
      <c r="DG58" s="33">
        <f>VLOOKUP($DF58,Funktionsbezeichnungen,3,0)</f>
        <v>7</v>
      </c>
      <c r="DH58" s="83" t="str">
        <f>VLOOKUP($DF58,Funktionsbezeichnungen,2,0)</f>
        <v>Projektingenieur 1</v>
      </c>
      <c r="DM58" s="19">
        <f>+CT58</f>
        <v>8569</v>
      </c>
      <c r="DN58" s="153">
        <v>2</v>
      </c>
      <c r="DO58" s="19">
        <v>3</v>
      </c>
      <c r="DP58" s="19" t="s">
        <v>951</v>
      </c>
    </row>
    <row r="59" spans="1:120" s="19" customFormat="1">
      <c r="A59" s="53">
        <v>0</v>
      </c>
      <c r="B59" s="53"/>
      <c r="C59" s="53">
        <f t="shared" si="30"/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358</v>
      </c>
      <c r="P59" s="15" t="s">
        <v>699</v>
      </c>
      <c r="Q59" s="15">
        <v>55</v>
      </c>
      <c r="R59" s="42"/>
      <c r="S59" s="20" t="s">
        <v>697</v>
      </c>
      <c r="T59" s="21">
        <v>1984</v>
      </c>
      <c r="U59" s="28" t="s">
        <v>1062</v>
      </c>
      <c r="V59" s="21">
        <v>2010</v>
      </c>
      <c r="W59" s="25"/>
      <c r="X59" s="21"/>
      <c r="Y59" s="28"/>
      <c r="Z59" s="21">
        <f t="shared" si="1"/>
        <v>4</v>
      </c>
      <c r="AA59" s="25" t="s">
        <v>698</v>
      </c>
      <c r="AB59" s="21" t="s">
        <v>121</v>
      </c>
      <c r="AC59" s="21"/>
      <c r="AE59" s="90" t="s">
        <v>375</v>
      </c>
      <c r="AF59" s="82"/>
      <c r="CP59" s="19" t="str">
        <f t="shared" si="2"/>
        <v>Indermitte Martin</v>
      </c>
      <c r="CR59" s="153">
        <f t="shared" si="3"/>
        <v>4</v>
      </c>
      <c r="CS59" s="153" t="str">
        <f t="shared" si="4"/>
        <v>D</v>
      </c>
      <c r="CT59" s="154">
        <v>4901</v>
      </c>
      <c r="CU59" s="126"/>
      <c r="CV59" s="125">
        <v>772</v>
      </c>
      <c r="CW59" s="33">
        <f t="shared" si="31"/>
        <v>8</v>
      </c>
      <c r="CX59" s="83" t="str">
        <f t="shared" si="32"/>
        <v>Projektingenieur 2</v>
      </c>
      <c r="CY59" s="125">
        <v>771</v>
      </c>
      <c r="CZ59" s="33">
        <f t="shared" ref="CZ59:CZ92" si="33">VLOOKUP($CY59,Funktionsbezeichnungen,3,0)</f>
        <v>7</v>
      </c>
      <c r="DA59" s="83" t="str">
        <f t="shared" ref="DA59:DA92" si="34">VLOOKUP($CY59,Funktionsbezeichnungen,2,0)</f>
        <v>Projektingenieur 1</v>
      </c>
      <c r="DB59" s="125">
        <v>770</v>
      </c>
      <c r="DC59" s="33">
        <f t="shared" ref="DC59:DC98" si="35">VLOOKUP($DB59,Funktionsbezeichnungen,3,0)</f>
        <v>6</v>
      </c>
      <c r="DD59" s="83" t="str">
        <f t="shared" ref="DD59:DD98" si="36">VLOOKUP($DB59,Funktionsbezeichnungen,2,0)</f>
        <v>Vorstufe Projektingenieur</v>
      </c>
      <c r="DE59" s="20"/>
      <c r="DF59" s="33">
        <v>771</v>
      </c>
      <c r="DG59" s="33">
        <f t="shared" ref="DG59:DG92" si="37">VLOOKUP($DF59,Funktionsbezeichnungen,3,0)</f>
        <v>7</v>
      </c>
      <c r="DH59" s="83" t="str">
        <f t="shared" ref="DH59:DH92" si="38">VLOOKUP($DF59,Funktionsbezeichnungen,2,0)</f>
        <v>Projektingenieur 1</v>
      </c>
      <c r="DM59" s="19">
        <f t="shared" si="13"/>
        <v>4901</v>
      </c>
      <c r="DN59" s="153">
        <v>2</v>
      </c>
      <c r="DO59" s="19">
        <v>3</v>
      </c>
      <c r="DP59" s="19" t="s">
        <v>951</v>
      </c>
    </row>
    <row r="60" spans="1:120" s="19" customFormat="1">
      <c r="A60" s="53">
        <v>0</v>
      </c>
      <c r="B60" s="53">
        <v>1</v>
      </c>
      <c r="C60" s="53">
        <f>IF(Z60&gt;=10,1,0)</f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360</v>
      </c>
      <c r="P60" s="15" t="s">
        <v>635</v>
      </c>
      <c r="Q60" s="15">
        <v>56</v>
      </c>
      <c r="R60" s="42"/>
      <c r="S60" s="20" t="s">
        <v>636</v>
      </c>
      <c r="T60" s="21">
        <v>1986</v>
      </c>
      <c r="U60" s="28" t="s">
        <v>1062</v>
      </c>
      <c r="V60" s="21">
        <v>2010</v>
      </c>
      <c r="W60" s="25"/>
      <c r="X60" s="21"/>
      <c r="Y60" s="28"/>
      <c r="Z60" s="118">
        <f>$AD$3-V60</f>
        <v>4</v>
      </c>
      <c r="AA60" s="25" t="s">
        <v>269</v>
      </c>
      <c r="AB60" s="21" t="s">
        <v>121</v>
      </c>
      <c r="AC60" s="21"/>
      <c r="AE60" s="90" t="s">
        <v>375</v>
      </c>
      <c r="AF60" s="82"/>
      <c r="CP60" s="19" t="str">
        <f>+S60</f>
        <v>Bianchi Emmanuelle</v>
      </c>
      <c r="CR60" s="153">
        <f>+Z60</f>
        <v>4</v>
      </c>
      <c r="CS60" s="153" t="str">
        <f>+AB60</f>
        <v>D</v>
      </c>
      <c r="CT60" s="154">
        <v>7706</v>
      </c>
      <c r="CU60" s="126"/>
      <c r="CV60" s="125">
        <v>772</v>
      </c>
      <c r="CW60" s="33">
        <f>VLOOKUP($CV60,Funktionsbezeichnungen,3,0)</f>
        <v>8</v>
      </c>
      <c r="CX60" s="83" t="str">
        <f>VLOOKUP($CV60,Funktionsbezeichnungen,2,0)</f>
        <v>Projektingenieur 2</v>
      </c>
      <c r="CY60" s="125">
        <v>771</v>
      </c>
      <c r="CZ60" s="33">
        <f>VLOOKUP($CY60,Funktionsbezeichnungen,3,0)</f>
        <v>7</v>
      </c>
      <c r="DA60" s="83" t="str">
        <f>VLOOKUP($CY60,Funktionsbezeichnungen,2,0)</f>
        <v>Projektingenieur 1</v>
      </c>
      <c r="DB60" s="125">
        <v>770</v>
      </c>
      <c r="DC60" s="33">
        <f>VLOOKUP($DB60,Funktionsbezeichnungen,3,0)</f>
        <v>6</v>
      </c>
      <c r="DD60" s="83" t="str">
        <f>VLOOKUP($DB60,Funktionsbezeichnungen,2,0)</f>
        <v>Vorstufe Projektingenieur</v>
      </c>
      <c r="DE60" s="20"/>
      <c r="DF60" s="33">
        <v>771</v>
      </c>
      <c r="DG60" s="33">
        <f>VLOOKUP($DF60,Funktionsbezeichnungen,3,0)</f>
        <v>7</v>
      </c>
      <c r="DH60" s="83" t="str">
        <f>VLOOKUP($DF60,Funktionsbezeichnungen,2,0)</f>
        <v>Projektingenieur 1</v>
      </c>
      <c r="DM60" s="19">
        <f>+CT60</f>
        <v>7706</v>
      </c>
      <c r="DN60" s="153">
        <v>2</v>
      </c>
      <c r="DO60" s="19">
        <v>3</v>
      </c>
      <c r="DP60" s="19" t="s">
        <v>951</v>
      </c>
    </row>
    <row r="61" spans="1:120" s="19" customFormat="1">
      <c r="A61" s="53">
        <v>0</v>
      </c>
      <c r="B61" s="53"/>
      <c r="C61" s="53">
        <f>IF(Z61&gt;=10,1,0)</f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358</v>
      </c>
      <c r="P61" s="15" t="s">
        <v>1094</v>
      </c>
      <c r="Q61" s="15">
        <v>57</v>
      </c>
      <c r="R61" s="42"/>
      <c r="S61" s="20" t="s">
        <v>1095</v>
      </c>
      <c r="T61" s="21">
        <v>1985</v>
      </c>
      <c r="U61" s="28" t="s">
        <v>1062</v>
      </c>
      <c r="V61" s="21">
        <v>2011</v>
      </c>
      <c r="W61" s="25"/>
      <c r="X61" s="21"/>
      <c r="Y61" s="28"/>
      <c r="Z61" s="118">
        <f>$AD$3-V61</f>
        <v>3</v>
      </c>
      <c r="AA61" s="25" t="s">
        <v>698</v>
      </c>
      <c r="AB61" s="21" t="s">
        <v>121</v>
      </c>
      <c r="AC61" s="21"/>
      <c r="AE61" s="90" t="s">
        <v>375</v>
      </c>
      <c r="AF61" s="82"/>
      <c r="CP61" s="19" t="str">
        <f>+S61</f>
        <v>Brem Jakob</v>
      </c>
      <c r="CR61" s="153">
        <f>+Z61</f>
        <v>3</v>
      </c>
      <c r="CS61" s="153" t="str">
        <f>+AB61</f>
        <v>D</v>
      </c>
      <c r="CT61" s="154">
        <v>4356</v>
      </c>
      <c r="CU61" s="126"/>
      <c r="CV61" s="125">
        <v>771</v>
      </c>
      <c r="CW61" s="33">
        <f t="shared" si="31"/>
        <v>7</v>
      </c>
      <c r="CX61" s="83" t="str">
        <f t="shared" si="32"/>
        <v>Projektingenieur 1</v>
      </c>
      <c r="CY61" s="125"/>
      <c r="CZ61" s="33"/>
      <c r="DA61" s="83"/>
      <c r="DB61" s="125"/>
      <c r="DC61" s="33"/>
      <c r="DD61" s="83"/>
      <c r="DE61" s="20"/>
      <c r="DF61" s="33"/>
      <c r="DG61" s="33"/>
      <c r="DH61" s="83"/>
      <c r="DM61" s="19">
        <f>+CT61</f>
        <v>4356</v>
      </c>
      <c r="DN61" s="153">
        <v>2</v>
      </c>
      <c r="DO61" s="19">
        <v>3</v>
      </c>
      <c r="DP61" s="19" t="s">
        <v>951</v>
      </c>
    </row>
    <row r="62" spans="1:120" s="19" customFormat="1">
      <c r="A62" s="53">
        <v>0</v>
      </c>
      <c r="B62" s="53"/>
      <c r="C62" s="53">
        <f t="shared" si="30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358</v>
      </c>
      <c r="P62" s="15" t="s">
        <v>1008</v>
      </c>
      <c r="Q62" s="15">
        <v>58</v>
      </c>
      <c r="R62" s="42"/>
      <c r="S62" s="20" t="s">
        <v>1009</v>
      </c>
      <c r="T62" s="21">
        <v>1987</v>
      </c>
      <c r="U62" s="28" t="s">
        <v>1062</v>
      </c>
      <c r="V62" s="21">
        <v>2011</v>
      </c>
      <c r="W62" s="25"/>
      <c r="X62" s="21"/>
      <c r="Y62" s="28"/>
      <c r="Z62" s="118">
        <f t="shared" si="1"/>
        <v>3</v>
      </c>
      <c r="AA62" s="25" t="s">
        <v>698</v>
      </c>
      <c r="AB62" s="21" t="s">
        <v>121</v>
      </c>
      <c r="AC62" s="21"/>
      <c r="AE62" s="90" t="s">
        <v>375</v>
      </c>
      <c r="AF62" s="82"/>
      <c r="CP62" s="19" t="str">
        <f t="shared" si="2"/>
        <v>Bürgin Johannes</v>
      </c>
      <c r="CR62" s="153">
        <f t="shared" si="3"/>
        <v>3</v>
      </c>
      <c r="CS62" s="153" t="str">
        <f t="shared" si="4"/>
        <v>D</v>
      </c>
      <c r="CT62" s="154">
        <v>4907</v>
      </c>
      <c r="CU62" s="126"/>
      <c r="CV62" s="125">
        <v>771</v>
      </c>
      <c r="CW62" s="33">
        <f t="shared" si="31"/>
        <v>7</v>
      </c>
      <c r="CX62" s="83" t="str">
        <f t="shared" si="32"/>
        <v>Projektingenieur 1</v>
      </c>
      <c r="CY62" s="125"/>
      <c r="CZ62" s="33"/>
      <c r="DA62" s="83"/>
      <c r="DB62" s="125"/>
      <c r="DC62" s="33"/>
      <c r="DD62" s="83"/>
      <c r="DE62" s="20"/>
      <c r="DF62" s="33"/>
      <c r="DG62" s="33"/>
      <c r="DH62" s="83"/>
      <c r="DM62" s="19">
        <f t="shared" si="13"/>
        <v>4907</v>
      </c>
      <c r="DN62" s="153">
        <v>2</v>
      </c>
      <c r="DO62" s="19">
        <v>3</v>
      </c>
      <c r="DP62" s="19" t="s">
        <v>951</v>
      </c>
    </row>
    <row r="63" spans="1:120" s="19" customFormat="1">
      <c r="A63" s="53">
        <v>0</v>
      </c>
      <c r="B63" s="53"/>
      <c r="C63" s="53">
        <f t="shared" si="30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358</v>
      </c>
      <c r="P63" s="15" t="s">
        <v>909</v>
      </c>
      <c r="Q63" s="15">
        <v>59</v>
      </c>
      <c r="R63" s="42"/>
      <c r="S63" s="20" t="s">
        <v>910</v>
      </c>
      <c r="T63" s="21">
        <v>1987</v>
      </c>
      <c r="U63" s="28" t="s">
        <v>1062</v>
      </c>
      <c r="V63" s="21">
        <v>2012</v>
      </c>
      <c r="W63" s="25"/>
      <c r="X63" s="21"/>
      <c r="Y63" s="28"/>
      <c r="Z63" s="118">
        <f t="shared" si="1"/>
        <v>2</v>
      </c>
      <c r="AA63" s="25" t="s">
        <v>698</v>
      </c>
      <c r="AB63" s="21" t="s">
        <v>121</v>
      </c>
      <c r="AC63" s="21"/>
      <c r="AE63" s="90" t="s">
        <v>375</v>
      </c>
      <c r="AF63" s="82"/>
      <c r="CP63" s="19" t="str">
        <f t="shared" si="2"/>
        <v>Frei Lukas</v>
      </c>
      <c r="CR63" s="153">
        <f t="shared" si="3"/>
        <v>2</v>
      </c>
      <c r="CS63" s="153" t="str">
        <f t="shared" si="4"/>
        <v>D</v>
      </c>
      <c r="CT63" s="154">
        <v>4308</v>
      </c>
      <c r="CU63" s="126"/>
      <c r="CV63" s="125">
        <v>771</v>
      </c>
      <c r="CW63" s="33">
        <f t="shared" si="31"/>
        <v>7</v>
      </c>
      <c r="CX63" s="83" t="str">
        <f t="shared" si="32"/>
        <v>Projektingenieur 1</v>
      </c>
      <c r="CY63" s="125"/>
      <c r="CZ63" s="33"/>
      <c r="DA63" s="83"/>
      <c r="DB63" s="125"/>
      <c r="DC63" s="33"/>
      <c r="DD63" s="83"/>
      <c r="DE63" s="20"/>
      <c r="DF63" s="33"/>
      <c r="DG63" s="33"/>
      <c r="DH63" s="83"/>
      <c r="DM63" s="19">
        <f t="shared" si="13"/>
        <v>4308</v>
      </c>
      <c r="DN63" s="153">
        <v>2</v>
      </c>
      <c r="DO63" s="19">
        <v>3</v>
      </c>
      <c r="DP63" s="19" t="s">
        <v>951</v>
      </c>
    </row>
    <row r="64" spans="1:120" s="19" customFormat="1">
      <c r="A64" s="53">
        <v>0</v>
      </c>
      <c r="B64" s="53"/>
      <c r="C64" s="53">
        <f t="shared" si="30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360</v>
      </c>
      <c r="P64" s="15" t="s">
        <v>912</v>
      </c>
      <c r="Q64" s="15">
        <v>60</v>
      </c>
      <c r="R64" s="42"/>
      <c r="S64" s="20" t="s">
        <v>913</v>
      </c>
      <c r="T64" s="21">
        <v>1987</v>
      </c>
      <c r="U64" s="28" t="s">
        <v>1062</v>
      </c>
      <c r="V64" s="21">
        <v>2012</v>
      </c>
      <c r="W64" s="25"/>
      <c r="X64" s="21"/>
      <c r="Y64" s="28" t="s">
        <v>91</v>
      </c>
      <c r="Z64" s="118">
        <f t="shared" si="1"/>
        <v>2</v>
      </c>
      <c r="AA64" s="25" t="s">
        <v>108</v>
      </c>
      <c r="AB64" s="21" t="s">
        <v>121</v>
      </c>
      <c r="AC64" s="21"/>
      <c r="AE64" s="90" t="s">
        <v>375</v>
      </c>
      <c r="AF64" s="82"/>
      <c r="CP64" s="19" t="str">
        <f t="shared" si="2"/>
        <v>D'Arco Marcel</v>
      </c>
      <c r="CR64" s="153">
        <f t="shared" si="3"/>
        <v>2</v>
      </c>
      <c r="CS64" s="153" t="str">
        <f t="shared" si="4"/>
        <v>D</v>
      </c>
      <c r="CT64" s="154">
        <v>4310</v>
      </c>
      <c r="CU64" s="126"/>
      <c r="CV64" s="125">
        <v>771</v>
      </c>
      <c r="CW64" s="33">
        <f t="shared" si="31"/>
        <v>7</v>
      </c>
      <c r="CX64" s="83" t="str">
        <f t="shared" si="32"/>
        <v>Projektingenieur 1</v>
      </c>
      <c r="CY64" s="125"/>
      <c r="CZ64" s="33"/>
      <c r="DA64" s="83"/>
      <c r="DB64" s="125"/>
      <c r="DC64" s="33"/>
      <c r="DD64" s="83"/>
      <c r="DE64" s="20"/>
      <c r="DF64" s="33"/>
      <c r="DG64" s="33"/>
      <c r="DH64" s="83"/>
      <c r="DM64" s="19">
        <f t="shared" si="13"/>
        <v>4310</v>
      </c>
      <c r="DN64" s="153">
        <v>2</v>
      </c>
      <c r="DO64" s="19">
        <v>3</v>
      </c>
      <c r="DP64" s="19" t="s">
        <v>951</v>
      </c>
    </row>
    <row r="65" spans="1:120" s="19" customFormat="1">
      <c r="A65" s="53">
        <v>0</v>
      </c>
      <c r="B65" s="53">
        <v>1</v>
      </c>
      <c r="C65" s="53">
        <f t="shared" si="30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360</v>
      </c>
      <c r="P65" s="15" t="s">
        <v>914</v>
      </c>
      <c r="Q65" s="15">
        <v>61</v>
      </c>
      <c r="R65" s="42"/>
      <c r="S65" s="20" t="s">
        <v>915</v>
      </c>
      <c r="T65" s="21">
        <v>1989</v>
      </c>
      <c r="U65" s="28" t="s">
        <v>1062</v>
      </c>
      <c r="V65" s="21">
        <v>2012</v>
      </c>
      <c r="W65" s="25"/>
      <c r="X65" s="21"/>
      <c r="Y65" s="28" t="s">
        <v>91</v>
      </c>
      <c r="Z65" s="118">
        <f t="shared" si="1"/>
        <v>2</v>
      </c>
      <c r="AA65" s="25" t="s">
        <v>269</v>
      </c>
      <c r="AB65" s="21" t="s">
        <v>121</v>
      </c>
      <c r="AC65" s="21"/>
      <c r="AE65" s="90" t="s">
        <v>375</v>
      </c>
      <c r="AF65" s="82"/>
      <c r="CP65" s="19" t="str">
        <f t="shared" si="2"/>
        <v>Vögtli Jöelle</v>
      </c>
      <c r="CR65" s="153">
        <f t="shared" si="3"/>
        <v>2</v>
      </c>
      <c r="CS65" s="153" t="str">
        <f t="shared" si="4"/>
        <v>D</v>
      </c>
      <c r="CT65" s="154">
        <v>4309</v>
      </c>
      <c r="CU65" s="126"/>
      <c r="CV65" s="125">
        <v>771</v>
      </c>
      <c r="CW65" s="33">
        <f t="shared" si="31"/>
        <v>7</v>
      </c>
      <c r="CX65" s="83" t="str">
        <f t="shared" si="32"/>
        <v>Projektingenieur 1</v>
      </c>
      <c r="CY65" s="125"/>
      <c r="CZ65" s="33"/>
      <c r="DA65" s="83"/>
      <c r="DB65" s="125"/>
      <c r="DC65" s="33"/>
      <c r="DD65" s="83"/>
      <c r="DE65" s="20"/>
      <c r="DF65" s="33"/>
      <c r="DG65" s="33"/>
      <c r="DH65" s="83"/>
      <c r="DM65" s="19">
        <f t="shared" si="13"/>
        <v>4309</v>
      </c>
      <c r="DN65" s="153">
        <v>2</v>
      </c>
      <c r="DO65" s="19">
        <v>3</v>
      </c>
      <c r="DP65" s="19" t="s">
        <v>951</v>
      </c>
    </row>
    <row r="66" spans="1:120" s="19" customFormat="1" ht="27">
      <c r="A66" s="53">
        <v>0</v>
      </c>
      <c r="B66" s="53">
        <v>1</v>
      </c>
      <c r="C66" s="53">
        <f t="shared" si="30"/>
        <v>1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1014</v>
      </c>
      <c r="Q66" s="15">
        <v>62</v>
      </c>
      <c r="R66" s="42"/>
      <c r="S66" s="20" t="s">
        <v>1015</v>
      </c>
      <c r="T66" s="21">
        <v>1980</v>
      </c>
      <c r="U66" s="28" t="s">
        <v>1050</v>
      </c>
      <c r="V66" s="21">
        <v>2002</v>
      </c>
      <c r="W66" s="28" t="s">
        <v>1062</v>
      </c>
      <c r="X66" s="21">
        <v>2013</v>
      </c>
      <c r="Y66" s="28"/>
      <c r="Z66" s="118">
        <f t="shared" si="1"/>
        <v>12</v>
      </c>
      <c r="AA66" s="25" t="s">
        <v>916</v>
      </c>
      <c r="AB66" s="21" t="s">
        <v>121</v>
      </c>
      <c r="AC66" s="21"/>
      <c r="AE66" s="90" t="s">
        <v>375</v>
      </c>
      <c r="AF66" s="82"/>
      <c r="CP66" s="19" t="str">
        <f t="shared" si="2"/>
        <v>Hochuli Antonina</v>
      </c>
      <c r="CR66" s="153">
        <f t="shared" si="3"/>
        <v>12</v>
      </c>
      <c r="CS66" s="153" t="str">
        <f t="shared" si="4"/>
        <v>D</v>
      </c>
      <c r="CT66" s="154">
        <v>8579</v>
      </c>
      <c r="CU66" s="126"/>
      <c r="CV66" s="125">
        <v>770</v>
      </c>
      <c r="CW66" s="33">
        <f t="shared" si="31"/>
        <v>6</v>
      </c>
      <c r="CX66" s="83" t="str">
        <f t="shared" si="32"/>
        <v>Vorstufe Projektingenieur</v>
      </c>
      <c r="CY66" s="125"/>
      <c r="CZ66" s="33"/>
      <c r="DA66" s="83"/>
      <c r="DB66" s="125"/>
      <c r="DC66" s="33"/>
      <c r="DD66" s="83"/>
      <c r="DE66" s="20"/>
      <c r="DF66" s="33"/>
      <c r="DG66" s="33"/>
      <c r="DH66" s="83"/>
      <c r="DM66" s="19">
        <f t="shared" si="13"/>
        <v>8579</v>
      </c>
      <c r="DN66" s="153">
        <v>2</v>
      </c>
      <c r="DO66" s="19">
        <v>3</v>
      </c>
      <c r="DP66" s="19" t="s">
        <v>951</v>
      </c>
    </row>
    <row r="67" spans="1:120" s="19" customFormat="1">
      <c r="A67" s="53">
        <v>0</v>
      </c>
      <c r="B67" s="53">
        <v>1</v>
      </c>
      <c r="C67" s="53">
        <f>IF(Z67&gt;=10,1,0)</f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358</v>
      </c>
      <c r="P67" s="15" t="s">
        <v>1074</v>
      </c>
      <c r="Q67" s="15">
        <v>63</v>
      </c>
      <c r="R67" s="42"/>
      <c r="S67" s="20" t="s">
        <v>1075</v>
      </c>
      <c r="T67" s="21">
        <v>1987</v>
      </c>
      <c r="U67" s="28" t="s">
        <v>1076</v>
      </c>
      <c r="V67" s="21">
        <v>2013</v>
      </c>
      <c r="W67" s="25"/>
      <c r="X67" s="21"/>
      <c r="Y67" s="28"/>
      <c r="Z67" s="118">
        <f>$AD$3-V67</f>
        <v>1</v>
      </c>
      <c r="AA67" s="25" t="s">
        <v>698</v>
      </c>
      <c r="AB67" s="21" t="s">
        <v>121</v>
      </c>
      <c r="AC67" s="21"/>
      <c r="AE67" s="90" t="s">
        <v>375</v>
      </c>
      <c r="AF67" s="82"/>
      <c r="CP67" s="192" t="str">
        <f>+S67</f>
        <v>Meisch Raoul</v>
      </c>
      <c r="CR67" s="153">
        <f>+Z67</f>
        <v>1</v>
      </c>
      <c r="CS67" s="153" t="str">
        <f>+AB67</f>
        <v>D</v>
      </c>
      <c r="CT67" s="154">
        <v>4315</v>
      </c>
      <c r="CU67" s="126"/>
      <c r="CV67" s="125">
        <v>770</v>
      </c>
      <c r="CW67" s="33">
        <f t="shared" si="31"/>
        <v>6</v>
      </c>
      <c r="CX67" s="83" t="str">
        <f t="shared" si="32"/>
        <v>Vorstufe Projektingenieur</v>
      </c>
      <c r="CY67" s="125"/>
      <c r="CZ67" s="33"/>
      <c r="DA67" s="83"/>
      <c r="DB67" s="125"/>
      <c r="DC67" s="33"/>
      <c r="DD67" s="83"/>
      <c r="DE67" s="20"/>
      <c r="DF67" s="33"/>
      <c r="DG67" s="33"/>
      <c r="DH67" s="83"/>
      <c r="DM67" s="19">
        <f>+CT67</f>
        <v>4315</v>
      </c>
      <c r="DN67" s="153">
        <v>2</v>
      </c>
      <c r="DO67" s="19">
        <v>3</v>
      </c>
      <c r="DP67" s="19" t="s">
        <v>951</v>
      </c>
    </row>
    <row r="68" spans="1:120" s="19" customFormat="1">
      <c r="A68" s="53">
        <v>0</v>
      </c>
      <c r="B68" s="53">
        <v>1</v>
      </c>
      <c r="C68" s="53">
        <f>IF(Z68&gt;=10,1,0)</f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359</v>
      </c>
      <c r="P68" s="15" t="s">
        <v>1029</v>
      </c>
      <c r="Q68" s="15">
        <v>64</v>
      </c>
      <c r="R68" s="42"/>
      <c r="S68" s="20" t="s">
        <v>1030</v>
      </c>
      <c r="T68" s="21">
        <v>1989</v>
      </c>
      <c r="U68" s="28" t="s">
        <v>1062</v>
      </c>
      <c r="V68" s="21">
        <v>2013</v>
      </c>
      <c r="W68" s="25"/>
      <c r="X68" s="21"/>
      <c r="Y68" s="28"/>
      <c r="Z68" s="118">
        <f t="shared" ref="Z68:Z129" si="39">$AD$3-V68</f>
        <v>1</v>
      </c>
      <c r="AA68" s="25" t="s">
        <v>916</v>
      </c>
      <c r="AB68" s="21" t="s">
        <v>121</v>
      </c>
      <c r="AC68" s="21"/>
      <c r="AE68" s="90" t="s">
        <v>375</v>
      </c>
      <c r="AF68" s="82"/>
      <c r="CP68" s="19" t="str">
        <f t="shared" ref="CP68:CP131" si="40">+S68</f>
        <v>Stöhr Jessica</v>
      </c>
      <c r="CR68" s="153">
        <f t="shared" ref="CR68:CR129" si="41">+Z68</f>
        <v>1</v>
      </c>
      <c r="CS68" s="153" t="str">
        <f t="shared" ref="CS68:CS129" si="42">+AB68</f>
        <v>D</v>
      </c>
      <c r="CT68" s="154">
        <v>4313</v>
      </c>
      <c r="CU68" s="126"/>
      <c r="CV68" s="125">
        <v>770</v>
      </c>
      <c r="CW68" s="33">
        <f t="shared" si="31"/>
        <v>6</v>
      </c>
      <c r="CX68" s="83" t="str">
        <f t="shared" si="32"/>
        <v>Vorstufe Projektingenieur</v>
      </c>
      <c r="CY68" s="125"/>
      <c r="CZ68" s="33"/>
      <c r="DA68" s="83"/>
      <c r="DB68" s="125"/>
      <c r="DC68" s="33"/>
      <c r="DD68" s="83"/>
      <c r="DE68" s="20"/>
      <c r="DF68" s="33"/>
      <c r="DG68" s="33"/>
      <c r="DH68" s="83"/>
      <c r="DM68" s="19">
        <f t="shared" ref="DM68:DM130" si="43">+CT68</f>
        <v>4313</v>
      </c>
      <c r="DN68" s="153">
        <v>2</v>
      </c>
      <c r="DO68" s="19">
        <v>3</v>
      </c>
      <c r="DP68" s="19" t="s">
        <v>951</v>
      </c>
    </row>
    <row r="69" spans="1:120" s="19" customFormat="1" ht="27">
      <c r="A69" s="53">
        <v>0</v>
      </c>
      <c r="B69" s="53">
        <v>1</v>
      </c>
      <c r="C69" s="53">
        <f t="shared" si="30"/>
        <v>0</v>
      </c>
      <c r="D69" s="55">
        <v>1</v>
      </c>
      <c r="E69" s="55"/>
      <c r="F69" s="56"/>
      <c r="G69" s="54"/>
      <c r="H69" s="54"/>
      <c r="I69" s="56"/>
      <c r="J69" s="54"/>
      <c r="K69" s="56"/>
      <c r="L69" s="56"/>
      <c r="M69" s="56"/>
      <c r="N69" s="58"/>
      <c r="O69" s="52" t="s">
        <v>358</v>
      </c>
      <c r="P69" s="15" t="s">
        <v>1105</v>
      </c>
      <c r="Q69" s="15">
        <v>65</v>
      </c>
      <c r="R69" s="42"/>
      <c r="S69" s="20" t="s">
        <v>1106</v>
      </c>
      <c r="T69" s="21">
        <v>1987</v>
      </c>
      <c r="U69" s="28" t="s">
        <v>1107</v>
      </c>
      <c r="V69" s="21">
        <v>2010</v>
      </c>
      <c r="W69" s="25" t="s">
        <v>1108</v>
      </c>
      <c r="X69" s="21">
        <v>2014</v>
      </c>
      <c r="Y69" s="28"/>
      <c r="Z69" s="118">
        <f t="shared" si="39"/>
        <v>4</v>
      </c>
      <c r="AA69" s="25" t="s">
        <v>1109</v>
      </c>
      <c r="AB69" s="21" t="s">
        <v>142</v>
      </c>
      <c r="AC69" s="21"/>
      <c r="AE69" s="90" t="s">
        <v>375</v>
      </c>
      <c r="AF69" s="82"/>
      <c r="CP69" s="192" t="str">
        <f t="shared" si="40"/>
        <v>Appelt Franziska</v>
      </c>
      <c r="CR69" s="153">
        <f t="shared" si="41"/>
        <v>4</v>
      </c>
      <c r="CS69" s="153" t="str">
        <f t="shared" si="42"/>
        <v>E</v>
      </c>
      <c r="CT69" s="154">
        <v>5640</v>
      </c>
      <c r="CU69" s="126"/>
      <c r="CV69" s="125">
        <v>781</v>
      </c>
      <c r="CW69" s="33">
        <f t="shared" si="31"/>
        <v>7</v>
      </c>
      <c r="CX69" s="83" t="str">
        <f t="shared" si="32"/>
        <v>Projektingenieur 1</v>
      </c>
      <c r="CY69" s="125"/>
      <c r="CZ69" s="33"/>
      <c r="DA69" s="83"/>
      <c r="DB69" s="125"/>
      <c r="DC69" s="33"/>
      <c r="DD69" s="83"/>
      <c r="DE69" s="20"/>
      <c r="DF69" s="33"/>
      <c r="DG69" s="33"/>
      <c r="DH69" s="83"/>
      <c r="DM69" s="19">
        <f t="shared" si="43"/>
        <v>5640</v>
      </c>
      <c r="DN69" s="153">
        <v>2</v>
      </c>
      <c r="DO69" s="19">
        <v>3</v>
      </c>
      <c r="DP69" s="19" t="s">
        <v>951</v>
      </c>
    </row>
    <row r="70" spans="1:120" s="19" customFormat="1">
      <c r="A70" s="53">
        <v>0</v>
      </c>
      <c r="B70" s="53"/>
      <c r="C70" s="53">
        <f t="shared" si="30"/>
        <v>1</v>
      </c>
      <c r="D70" s="55"/>
      <c r="E70" s="55"/>
      <c r="F70" s="56"/>
      <c r="G70" s="54"/>
      <c r="H70" s="54"/>
      <c r="I70" s="56">
        <v>1</v>
      </c>
      <c r="J70" s="54"/>
      <c r="K70" s="56"/>
      <c r="L70" s="56"/>
      <c r="M70" s="56"/>
      <c r="N70" s="58"/>
      <c r="O70" s="52" t="s">
        <v>361</v>
      </c>
      <c r="P70" s="15" t="s">
        <v>476</v>
      </c>
      <c r="Q70" s="15">
        <v>66</v>
      </c>
      <c r="R70" s="164" t="s">
        <v>928</v>
      </c>
      <c r="S70" s="29" t="s">
        <v>127</v>
      </c>
      <c r="T70" s="21">
        <v>1956</v>
      </c>
      <c r="U70" s="28" t="s">
        <v>126</v>
      </c>
      <c r="V70" s="21">
        <v>1976</v>
      </c>
      <c r="W70" s="25"/>
      <c r="X70" s="21"/>
      <c r="Y70" s="28" t="s">
        <v>242</v>
      </c>
      <c r="Z70" s="21">
        <f t="shared" si="39"/>
        <v>38</v>
      </c>
      <c r="AA70" s="25" t="s">
        <v>686</v>
      </c>
      <c r="AB70" s="21" t="s">
        <v>1041</v>
      </c>
      <c r="AC70" s="21"/>
      <c r="AE70" s="90" t="s">
        <v>423</v>
      </c>
      <c r="AF70" s="82"/>
      <c r="CP70" s="19" t="str">
        <f t="shared" si="40"/>
        <v>Aebi Roger</v>
      </c>
      <c r="CR70" s="19">
        <f t="shared" si="41"/>
        <v>38</v>
      </c>
      <c r="CS70" s="19" t="str">
        <f t="shared" si="42"/>
        <v xml:space="preserve"> C/D </v>
      </c>
      <c r="CT70" s="154">
        <v>6622</v>
      </c>
      <c r="CU70" s="126"/>
      <c r="CV70" s="125">
        <v>772</v>
      </c>
      <c r="CW70" s="33">
        <f t="shared" si="31"/>
        <v>8</v>
      </c>
      <c r="CX70" s="83" t="str">
        <f t="shared" si="32"/>
        <v>Projektingenieur 2</v>
      </c>
      <c r="CY70" s="125">
        <v>772</v>
      </c>
      <c r="CZ70" s="33">
        <f t="shared" si="33"/>
        <v>8</v>
      </c>
      <c r="DA70" s="83" t="str">
        <f t="shared" si="34"/>
        <v>Projektingenieur 2</v>
      </c>
      <c r="DB70" s="125">
        <v>772</v>
      </c>
      <c r="DC70" s="33">
        <f t="shared" si="35"/>
        <v>8</v>
      </c>
      <c r="DD70" s="83" t="str">
        <f t="shared" si="36"/>
        <v>Projektingenieur 2</v>
      </c>
      <c r="DE70" s="20"/>
      <c r="DF70" s="33">
        <v>772</v>
      </c>
      <c r="DG70" s="33">
        <f t="shared" si="37"/>
        <v>8</v>
      </c>
      <c r="DH70" s="83" t="str">
        <f t="shared" si="38"/>
        <v>Projektingenieur 2</v>
      </c>
      <c r="DM70" s="19">
        <f t="shared" si="43"/>
        <v>6622</v>
      </c>
      <c r="DN70" s="153">
        <v>6</v>
      </c>
      <c r="DO70" s="19">
        <v>0</v>
      </c>
      <c r="DP70" s="185" t="s">
        <v>969</v>
      </c>
    </row>
    <row r="71" spans="1:120" s="19" customFormat="1">
      <c r="A71" s="53">
        <v>0</v>
      </c>
      <c r="B71" s="53"/>
      <c r="C71" s="53">
        <f t="shared" si="30"/>
        <v>1</v>
      </c>
      <c r="D71" s="55"/>
      <c r="E71" s="55"/>
      <c r="F71" s="56"/>
      <c r="G71" s="54"/>
      <c r="H71" s="54">
        <v>1</v>
      </c>
      <c r="I71" s="56">
        <v>1</v>
      </c>
      <c r="J71" s="54"/>
      <c r="K71" s="56"/>
      <c r="L71" s="56"/>
      <c r="M71" s="56"/>
      <c r="N71" s="58"/>
      <c r="O71" s="52" t="s">
        <v>358</v>
      </c>
      <c r="P71" s="15" t="s">
        <v>486</v>
      </c>
      <c r="Q71" s="15">
        <v>67</v>
      </c>
      <c r="R71" s="16"/>
      <c r="S71" s="20" t="s">
        <v>138</v>
      </c>
      <c r="T71" s="21">
        <v>1964</v>
      </c>
      <c r="U71" s="28" t="s">
        <v>126</v>
      </c>
      <c r="V71" s="21">
        <v>1985</v>
      </c>
      <c r="W71" s="25"/>
      <c r="X71" s="21"/>
      <c r="Y71" s="28" t="s">
        <v>203</v>
      </c>
      <c r="Z71" s="21">
        <f t="shared" si="39"/>
        <v>29</v>
      </c>
      <c r="AA71" s="25" t="s">
        <v>110</v>
      </c>
      <c r="AB71" s="21" t="s">
        <v>1041</v>
      </c>
      <c r="AC71" s="21"/>
      <c r="AE71" s="90" t="s">
        <v>376</v>
      </c>
      <c r="AF71" s="82"/>
      <c r="CP71" s="19" t="str">
        <f t="shared" si="40"/>
        <v>Oehen Beat</v>
      </c>
      <c r="CR71" s="19">
        <f t="shared" si="41"/>
        <v>29</v>
      </c>
      <c r="CS71" s="19" t="str">
        <f t="shared" si="42"/>
        <v xml:space="preserve"> C/D </v>
      </c>
      <c r="CT71" s="154">
        <v>7622</v>
      </c>
      <c r="CU71" s="126"/>
      <c r="CV71" s="125">
        <v>772</v>
      </c>
      <c r="CW71" s="33">
        <f t="shared" si="31"/>
        <v>8</v>
      </c>
      <c r="CX71" s="83" t="str">
        <f t="shared" si="32"/>
        <v>Projektingenieur 2</v>
      </c>
      <c r="CY71" s="125">
        <v>772</v>
      </c>
      <c r="CZ71" s="33">
        <f t="shared" si="33"/>
        <v>8</v>
      </c>
      <c r="DA71" s="83" t="str">
        <f t="shared" si="34"/>
        <v>Projektingenieur 2</v>
      </c>
      <c r="DB71" s="125">
        <v>772</v>
      </c>
      <c r="DC71" s="33">
        <f t="shared" si="35"/>
        <v>8</v>
      </c>
      <c r="DD71" s="83" t="str">
        <f t="shared" si="36"/>
        <v>Projektingenieur 2</v>
      </c>
      <c r="DE71" s="20"/>
      <c r="DF71" s="125">
        <v>772</v>
      </c>
      <c r="DG71" s="33">
        <f t="shared" si="37"/>
        <v>8</v>
      </c>
      <c r="DH71" s="83" t="str">
        <f t="shared" si="38"/>
        <v>Projektingenieur 2</v>
      </c>
      <c r="DM71" s="19">
        <f t="shared" si="43"/>
        <v>7622</v>
      </c>
      <c r="DN71" s="153">
        <v>6</v>
      </c>
      <c r="DO71" s="19">
        <v>0</v>
      </c>
      <c r="DP71" s="185" t="s">
        <v>968</v>
      </c>
    </row>
    <row r="72" spans="1:120" s="19" customFormat="1" ht="15.75">
      <c r="A72" s="53">
        <v>0</v>
      </c>
      <c r="B72" s="53"/>
      <c r="C72" s="53">
        <f t="shared" si="30"/>
        <v>1</v>
      </c>
      <c r="D72" s="55"/>
      <c r="E72" s="55"/>
      <c r="F72" s="56"/>
      <c r="G72" s="54"/>
      <c r="H72" s="54">
        <v>1</v>
      </c>
      <c r="I72" s="56">
        <v>1</v>
      </c>
      <c r="J72" s="54"/>
      <c r="K72" s="56"/>
      <c r="L72" s="56"/>
      <c r="M72" s="56"/>
      <c r="N72" s="58"/>
      <c r="O72" s="52" t="s">
        <v>358</v>
      </c>
      <c r="P72" s="15" t="s">
        <v>477</v>
      </c>
      <c r="Q72" s="15">
        <v>68</v>
      </c>
      <c r="R72" s="16"/>
      <c r="S72" s="20" t="s">
        <v>134</v>
      </c>
      <c r="T72" s="21">
        <v>1954</v>
      </c>
      <c r="U72" s="28" t="s">
        <v>126</v>
      </c>
      <c r="V72" s="21">
        <v>1974</v>
      </c>
      <c r="W72" s="25"/>
      <c r="X72" s="21"/>
      <c r="Y72" s="28" t="s">
        <v>135</v>
      </c>
      <c r="Z72" s="21">
        <f t="shared" si="39"/>
        <v>40</v>
      </c>
      <c r="AA72" s="25" t="s">
        <v>110</v>
      </c>
      <c r="AB72" s="21" t="s">
        <v>1040</v>
      </c>
      <c r="AC72" s="21"/>
      <c r="AE72" s="90" t="s">
        <v>404</v>
      </c>
      <c r="AF72" s="82"/>
      <c r="CP72" s="19" t="str">
        <f t="shared" si="40"/>
        <v>Imesch Robert</v>
      </c>
      <c r="CR72" s="19">
        <f t="shared" si="41"/>
        <v>40</v>
      </c>
      <c r="CS72" s="19" t="str">
        <f t="shared" si="42"/>
        <v xml:space="preserve"> D/C 2)</v>
      </c>
      <c r="CT72" s="154">
        <v>4249</v>
      </c>
      <c r="CU72" s="126"/>
      <c r="CV72" s="125">
        <v>772</v>
      </c>
      <c r="CW72" s="33">
        <f t="shared" si="31"/>
        <v>8</v>
      </c>
      <c r="CX72" s="83" t="str">
        <f t="shared" si="32"/>
        <v>Projektingenieur 2</v>
      </c>
      <c r="CY72" s="125">
        <v>772</v>
      </c>
      <c r="CZ72" s="33">
        <f t="shared" si="33"/>
        <v>8</v>
      </c>
      <c r="DA72" s="83" t="str">
        <f t="shared" si="34"/>
        <v>Projektingenieur 2</v>
      </c>
      <c r="DB72" s="125">
        <v>772</v>
      </c>
      <c r="DC72" s="33">
        <f t="shared" si="35"/>
        <v>8</v>
      </c>
      <c r="DD72" s="83" t="str">
        <f t="shared" si="36"/>
        <v>Projektingenieur 2</v>
      </c>
      <c r="DE72" s="20"/>
      <c r="DF72" s="33">
        <v>772</v>
      </c>
      <c r="DG72" s="33">
        <f t="shared" si="37"/>
        <v>8</v>
      </c>
      <c r="DH72" s="83" t="str">
        <f t="shared" si="38"/>
        <v>Projektingenieur 2</v>
      </c>
      <c r="DM72" s="19">
        <f t="shared" si="43"/>
        <v>4249</v>
      </c>
      <c r="DN72" s="153">
        <v>6</v>
      </c>
      <c r="DO72" s="19">
        <v>0</v>
      </c>
      <c r="DP72" s="185" t="s">
        <v>968</v>
      </c>
    </row>
    <row r="73" spans="1:120" s="19" customFormat="1" ht="15.75">
      <c r="A73" s="53">
        <v>0</v>
      </c>
      <c r="B73" s="53"/>
      <c r="C73" s="53">
        <f t="shared" si="30"/>
        <v>1</v>
      </c>
      <c r="D73" s="55"/>
      <c r="E73" s="55"/>
      <c r="F73" s="56"/>
      <c r="G73" s="54"/>
      <c r="H73" s="54">
        <v>1</v>
      </c>
      <c r="I73" s="56">
        <v>1</v>
      </c>
      <c r="J73" s="54">
        <v>1</v>
      </c>
      <c r="K73" s="56"/>
      <c r="L73" s="56"/>
      <c r="M73" s="56"/>
      <c r="N73" s="58"/>
      <c r="O73" s="52" t="s">
        <v>358</v>
      </c>
      <c r="P73" s="15" t="s">
        <v>478</v>
      </c>
      <c r="Q73" s="15">
        <v>69</v>
      </c>
      <c r="R73" s="16"/>
      <c r="S73" s="20" t="s">
        <v>136</v>
      </c>
      <c r="T73" s="21">
        <v>1955</v>
      </c>
      <c r="U73" s="28" t="s">
        <v>126</v>
      </c>
      <c r="V73" s="21">
        <v>1975</v>
      </c>
      <c r="W73" s="25"/>
      <c r="X73" s="21"/>
      <c r="Y73" s="28" t="s">
        <v>135</v>
      </c>
      <c r="Z73" s="21">
        <f t="shared" si="39"/>
        <v>39</v>
      </c>
      <c r="AA73" s="25" t="s">
        <v>110</v>
      </c>
      <c r="AB73" s="21" t="s">
        <v>1040</v>
      </c>
      <c r="AC73" s="21"/>
      <c r="AE73" s="90" t="s">
        <v>404</v>
      </c>
      <c r="AF73" s="82"/>
      <c r="CP73" s="19" t="str">
        <f t="shared" si="40"/>
        <v>Flückiger Hans Peter</v>
      </c>
      <c r="CR73" s="19">
        <f t="shared" si="41"/>
        <v>39</v>
      </c>
      <c r="CS73" s="19" t="str">
        <f t="shared" si="42"/>
        <v xml:space="preserve"> D/C 2)</v>
      </c>
      <c r="CT73" s="154">
        <v>4250</v>
      </c>
      <c r="CU73" s="126"/>
      <c r="CV73" s="125">
        <v>772</v>
      </c>
      <c r="CW73" s="33">
        <f t="shared" si="31"/>
        <v>8</v>
      </c>
      <c r="CX73" s="83" t="str">
        <f t="shared" si="32"/>
        <v>Projektingenieur 2</v>
      </c>
      <c r="CY73" s="125">
        <v>772</v>
      </c>
      <c r="CZ73" s="33">
        <f t="shared" si="33"/>
        <v>8</v>
      </c>
      <c r="DA73" s="83" t="str">
        <f t="shared" si="34"/>
        <v>Projektingenieur 2</v>
      </c>
      <c r="DB73" s="125">
        <v>772</v>
      </c>
      <c r="DC73" s="33">
        <f t="shared" si="35"/>
        <v>8</v>
      </c>
      <c r="DD73" s="83" t="str">
        <f t="shared" si="36"/>
        <v>Projektingenieur 2</v>
      </c>
      <c r="DE73" s="20"/>
      <c r="DF73" s="33">
        <v>772</v>
      </c>
      <c r="DG73" s="33">
        <f t="shared" si="37"/>
        <v>8</v>
      </c>
      <c r="DH73" s="83" t="str">
        <f t="shared" si="38"/>
        <v>Projektingenieur 2</v>
      </c>
      <c r="DM73" s="19">
        <f t="shared" si="43"/>
        <v>4250</v>
      </c>
      <c r="DN73" s="153">
        <v>6</v>
      </c>
      <c r="DO73" s="19">
        <v>0</v>
      </c>
      <c r="DP73" s="185" t="s">
        <v>968</v>
      </c>
    </row>
    <row r="74" spans="1:120" s="19" customFormat="1">
      <c r="A74" s="53">
        <v>0</v>
      </c>
      <c r="B74" s="53"/>
      <c r="C74" s="53">
        <f t="shared" si="30"/>
        <v>1</v>
      </c>
      <c r="D74" s="55"/>
      <c r="E74" s="55"/>
      <c r="F74" s="56"/>
      <c r="G74" s="54"/>
      <c r="H74" s="54"/>
      <c r="I74" s="56">
        <v>1</v>
      </c>
      <c r="J74" s="54">
        <v>1</v>
      </c>
      <c r="K74" s="56"/>
      <c r="L74" s="56"/>
      <c r="M74" s="56"/>
      <c r="N74" s="58"/>
      <c r="O74" s="52" t="s">
        <v>359</v>
      </c>
      <c r="P74" s="15" t="s">
        <v>479</v>
      </c>
      <c r="Q74" s="15">
        <v>70</v>
      </c>
      <c r="R74" s="16"/>
      <c r="S74" s="20" t="s">
        <v>130</v>
      </c>
      <c r="T74" s="21">
        <v>1949</v>
      </c>
      <c r="U74" s="28" t="s">
        <v>126</v>
      </c>
      <c r="V74" s="21">
        <v>1969</v>
      </c>
      <c r="W74" s="25"/>
      <c r="X74" s="21"/>
      <c r="Y74" s="28"/>
      <c r="Z74" s="21">
        <f t="shared" si="39"/>
        <v>45</v>
      </c>
      <c r="AA74" s="25" t="s">
        <v>687</v>
      </c>
      <c r="AB74" s="21" t="s">
        <v>121</v>
      </c>
      <c r="AC74" s="21"/>
      <c r="AE74" s="193" t="s">
        <v>1077</v>
      </c>
      <c r="AF74" s="82"/>
      <c r="CP74" s="19" t="str">
        <f t="shared" si="40"/>
        <v>Ziegler Bruno</v>
      </c>
      <c r="CR74" s="19">
        <f t="shared" si="41"/>
        <v>45</v>
      </c>
      <c r="CS74" s="19" t="str">
        <f t="shared" si="42"/>
        <v>D</v>
      </c>
      <c r="CT74" s="154">
        <v>4147</v>
      </c>
      <c r="CU74" s="126"/>
      <c r="CV74" s="125">
        <v>742</v>
      </c>
      <c r="CW74" s="33">
        <f t="shared" si="31"/>
        <v>8</v>
      </c>
      <c r="CX74" s="83" t="str">
        <f t="shared" si="32"/>
        <v>Konstrukteur 5  / Fachplaner 5 / Gruppenchef 3</v>
      </c>
      <c r="CY74" s="125">
        <v>742</v>
      </c>
      <c r="CZ74" s="33">
        <f t="shared" si="33"/>
        <v>8</v>
      </c>
      <c r="DA74" s="83" t="str">
        <f t="shared" si="34"/>
        <v>Konstrukteur 5  / Fachplaner 5 / Gruppenchef 3</v>
      </c>
      <c r="DB74" s="125">
        <v>742</v>
      </c>
      <c r="DC74" s="33">
        <f t="shared" si="35"/>
        <v>8</v>
      </c>
      <c r="DD74" s="83" t="str">
        <f t="shared" si="36"/>
        <v>Konstrukteur 5  / Fachplaner 5 / Gruppenchef 3</v>
      </c>
      <c r="DE74" s="20"/>
      <c r="DF74" s="33">
        <v>742</v>
      </c>
      <c r="DG74" s="33">
        <f t="shared" si="37"/>
        <v>8</v>
      </c>
      <c r="DH74" s="83" t="str">
        <f t="shared" si="38"/>
        <v>Konstrukteur 5  / Fachplaner 5 / Gruppenchef 3</v>
      </c>
      <c r="DM74" s="19">
        <f t="shared" si="43"/>
        <v>4147</v>
      </c>
      <c r="DN74" s="153">
        <v>6</v>
      </c>
      <c r="DO74" s="19">
        <v>0</v>
      </c>
      <c r="DP74" s="19" t="s">
        <v>966</v>
      </c>
    </row>
    <row r="75" spans="1:120" s="19" customFormat="1">
      <c r="A75" s="53">
        <v>0</v>
      </c>
      <c r="B75" s="53"/>
      <c r="C75" s="53">
        <f t="shared" si="30"/>
        <v>1</v>
      </c>
      <c r="D75" s="55"/>
      <c r="E75" s="55"/>
      <c r="F75" s="56"/>
      <c r="G75" s="54"/>
      <c r="H75" s="54"/>
      <c r="I75" s="56">
        <v>1</v>
      </c>
      <c r="J75" s="54">
        <v>1</v>
      </c>
      <c r="K75" s="56"/>
      <c r="L75" s="56"/>
      <c r="M75" s="56"/>
      <c r="N75" s="58"/>
      <c r="O75" s="52" t="s">
        <v>358</v>
      </c>
      <c r="P75" s="15" t="s">
        <v>482</v>
      </c>
      <c r="Q75" s="15">
        <v>71</v>
      </c>
      <c r="R75" s="16"/>
      <c r="S75" s="20" t="s">
        <v>260</v>
      </c>
      <c r="T75" s="21">
        <v>1956</v>
      </c>
      <c r="U75" s="28" t="s">
        <v>126</v>
      </c>
      <c r="V75" s="21">
        <v>1973</v>
      </c>
      <c r="W75" s="25"/>
      <c r="X75" s="21"/>
      <c r="Y75" s="28"/>
      <c r="Z75" s="21">
        <f t="shared" si="39"/>
        <v>41</v>
      </c>
      <c r="AA75" s="25" t="s">
        <v>139</v>
      </c>
      <c r="AB75" s="21" t="s">
        <v>121</v>
      </c>
      <c r="AC75" s="21"/>
      <c r="AE75" s="90" t="s">
        <v>377</v>
      </c>
      <c r="AF75" s="82"/>
      <c r="CP75" s="19" t="str">
        <f t="shared" si="40"/>
        <v>Allemann  Bertrand</v>
      </c>
      <c r="CR75" s="19">
        <f t="shared" si="41"/>
        <v>41</v>
      </c>
      <c r="CS75" s="19" t="str">
        <f t="shared" si="42"/>
        <v>D</v>
      </c>
      <c r="CT75" s="154">
        <v>5631</v>
      </c>
      <c r="CU75" s="126"/>
      <c r="CV75" s="125">
        <v>741</v>
      </c>
      <c r="CW75" s="33">
        <f t="shared" si="31"/>
        <v>7</v>
      </c>
      <c r="CX75" s="83" t="str">
        <f t="shared" si="32"/>
        <v>Konstrukteur 4 / Fachplaner 4 / Gruppenchef 2</v>
      </c>
      <c r="CY75" s="125">
        <v>741</v>
      </c>
      <c r="CZ75" s="33">
        <f t="shared" si="33"/>
        <v>7</v>
      </c>
      <c r="DA75" s="83" t="str">
        <f t="shared" si="34"/>
        <v>Konstrukteur 4 / Fachplaner 4 / Gruppenchef 2</v>
      </c>
      <c r="DB75" s="125">
        <v>741</v>
      </c>
      <c r="DC75" s="33">
        <f t="shared" si="35"/>
        <v>7</v>
      </c>
      <c r="DD75" s="83" t="str">
        <f t="shared" si="36"/>
        <v>Konstrukteur 4 / Fachplaner 4 / Gruppenchef 2</v>
      </c>
      <c r="DE75" s="20"/>
      <c r="DF75" s="33">
        <v>742</v>
      </c>
      <c r="DG75" s="33">
        <f t="shared" si="37"/>
        <v>8</v>
      </c>
      <c r="DH75" s="83" t="str">
        <f t="shared" si="38"/>
        <v>Konstrukteur 5  / Fachplaner 5 / Gruppenchef 3</v>
      </c>
      <c r="DM75" s="19">
        <f t="shared" si="43"/>
        <v>5631</v>
      </c>
      <c r="DN75" s="153">
        <v>6</v>
      </c>
      <c r="DO75" s="19">
        <v>0</v>
      </c>
      <c r="DP75" s="19" t="s">
        <v>965</v>
      </c>
    </row>
    <row r="76" spans="1:120" s="19" customFormat="1">
      <c r="A76" s="53">
        <v>0</v>
      </c>
      <c r="B76" s="53"/>
      <c r="C76" s="53">
        <f t="shared" si="30"/>
        <v>1</v>
      </c>
      <c r="D76" s="55"/>
      <c r="E76" s="55"/>
      <c r="F76" s="56"/>
      <c r="G76" s="54"/>
      <c r="H76" s="54"/>
      <c r="I76" s="56">
        <v>1</v>
      </c>
      <c r="J76" s="54">
        <v>1</v>
      </c>
      <c r="K76" s="56"/>
      <c r="L76" s="56"/>
      <c r="M76" s="56"/>
      <c r="N76" s="58"/>
      <c r="O76" s="52" t="s">
        <v>360</v>
      </c>
      <c r="P76" s="15" t="s">
        <v>483</v>
      </c>
      <c r="Q76" s="15">
        <v>72</v>
      </c>
      <c r="R76" s="16"/>
      <c r="S76" s="20" t="s">
        <v>137</v>
      </c>
      <c r="T76" s="21">
        <v>1958</v>
      </c>
      <c r="U76" s="28" t="s">
        <v>126</v>
      </c>
      <c r="V76" s="21">
        <v>1977</v>
      </c>
      <c r="W76" s="25"/>
      <c r="X76" s="21"/>
      <c r="Y76" s="28"/>
      <c r="Z76" s="21">
        <f t="shared" si="39"/>
        <v>37</v>
      </c>
      <c r="AA76" s="25" t="s">
        <v>129</v>
      </c>
      <c r="AB76" s="21" t="s">
        <v>121</v>
      </c>
      <c r="AC76" s="21"/>
      <c r="AE76" s="90" t="s">
        <v>377</v>
      </c>
      <c r="AF76" s="82"/>
      <c r="CP76" s="19" t="str">
        <f t="shared" si="40"/>
        <v>Lenherr Paul</v>
      </c>
      <c r="CR76" s="19">
        <f t="shared" si="41"/>
        <v>37</v>
      </c>
      <c r="CS76" s="19" t="str">
        <f t="shared" si="42"/>
        <v>D</v>
      </c>
      <c r="CT76" s="154">
        <v>6628</v>
      </c>
      <c r="CU76" s="126"/>
      <c r="CV76" s="125">
        <v>741</v>
      </c>
      <c r="CW76" s="33">
        <f t="shared" si="31"/>
        <v>7</v>
      </c>
      <c r="CX76" s="83" t="str">
        <f t="shared" si="32"/>
        <v>Konstrukteur 4 / Fachplaner 4 / Gruppenchef 2</v>
      </c>
      <c r="CY76" s="125">
        <v>741</v>
      </c>
      <c r="CZ76" s="33">
        <f t="shared" si="33"/>
        <v>7</v>
      </c>
      <c r="DA76" s="83" t="str">
        <f t="shared" si="34"/>
        <v>Konstrukteur 4 / Fachplaner 4 / Gruppenchef 2</v>
      </c>
      <c r="DB76" s="125">
        <v>741</v>
      </c>
      <c r="DC76" s="33">
        <f t="shared" si="35"/>
        <v>7</v>
      </c>
      <c r="DD76" s="83" t="str">
        <f t="shared" si="36"/>
        <v>Konstrukteur 4 / Fachplaner 4 / Gruppenchef 2</v>
      </c>
      <c r="DE76" s="20"/>
      <c r="DF76" s="33">
        <v>742</v>
      </c>
      <c r="DG76" s="33">
        <f t="shared" si="37"/>
        <v>8</v>
      </c>
      <c r="DH76" s="83" t="str">
        <f t="shared" si="38"/>
        <v>Konstrukteur 5  / Fachplaner 5 / Gruppenchef 3</v>
      </c>
      <c r="DM76" s="19">
        <f t="shared" si="43"/>
        <v>6628</v>
      </c>
      <c r="DN76" s="153">
        <v>6</v>
      </c>
      <c r="DO76" s="19">
        <v>0</v>
      </c>
      <c r="DP76" s="19" t="s">
        <v>965</v>
      </c>
    </row>
    <row r="77" spans="1:120" s="19" customFormat="1">
      <c r="A77" s="53">
        <v>0</v>
      </c>
      <c r="B77" s="53"/>
      <c r="C77" s="53">
        <f t="shared" si="30"/>
        <v>1</v>
      </c>
      <c r="D77" s="55"/>
      <c r="E77" s="55"/>
      <c r="F77" s="56"/>
      <c r="G77" s="54"/>
      <c r="H77" s="54"/>
      <c r="I77" s="56">
        <v>1</v>
      </c>
      <c r="J77" s="54">
        <v>1</v>
      </c>
      <c r="K77" s="56"/>
      <c r="L77" s="56"/>
      <c r="M77" s="56"/>
      <c r="N77" s="58"/>
      <c r="O77" s="52" t="s">
        <v>358</v>
      </c>
      <c r="P77" s="15" t="s">
        <v>484</v>
      </c>
      <c r="Q77" s="15">
        <v>73</v>
      </c>
      <c r="R77" s="16"/>
      <c r="S77" s="20" t="s">
        <v>271</v>
      </c>
      <c r="T77" s="21">
        <v>1958</v>
      </c>
      <c r="U77" s="28" t="s">
        <v>126</v>
      </c>
      <c r="V77" s="21">
        <v>1978</v>
      </c>
      <c r="W77" s="25"/>
      <c r="X77" s="21"/>
      <c r="Y77" s="28"/>
      <c r="Z77" s="21">
        <f t="shared" si="39"/>
        <v>36</v>
      </c>
      <c r="AA77" s="25" t="s">
        <v>687</v>
      </c>
      <c r="AB77" s="21" t="s">
        <v>121</v>
      </c>
      <c r="AC77" s="21"/>
      <c r="AE77" s="90" t="s">
        <v>420</v>
      </c>
      <c r="AF77" s="82"/>
      <c r="CP77" s="19" t="str">
        <f t="shared" si="40"/>
        <v>von Schallen Urs</v>
      </c>
      <c r="CR77" s="19">
        <f t="shared" si="41"/>
        <v>36</v>
      </c>
      <c r="CS77" s="19" t="str">
        <f t="shared" si="42"/>
        <v>D</v>
      </c>
      <c r="CT77" s="154">
        <v>6659</v>
      </c>
      <c r="CU77" s="126"/>
      <c r="CV77" s="125">
        <v>742</v>
      </c>
      <c r="CW77" s="33">
        <f t="shared" si="31"/>
        <v>8</v>
      </c>
      <c r="CX77" s="83" t="str">
        <f t="shared" si="32"/>
        <v>Konstrukteur 5  / Fachplaner 5 / Gruppenchef 3</v>
      </c>
      <c r="CY77" s="125">
        <v>742</v>
      </c>
      <c r="CZ77" s="33">
        <f t="shared" si="33"/>
        <v>8</v>
      </c>
      <c r="DA77" s="83" t="str">
        <f t="shared" si="34"/>
        <v>Konstrukteur 5  / Fachplaner 5 / Gruppenchef 3</v>
      </c>
      <c r="DB77" s="125">
        <v>742</v>
      </c>
      <c r="DC77" s="33">
        <f t="shared" si="35"/>
        <v>8</v>
      </c>
      <c r="DD77" s="83" t="str">
        <f t="shared" si="36"/>
        <v>Konstrukteur 5  / Fachplaner 5 / Gruppenchef 3</v>
      </c>
      <c r="DE77" s="20"/>
      <c r="DF77" s="33">
        <v>742</v>
      </c>
      <c r="DG77" s="33">
        <f t="shared" si="37"/>
        <v>8</v>
      </c>
      <c r="DH77" s="83" t="str">
        <f t="shared" si="38"/>
        <v>Konstrukteur 5  / Fachplaner 5 / Gruppenchef 3</v>
      </c>
      <c r="DM77" s="19">
        <f t="shared" si="43"/>
        <v>6659</v>
      </c>
      <c r="DN77" s="153">
        <v>6</v>
      </c>
      <c r="DO77" s="19">
        <v>0</v>
      </c>
      <c r="DP77" s="19" t="s">
        <v>966</v>
      </c>
    </row>
    <row r="78" spans="1:120" s="19" customFormat="1">
      <c r="A78" s="53">
        <v>0</v>
      </c>
      <c r="B78" s="53"/>
      <c r="C78" s="53">
        <f t="shared" si="30"/>
        <v>1</v>
      </c>
      <c r="D78" s="55"/>
      <c r="E78" s="55"/>
      <c r="F78" s="56"/>
      <c r="G78" s="54"/>
      <c r="H78" s="54"/>
      <c r="I78" s="56">
        <v>1</v>
      </c>
      <c r="J78" s="54">
        <v>1</v>
      </c>
      <c r="K78" s="56"/>
      <c r="L78" s="56"/>
      <c r="M78" s="56"/>
      <c r="N78" s="58"/>
      <c r="O78" s="52" t="s">
        <v>359</v>
      </c>
      <c r="P78" s="15" t="s">
        <v>632</v>
      </c>
      <c r="Q78" s="15">
        <v>74</v>
      </c>
      <c r="R78" s="16"/>
      <c r="S78" s="20" t="s">
        <v>633</v>
      </c>
      <c r="T78" s="21">
        <v>1958</v>
      </c>
      <c r="U78" s="28" t="s">
        <v>634</v>
      </c>
      <c r="V78" s="21">
        <v>1980</v>
      </c>
      <c r="W78" s="25"/>
      <c r="X78" s="21"/>
      <c r="Y78" s="28"/>
      <c r="Z78" s="21">
        <f t="shared" si="39"/>
        <v>34</v>
      </c>
      <c r="AA78" s="25" t="s">
        <v>107</v>
      </c>
      <c r="AB78" s="21" t="s">
        <v>121</v>
      </c>
      <c r="AC78" s="21"/>
      <c r="AE78" s="187" t="s">
        <v>1098</v>
      </c>
      <c r="AF78" s="82"/>
      <c r="CP78" s="19" t="str">
        <f t="shared" si="40"/>
        <v>Schneider Martin</v>
      </c>
      <c r="CR78" s="19">
        <f t="shared" si="41"/>
        <v>34</v>
      </c>
      <c r="CS78" s="19" t="str">
        <f t="shared" si="42"/>
        <v>D</v>
      </c>
      <c r="CT78" s="154">
        <v>4354</v>
      </c>
      <c r="CU78" s="126"/>
      <c r="CV78" s="125">
        <v>741</v>
      </c>
      <c r="CW78" s="33">
        <f t="shared" si="31"/>
        <v>7</v>
      </c>
      <c r="CX78" s="83" t="str">
        <f t="shared" si="32"/>
        <v>Konstrukteur 4 / Fachplaner 4 / Gruppenchef 2</v>
      </c>
      <c r="CY78" s="125">
        <v>741</v>
      </c>
      <c r="CZ78" s="33">
        <f t="shared" si="33"/>
        <v>7</v>
      </c>
      <c r="DA78" s="83" t="str">
        <f t="shared" si="34"/>
        <v>Konstrukteur 4 / Fachplaner 4 / Gruppenchef 2</v>
      </c>
      <c r="DB78" s="125">
        <v>741</v>
      </c>
      <c r="DC78" s="33">
        <f t="shared" si="35"/>
        <v>7</v>
      </c>
      <c r="DD78" s="83" t="str">
        <f t="shared" si="36"/>
        <v>Konstrukteur 4 / Fachplaner 4 / Gruppenchef 2</v>
      </c>
      <c r="DE78" s="20"/>
      <c r="DF78" s="33">
        <v>742</v>
      </c>
      <c r="DG78" s="33">
        <f t="shared" si="37"/>
        <v>8</v>
      </c>
      <c r="DH78" s="83" t="str">
        <f t="shared" si="38"/>
        <v>Konstrukteur 5  / Fachplaner 5 / Gruppenchef 3</v>
      </c>
      <c r="DM78" s="19">
        <f t="shared" si="43"/>
        <v>4354</v>
      </c>
      <c r="DN78" s="153">
        <v>6</v>
      </c>
      <c r="DO78" s="19">
        <v>0</v>
      </c>
      <c r="DP78" s="185" t="s">
        <v>970</v>
      </c>
    </row>
    <row r="79" spans="1:120" s="19" customFormat="1">
      <c r="A79" s="53">
        <v>0</v>
      </c>
      <c r="B79" s="53"/>
      <c r="C79" s="53">
        <f t="shared" si="30"/>
        <v>1</v>
      </c>
      <c r="D79" s="55"/>
      <c r="E79" s="55"/>
      <c r="F79" s="56"/>
      <c r="G79" s="54"/>
      <c r="H79" s="54">
        <v>1</v>
      </c>
      <c r="I79" s="56">
        <v>1</v>
      </c>
      <c r="J79" s="54">
        <v>1</v>
      </c>
      <c r="K79" s="56"/>
      <c r="L79" s="56"/>
      <c r="M79" s="56"/>
      <c r="N79" s="58"/>
      <c r="O79" s="52" t="s">
        <v>359</v>
      </c>
      <c r="P79" s="15" t="s">
        <v>485</v>
      </c>
      <c r="Q79" s="15">
        <v>75</v>
      </c>
      <c r="R79" s="16"/>
      <c r="S79" s="20" t="s">
        <v>261</v>
      </c>
      <c r="T79" s="21">
        <v>1959</v>
      </c>
      <c r="U79" s="28" t="s">
        <v>126</v>
      </c>
      <c r="V79" s="21">
        <v>1981</v>
      </c>
      <c r="W79" s="25"/>
      <c r="X79" s="21"/>
      <c r="Y79" s="28" t="s">
        <v>941</v>
      </c>
      <c r="Z79" s="21">
        <f t="shared" si="39"/>
        <v>33</v>
      </c>
      <c r="AA79" s="25" t="s">
        <v>1052</v>
      </c>
      <c r="AB79" s="21" t="s">
        <v>121</v>
      </c>
      <c r="AC79" s="21"/>
      <c r="AE79" s="187" t="s">
        <v>1099</v>
      </c>
      <c r="AF79" s="82"/>
      <c r="CP79" s="19" t="str">
        <f t="shared" si="40"/>
        <v>Ortlieb Hans-Rudi</v>
      </c>
      <c r="CR79" s="19">
        <f t="shared" si="41"/>
        <v>33</v>
      </c>
      <c r="CS79" s="19" t="str">
        <f t="shared" si="42"/>
        <v>D</v>
      </c>
      <c r="CT79" s="154">
        <v>5630</v>
      </c>
      <c r="CU79" s="126"/>
      <c r="CV79" s="125">
        <v>771</v>
      </c>
      <c r="CW79" s="33">
        <f t="shared" si="31"/>
        <v>7</v>
      </c>
      <c r="CX79" s="83" t="str">
        <f t="shared" si="32"/>
        <v>Projektingenieur 1</v>
      </c>
      <c r="CY79" s="125">
        <v>771</v>
      </c>
      <c r="CZ79" s="33">
        <f t="shared" si="33"/>
        <v>7</v>
      </c>
      <c r="DA79" s="83" t="str">
        <f t="shared" si="34"/>
        <v>Projektingenieur 1</v>
      </c>
      <c r="DB79" s="125">
        <v>741</v>
      </c>
      <c r="DC79" s="33">
        <f t="shared" si="35"/>
        <v>7</v>
      </c>
      <c r="DD79" s="83" t="str">
        <f t="shared" si="36"/>
        <v>Konstrukteur 4 / Fachplaner 4 / Gruppenchef 2</v>
      </c>
      <c r="DE79" s="20"/>
      <c r="DF79" s="33">
        <v>742</v>
      </c>
      <c r="DG79" s="33">
        <f t="shared" si="37"/>
        <v>8</v>
      </c>
      <c r="DH79" s="83" t="str">
        <f t="shared" si="38"/>
        <v>Konstrukteur 5  / Fachplaner 5 / Gruppenchef 3</v>
      </c>
      <c r="DM79" s="19">
        <f t="shared" si="43"/>
        <v>5630</v>
      </c>
      <c r="DN79" s="153">
        <v>6</v>
      </c>
      <c r="DO79" s="19">
        <v>0</v>
      </c>
      <c r="DP79" s="185" t="s">
        <v>968</v>
      </c>
    </row>
    <row r="80" spans="1:120" s="19" customFormat="1">
      <c r="A80" s="53">
        <v>0</v>
      </c>
      <c r="B80" s="53">
        <v>1</v>
      </c>
      <c r="C80" s="53">
        <f t="shared" si="30"/>
        <v>1</v>
      </c>
      <c r="D80" s="55"/>
      <c r="E80" s="55"/>
      <c r="F80" s="56"/>
      <c r="G80" s="54"/>
      <c r="H80" s="54"/>
      <c r="I80" s="56">
        <v>1</v>
      </c>
      <c r="J80" s="54">
        <v>1</v>
      </c>
      <c r="K80" s="56"/>
      <c r="L80" s="56"/>
      <c r="M80" s="56"/>
      <c r="N80" s="58"/>
      <c r="O80" s="52" t="s">
        <v>358</v>
      </c>
      <c r="P80" s="15" t="s">
        <v>552</v>
      </c>
      <c r="Q80" s="15">
        <v>76</v>
      </c>
      <c r="R80" s="16"/>
      <c r="S80" s="20" t="s">
        <v>553</v>
      </c>
      <c r="T80" s="21">
        <v>1959</v>
      </c>
      <c r="U80" s="28" t="s">
        <v>239</v>
      </c>
      <c r="V80" s="21">
        <v>1983</v>
      </c>
      <c r="W80" s="25"/>
      <c r="X80" s="21"/>
      <c r="Y80" s="28" t="s">
        <v>555</v>
      </c>
      <c r="Z80" s="21">
        <f t="shared" si="39"/>
        <v>31</v>
      </c>
      <c r="AA80" s="25" t="s">
        <v>554</v>
      </c>
      <c r="AB80" s="21" t="s">
        <v>121</v>
      </c>
      <c r="AC80" s="21"/>
      <c r="AE80" s="90" t="s">
        <v>377</v>
      </c>
      <c r="AF80" s="82"/>
      <c r="CP80" s="19" t="str">
        <f t="shared" si="40"/>
        <v>Bollhalder Angelika</v>
      </c>
      <c r="CR80" s="19">
        <f t="shared" si="41"/>
        <v>31</v>
      </c>
      <c r="CS80" s="19" t="str">
        <f t="shared" si="42"/>
        <v>D</v>
      </c>
      <c r="CT80" s="154">
        <v>4344</v>
      </c>
      <c r="CU80" s="126"/>
      <c r="CV80" s="125">
        <v>741</v>
      </c>
      <c r="CW80" s="33">
        <f t="shared" si="31"/>
        <v>7</v>
      </c>
      <c r="CX80" s="83" t="str">
        <f t="shared" si="32"/>
        <v>Konstrukteur 4 / Fachplaner 4 / Gruppenchef 2</v>
      </c>
      <c r="CY80" s="125">
        <v>741</v>
      </c>
      <c r="CZ80" s="33">
        <f t="shared" si="33"/>
        <v>7</v>
      </c>
      <c r="DA80" s="83" t="str">
        <f t="shared" si="34"/>
        <v>Konstrukteur 4 / Fachplaner 4 / Gruppenchef 2</v>
      </c>
      <c r="DB80" s="125">
        <v>741</v>
      </c>
      <c r="DC80" s="33">
        <f t="shared" si="35"/>
        <v>7</v>
      </c>
      <c r="DD80" s="83" t="str">
        <f t="shared" si="36"/>
        <v>Konstrukteur 4 / Fachplaner 4 / Gruppenchef 2</v>
      </c>
      <c r="DE80" s="20"/>
      <c r="DF80" s="33">
        <v>742</v>
      </c>
      <c r="DG80" s="33">
        <f t="shared" si="37"/>
        <v>8</v>
      </c>
      <c r="DH80" s="83" t="str">
        <f t="shared" si="38"/>
        <v>Konstrukteur 5  / Fachplaner 5 / Gruppenchef 3</v>
      </c>
      <c r="DM80" s="19">
        <f t="shared" si="43"/>
        <v>4344</v>
      </c>
      <c r="DN80" s="153">
        <v>6</v>
      </c>
      <c r="DO80" s="19">
        <v>0</v>
      </c>
      <c r="DP80" s="19" t="s">
        <v>965</v>
      </c>
    </row>
    <row r="81" spans="1:120" s="19" customFormat="1">
      <c r="A81" s="53">
        <v>0</v>
      </c>
      <c r="B81" s="53"/>
      <c r="C81" s="53">
        <f t="shared" si="30"/>
        <v>1</v>
      </c>
      <c r="D81" s="55"/>
      <c r="E81" s="55"/>
      <c r="F81" s="56"/>
      <c r="G81" s="54"/>
      <c r="H81" s="54"/>
      <c r="I81" s="56">
        <v>1</v>
      </c>
      <c r="J81" s="54">
        <v>1</v>
      </c>
      <c r="K81" s="56"/>
      <c r="L81" s="56"/>
      <c r="M81" s="56"/>
      <c r="N81" s="58"/>
      <c r="O81" s="52" t="s">
        <v>360</v>
      </c>
      <c r="P81" s="15" t="s">
        <v>487</v>
      </c>
      <c r="Q81" s="15">
        <v>77</v>
      </c>
      <c r="R81" s="16"/>
      <c r="S81" s="20" t="s">
        <v>145</v>
      </c>
      <c r="T81" s="21">
        <v>1970</v>
      </c>
      <c r="U81" s="28" t="s">
        <v>126</v>
      </c>
      <c r="V81" s="21">
        <v>1988</v>
      </c>
      <c r="W81" s="25"/>
      <c r="X81" s="21"/>
      <c r="Y81" s="28"/>
      <c r="Z81" s="21">
        <f t="shared" si="39"/>
        <v>26</v>
      </c>
      <c r="AA81" s="25" t="s">
        <v>129</v>
      </c>
      <c r="AB81" s="21" t="s">
        <v>121</v>
      </c>
      <c r="AC81" s="21"/>
      <c r="AE81" s="90" t="s">
        <v>377</v>
      </c>
      <c r="AF81" s="82"/>
      <c r="CP81" s="19" t="str">
        <f t="shared" si="40"/>
        <v>Bucher Oliver</v>
      </c>
      <c r="CR81" s="19">
        <f t="shared" si="41"/>
        <v>26</v>
      </c>
      <c r="CS81" s="19" t="str">
        <f t="shared" si="42"/>
        <v>D</v>
      </c>
      <c r="CT81" s="154">
        <v>7641</v>
      </c>
      <c r="CU81" s="126"/>
      <c r="CV81" s="125">
        <v>741</v>
      </c>
      <c r="CW81" s="33">
        <f t="shared" si="31"/>
        <v>7</v>
      </c>
      <c r="CX81" s="83" t="str">
        <f t="shared" si="32"/>
        <v>Konstrukteur 4 / Fachplaner 4 / Gruppenchef 2</v>
      </c>
      <c r="CY81" s="125">
        <v>741</v>
      </c>
      <c r="CZ81" s="33">
        <f t="shared" si="33"/>
        <v>7</v>
      </c>
      <c r="DA81" s="83" t="str">
        <f t="shared" si="34"/>
        <v>Konstrukteur 4 / Fachplaner 4 / Gruppenchef 2</v>
      </c>
      <c r="DB81" s="125">
        <v>741</v>
      </c>
      <c r="DC81" s="33">
        <f t="shared" si="35"/>
        <v>7</v>
      </c>
      <c r="DD81" s="83" t="str">
        <f t="shared" si="36"/>
        <v>Konstrukteur 4 / Fachplaner 4 / Gruppenchef 2</v>
      </c>
      <c r="DE81" s="20"/>
      <c r="DF81" s="125">
        <v>742</v>
      </c>
      <c r="DG81" s="33">
        <f t="shared" si="37"/>
        <v>8</v>
      </c>
      <c r="DH81" s="83" t="str">
        <f t="shared" si="38"/>
        <v>Konstrukteur 5  / Fachplaner 5 / Gruppenchef 3</v>
      </c>
      <c r="DM81" s="19">
        <f t="shared" si="43"/>
        <v>7641</v>
      </c>
      <c r="DN81" s="153">
        <v>6</v>
      </c>
      <c r="DO81" s="19">
        <v>0</v>
      </c>
      <c r="DP81" s="19" t="s">
        <v>965</v>
      </c>
    </row>
    <row r="82" spans="1:120" s="19" customFormat="1">
      <c r="A82" s="53">
        <v>0</v>
      </c>
      <c r="B82" s="53"/>
      <c r="C82" s="53">
        <f t="shared" si="30"/>
        <v>1</v>
      </c>
      <c r="D82" s="55"/>
      <c r="E82" s="55"/>
      <c r="F82" s="56"/>
      <c r="G82" s="54"/>
      <c r="H82" s="54"/>
      <c r="I82" s="56">
        <v>1</v>
      </c>
      <c r="J82" s="54"/>
      <c r="K82" s="56"/>
      <c r="L82" s="56"/>
      <c r="M82" s="56"/>
      <c r="N82" s="58"/>
      <c r="O82" s="52" t="s">
        <v>361</v>
      </c>
      <c r="P82" s="15" t="s">
        <v>488</v>
      </c>
      <c r="Q82" s="15">
        <v>78</v>
      </c>
      <c r="R82" s="16"/>
      <c r="S82" s="20" t="s">
        <v>144</v>
      </c>
      <c r="T82" s="21">
        <v>1968</v>
      </c>
      <c r="U82" s="28" t="s">
        <v>126</v>
      </c>
      <c r="V82" s="21">
        <v>1989</v>
      </c>
      <c r="W82" s="25"/>
      <c r="X82" s="21"/>
      <c r="Y82" s="28" t="s">
        <v>940</v>
      </c>
      <c r="Z82" s="21">
        <f t="shared" si="39"/>
        <v>25</v>
      </c>
      <c r="AA82" s="25" t="s">
        <v>939</v>
      </c>
      <c r="AB82" s="21" t="s">
        <v>121</v>
      </c>
      <c r="AC82" s="21"/>
      <c r="AE82" s="90" t="s">
        <v>375</v>
      </c>
      <c r="AF82" s="82"/>
      <c r="CP82" s="19" t="str">
        <f t="shared" si="40"/>
        <v>Hagen Stefan</v>
      </c>
      <c r="CR82" s="19">
        <f t="shared" si="41"/>
        <v>25</v>
      </c>
      <c r="CS82" s="19" t="str">
        <f t="shared" si="42"/>
        <v>D</v>
      </c>
      <c r="CT82" s="154">
        <v>6741</v>
      </c>
      <c r="CU82" s="126"/>
      <c r="CV82" s="125">
        <v>741</v>
      </c>
      <c r="CW82" s="33">
        <f t="shared" si="31"/>
        <v>7</v>
      </c>
      <c r="CX82" s="83" t="str">
        <f t="shared" si="32"/>
        <v>Konstrukteur 4 / Fachplaner 4 / Gruppenchef 2</v>
      </c>
      <c r="CY82" s="125">
        <v>741</v>
      </c>
      <c r="CZ82" s="33">
        <f t="shared" si="33"/>
        <v>7</v>
      </c>
      <c r="DA82" s="83" t="str">
        <f t="shared" si="34"/>
        <v>Konstrukteur 4 / Fachplaner 4 / Gruppenchef 2</v>
      </c>
      <c r="DB82" s="125">
        <v>741</v>
      </c>
      <c r="DC82" s="33">
        <f t="shared" si="35"/>
        <v>7</v>
      </c>
      <c r="DD82" s="83" t="str">
        <f t="shared" si="36"/>
        <v>Konstrukteur 4 / Fachplaner 4 / Gruppenchef 2</v>
      </c>
      <c r="DE82" s="20"/>
      <c r="DF82" s="125">
        <v>742</v>
      </c>
      <c r="DG82" s="33">
        <f t="shared" si="37"/>
        <v>8</v>
      </c>
      <c r="DH82" s="83" t="str">
        <f t="shared" si="38"/>
        <v>Konstrukteur 5  / Fachplaner 5 / Gruppenchef 3</v>
      </c>
      <c r="DM82" s="19">
        <f t="shared" si="43"/>
        <v>6741</v>
      </c>
      <c r="DN82" s="153">
        <v>6</v>
      </c>
      <c r="DO82" s="19">
        <v>0</v>
      </c>
      <c r="DP82" s="19" t="s">
        <v>965</v>
      </c>
    </row>
    <row r="83" spans="1:120" s="19" customFormat="1">
      <c r="A83" s="53">
        <v>0</v>
      </c>
      <c r="B83" s="53"/>
      <c r="C83" s="53">
        <f t="shared" si="30"/>
        <v>1</v>
      </c>
      <c r="D83" s="55"/>
      <c r="E83" s="55"/>
      <c r="F83" s="56"/>
      <c r="G83" s="54"/>
      <c r="H83" s="54"/>
      <c r="I83" s="56">
        <v>1</v>
      </c>
      <c r="J83" s="54"/>
      <c r="K83" s="56"/>
      <c r="L83" s="56"/>
      <c r="M83" s="56"/>
      <c r="N83" s="58"/>
      <c r="O83" s="52" t="s">
        <v>359</v>
      </c>
      <c r="P83" s="15" t="s">
        <v>489</v>
      </c>
      <c r="Q83" s="15">
        <v>79</v>
      </c>
      <c r="R83" s="16"/>
      <c r="S83" s="20" t="s">
        <v>146</v>
      </c>
      <c r="T83" s="21">
        <v>1970</v>
      </c>
      <c r="U83" s="28" t="s">
        <v>126</v>
      </c>
      <c r="V83" s="21">
        <v>1991</v>
      </c>
      <c r="W83" s="25"/>
      <c r="X83" s="21"/>
      <c r="Y83" s="28"/>
      <c r="Z83" s="21">
        <f t="shared" si="39"/>
        <v>23</v>
      </c>
      <c r="AA83" s="25" t="s">
        <v>129</v>
      </c>
      <c r="AB83" s="21" t="s">
        <v>121</v>
      </c>
      <c r="AC83" s="21"/>
      <c r="AE83" s="90" t="s">
        <v>377</v>
      </c>
      <c r="AF83" s="82"/>
      <c r="CP83" s="19" t="str">
        <f t="shared" si="40"/>
        <v>Hardmeyer Christian</v>
      </c>
      <c r="CR83" s="19">
        <f t="shared" si="41"/>
        <v>23</v>
      </c>
      <c r="CS83" s="19" t="str">
        <f t="shared" si="42"/>
        <v>D</v>
      </c>
      <c r="CT83" s="154">
        <v>9618</v>
      </c>
      <c r="CU83" s="126"/>
      <c r="CV83" s="125">
        <v>741</v>
      </c>
      <c r="CW83" s="33">
        <f t="shared" si="31"/>
        <v>7</v>
      </c>
      <c r="CX83" s="83" t="str">
        <f t="shared" si="32"/>
        <v>Konstrukteur 4 / Fachplaner 4 / Gruppenchef 2</v>
      </c>
      <c r="CY83" s="125">
        <v>741</v>
      </c>
      <c r="CZ83" s="33">
        <f t="shared" si="33"/>
        <v>7</v>
      </c>
      <c r="DA83" s="83" t="str">
        <f t="shared" si="34"/>
        <v>Konstrukteur 4 / Fachplaner 4 / Gruppenchef 2</v>
      </c>
      <c r="DB83" s="125">
        <v>741</v>
      </c>
      <c r="DC83" s="33">
        <f t="shared" si="35"/>
        <v>7</v>
      </c>
      <c r="DD83" s="83" t="str">
        <f t="shared" si="36"/>
        <v>Konstrukteur 4 / Fachplaner 4 / Gruppenchef 2</v>
      </c>
      <c r="DE83" s="20"/>
      <c r="DF83" s="125">
        <v>742</v>
      </c>
      <c r="DG83" s="33">
        <f t="shared" si="37"/>
        <v>8</v>
      </c>
      <c r="DH83" s="83" t="str">
        <f t="shared" si="38"/>
        <v>Konstrukteur 5  / Fachplaner 5 / Gruppenchef 3</v>
      </c>
      <c r="DM83" s="19">
        <f t="shared" si="43"/>
        <v>9618</v>
      </c>
      <c r="DN83" s="153">
        <v>6</v>
      </c>
      <c r="DO83" s="19">
        <v>0</v>
      </c>
      <c r="DP83" s="19" t="s">
        <v>965</v>
      </c>
    </row>
    <row r="84" spans="1:120" s="19" customFormat="1">
      <c r="A84" s="53">
        <v>0</v>
      </c>
      <c r="B84" s="53"/>
      <c r="C84" s="53">
        <f t="shared" si="30"/>
        <v>1</v>
      </c>
      <c r="D84" s="55"/>
      <c r="E84" s="55"/>
      <c r="F84" s="56"/>
      <c r="G84" s="54"/>
      <c r="H84" s="54"/>
      <c r="I84" s="56">
        <v>1</v>
      </c>
      <c r="J84" s="54">
        <v>1</v>
      </c>
      <c r="K84" s="56"/>
      <c r="L84" s="56"/>
      <c r="M84" s="56"/>
      <c r="N84" s="58"/>
      <c r="O84" s="52" t="s">
        <v>360</v>
      </c>
      <c r="P84" s="15" t="s">
        <v>490</v>
      </c>
      <c r="Q84" s="15">
        <v>80</v>
      </c>
      <c r="R84" s="16"/>
      <c r="S84" s="20" t="s">
        <v>148</v>
      </c>
      <c r="T84" s="21">
        <v>1970</v>
      </c>
      <c r="U84" s="28" t="s">
        <v>126</v>
      </c>
      <c r="V84" s="21">
        <v>1992</v>
      </c>
      <c r="W84" s="25"/>
      <c r="X84" s="21"/>
      <c r="Y84" s="28"/>
      <c r="Z84" s="21">
        <f t="shared" si="39"/>
        <v>22</v>
      </c>
      <c r="AA84" s="25" t="s">
        <v>129</v>
      </c>
      <c r="AB84" s="21" t="s">
        <v>121</v>
      </c>
      <c r="AC84" s="21"/>
      <c r="AE84" s="90" t="s">
        <v>421</v>
      </c>
      <c r="AF84" s="82"/>
      <c r="CP84" s="19" t="str">
        <f t="shared" si="40"/>
        <v>Wira Stephane</v>
      </c>
      <c r="CR84" s="19">
        <f t="shared" si="41"/>
        <v>22</v>
      </c>
      <c r="CS84" s="19" t="str">
        <f t="shared" si="42"/>
        <v>D</v>
      </c>
      <c r="CT84" s="154">
        <v>9623</v>
      </c>
      <c r="CU84" s="126"/>
      <c r="CV84" s="125">
        <v>742</v>
      </c>
      <c r="CW84" s="33">
        <f t="shared" si="31"/>
        <v>8</v>
      </c>
      <c r="CX84" s="83" t="str">
        <f t="shared" si="32"/>
        <v>Konstrukteur 5  / Fachplaner 5 / Gruppenchef 3</v>
      </c>
      <c r="CY84" s="125">
        <v>742</v>
      </c>
      <c r="CZ84" s="33">
        <f t="shared" si="33"/>
        <v>8</v>
      </c>
      <c r="DA84" s="83" t="str">
        <f t="shared" si="34"/>
        <v>Konstrukteur 5  / Fachplaner 5 / Gruppenchef 3</v>
      </c>
      <c r="DB84" s="125">
        <v>742</v>
      </c>
      <c r="DC84" s="33">
        <f t="shared" si="35"/>
        <v>8</v>
      </c>
      <c r="DD84" s="83" t="str">
        <f t="shared" si="36"/>
        <v>Konstrukteur 5  / Fachplaner 5 / Gruppenchef 3</v>
      </c>
      <c r="DE84" s="20"/>
      <c r="DF84" s="125">
        <v>742</v>
      </c>
      <c r="DG84" s="33">
        <f t="shared" si="37"/>
        <v>8</v>
      </c>
      <c r="DH84" s="83" t="str">
        <f t="shared" si="38"/>
        <v>Konstrukteur 5  / Fachplaner 5 / Gruppenchef 3</v>
      </c>
      <c r="DM84" s="19">
        <f t="shared" si="43"/>
        <v>9623</v>
      </c>
      <c r="DN84" s="153">
        <v>6</v>
      </c>
      <c r="DO84" s="19">
        <v>0</v>
      </c>
      <c r="DP84" s="19" t="s">
        <v>975</v>
      </c>
    </row>
    <row r="85" spans="1:120" s="19" customFormat="1">
      <c r="A85" s="53">
        <v>0</v>
      </c>
      <c r="B85" s="53"/>
      <c r="C85" s="53">
        <f t="shared" si="30"/>
        <v>1</v>
      </c>
      <c r="D85" s="55"/>
      <c r="E85" s="55"/>
      <c r="F85" s="56"/>
      <c r="G85" s="54"/>
      <c r="H85" s="54"/>
      <c r="I85" s="56">
        <v>1</v>
      </c>
      <c r="J85" s="54">
        <v>1</v>
      </c>
      <c r="K85" s="56"/>
      <c r="L85" s="56"/>
      <c r="M85" s="56"/>
      <c r="N85" s="58"/>
      <c r="O85" s="52" t="s">
        <v>360</v>
      </c>
      <c r="P85" s="15" t="s">
        <v>568</v>
      </c>
      <c r="Q85" s="15">
        <v>81</v>
      </c>
      <c r="R85" s="16"/>
      <c r="S85" s="20" t="s">
        <v>569</v>
      </c>
      <c r="T85" s="21">
        <v>1973</v>
      </c>
      <c r="U85" s="28" t="s">
        <v>126</v>
      </c>
      <c r="V85" s="21">
        <v>1993</v>
      </c>
      <c r="W85" s="25"/>
      <c r="X85" s="21"/>
      <c r="Y85" s="28"/>
      <c r="Z85" s="21">
        <f t="shared" si="39"/>
        <v>21</v>
      </c>
      <c r="AA85" s="25" t="s">
        <v>129</v>
      </c>
      <c r="AB85" s="21" t="s">
        <v>121</v>
      </c>
      <c r="AC85" s="21"/>
      <c r="AE85" s="90" t="s">
        <v>377</v>
      </c>
      <c r="AF85" s="82"/>
      <c r="CP85" s="19" t="str">
        <f t="shared" si="40"/>
        <v>Heiniger Christoph</v>
      </c>
      <c r="CR85" s="19">
        <f t="shared" si="41"/>
        <v>21</v>
      </c>
      <c r="CS85" s="19" t="str">
        <f t="shared" si="42"/>
        <v>D</v>
      </c>
      <c r="CT85" s="154">
        <v>4346</v>
      </c>
      <c r="CU85" s="126"/>
      <c r="CV85" s="125">
        <v>741</v>
      </c>
      <c r="CW85" s="33">
        <f t="shared" si="31"/>
        <v>7</v>
      </c>
      <c r="CX85" s="83" t="str">
        <f t="shared" si="32"/>
        <v>Konstrukteur 4 / Fachplaner 4 / Gruppenchef 2</v>
      </c>
      <c r="CY85" s="125">
        <v>741</v>
      </c>
      <c r="CZ85" s="33">
        <f t="shared" si="33"/>
        <v>7</v>
      </c>
      <c r="DA85" s="83" t="str">
        <f t="shared" si="34"/>
        <v>Konstrukteur 4 / Fachplaner 4 / Gruppenchef 2</v>
      </c>
      <c r="DB85" s="125">
        <v>741</v>
      </c>
      <c r="DC85" s="33">
        <f t="shared" si="35"/>
        <v>7</v>
      </c>
      <c r="DD85" s="83" t="str">
        <f t="shared" si="36"/>
        <v>Konstrukteur 4 / Fachplaner 4 / Gruppenchef 2</v>
      </c>
      <c r="DE85" s="20"/>
      <c r="DF85" s="125">
        <v>742</v>
      </c>
      <c r="DG85" s="33">
        <f t="shared" si="37"/>
        <v>8</v>
      </c>
      <c r="DH85" s="83" t="str">
        <f t="shared" si="38"/>
        <v>Konstrukteur 5  / Fachplaner 5 / Gruppenchef 3</v>
      </c>
      <c r="DM85" s="19">
        <f t="shared" si="43"/>
        <v>4346</v>
      </c>
      <c r="DN85" s="153">
        <v>6</v>
      </c>
      <c r="DO85" s="19">
        <v>0</v>
      </c>
      <c r="DP85" s="19" t="s">
        <v>965</v>
      </c>
    </row>
    <row r="86" spans="1:120" s="19" customFormat="1">
      <c r="A86" s="53">
        <v>0</v>
      </c>
      <c r="B86" s="53"/>
      <c r="C86" s="53">
        <f t="shared" si="30"/>
        <v>1</v>
      </c>
      <c r="D86" s="55"/>
      <c r="E86" s="55"/>
      <c r="F86" s="56"/>
      <c r="G86" s="54"/>
      <c r="H86" s="54"/>
      <c r="I86" s="56">
        <v>1</v>
      </c>
      <c r="J86" s="54">
        <v>1</v>
      </c>
      <c r="K86" s="56"/>
      <c r="L86" s="56"/>
      <c r="M86" s="56"/>
      <c r="N86" s="58"/>
      <c r="O86" s="52" t="s">
        <v>360</v>
      </c>
      <c r="P86" s="15" t="s">
        <v>493</v>
      </c>
      <c r="Q86" s="15">
        <v>82</v>
      </c>
      <c r="R86" s="16"/>
      <c r="S86" s="20" t="s">
        <v>294</v>
      </c>
      <c r="T86" s="21">
        <v>1976</v>
      </c>
      <c r="U86" s="28" t="s">
        <v>126</v>
      </c>
      <c r="V86" s="21">
        <v>1998</v>
      </c>
      <c r="W86" s="25"/>
      <c r="X86" s="21"/>
      <c r="Y86" s="28"/>
      <c r="Z86" s="21">
        <f t="shared" si="39"/>
        <v>16</v>
      </c>
      <c r="AA86" s="25" t="s">
        <v>129</v>
      </c>
      <c r="AB86" s="21" t="s">
        <v>121</v>
      </c>
      <c r="AC86" s="21"/>
      <c r="AE86" s="90" t="s">
        <v>377</v>
      </c>
      <c r="AF86" s="82"/>
      <c r="CP86" s="19" t="str">
        <f t="shared" si="40"/>
        <v>Humbel Sven</v>
      </c>
      <c r="CR86" s="19">
        <f t="shared" si="41"/>
        <v>16</v>
      </c>
      <c r="CS86" s="19" t="str">
        <f t="shared" si="42"/>
        <v>D</v>
      </c>
      <c r="CT86" s="154">
        <v>9654</v>
      </c>
      <c r="CU86" s="126"/>
      <c r="CV86" s="125">
        <v>741</v>
      </c>
      <c r="CW86" s="33">
        <f t="shared" si="31"/>
        <v>7</v>
      </c>
      <c r="CX86" s="83" t="str">
        <f t="shared" si="32"/>
        <v>Konstrukteur 4 / Fachplaner 4 / Gruppenchef 2</v>
      </c>
      <c r="CY86" s="125">
        <v>741</v>
      </c>
      <c r="CZ86" s="33">
        <f t="shared" si="33"/>
        <v>7</v>
      </c>
      <c r="DA86" s="83" t="str">
        <f t="shared" si="34"/>
        <v>Konstrukteur 4 / Fachplaner 4 / Gruppenchef 2</v>
      </c>
      <c r="DB86" s="125">
        <v>741</v>
      </c>
      <c r="DC86" s="33">
        <f t="shared" si="35"/>
        <v>7</v>
      </c>
      <c r="DD86" s="83" t="str">
        <f t="shared" si="36"/>
        <v>Konstrukteur 4 / Fachplaner 4 / Gruppenchef 2</v>
      </c>
      <c r="DE86" s="20"/>
      <c r="DF86" s="125">
        <v>742</v>
      </c>
      <c r="DG86" s="33">
        <f t="shared" si="37"/>
        <v>8</v>
      </c>
      <c r="DH86" s="83" t="str">
        <f t="shared" si="38"/>
        <v>Konstrukteur 5  / Fachplaner 5 / Gruppenchef 3</v>
      </c>
      <c r="DM86" s="19">
        <f t="shared" si="43"/>
        <v>9654</v>
      </c>
      <c r="DN86" s="153">
        <v>6</v>
      </c>
      <c r="DO86" s="19">
        <v>0</v>
      </c>
      <c r="DP86" s="19" t="s">
        <v>965</v>
      </c>
    </row>
    <row r="87" spans="1:120" s="19" customFormat="1">
      <c r="A87" s="53">
        <v>0</v>
      </c>
      <c r="B87" s="53"/>
      <c r="C87" s="53">
        <f t="shared" si="30"/>
        <v>1</v>
      </c>
      <c r="D87" s="55"/>
      <c r="E87" s="55"/>
      <c r="F87" s="56"/>
      <c r="G87" s="54"/>
      <c r="H87" s="54">
        <v>1</v>
      </c>
      <c r="I87" s="56">
        <v>1</v>
      </c>
      <c r="J87" s="54"/>
      <c r="K87" s="56"/>
      <c r="L87" s="56"/>
      <c r="M87" s="56"/>
      <c r="N87" s="58"/>
      <c r="O87" s="52" t="s">
        <v>361</v>
      </c>
      <c r="P87" s="15" t="s">
        <v>494</v>
      </c>
      <c r="Q87" s="15">
        <v>83</v>
      </c>
      <c r="R87" s="42"/>
      <c r="S87" s="27" t="s">
        <v>178</v>
      </c>
      <c r="T87" s="21">
        <v>1978</v>
      </c>
      <c r="U87" s="28" t="s">
        <v>235</v>
      </c>
      <c r="V87" s="21">
        <v>2001</v>
      </c>
      <c r="W87" s="25"/>
      <c r="X87" s="21"/>
      <c r="Y87" s="25" t="s">
        <v>289</v>
      </c>
      <c r="Z87" s="21">
        <f t="shared" si="39"/>
        <v>13</v>
      </c>
      <c r="AA87" s="25" t="s">
        <v>110</v>
      </c>
      <c r="AB87" s="21" t="s">
        <v>121</v>
      </c>
      <c r="AC87" s="21"/>
      <c r="AE87" s="90" t="s">
        <v>376</v>
      </c>
      <c r="AF87" s="82"/>
      <c r="CP87" s="19" t="str">
        <f t="shared" si="40"/>
        <v>Thalmann Patric</v>
      </c>
      <c r="CR87" s="19">
        <f t="shared" si="41"/>
        <v>13</v>
      </c>
      <c r="CS87" s="19" t="str">
        <f t="shared" si="42"/>
        <v>D</v>
      </c>
      <c r="CT87" s="154">
        <v>9658</v>
      </c>
      <c r="CU87" s="126"/>
      <c r="CV87" s="125">
        <v>772</v>
      </c>
      <c r="CW87" s="33">
        <f t="shared" si="31"/>
        <v>8</v>
      </c>
      <c r="CX87" s="83" t="str">
        <f t="shared" si="32"/>
        <v>Projektingenieur 2</v>
      </c>
      <c r="CY87" s="125">
        <v>771</v>
      </c>
      <c r="CZ87" s="33">
        <f t="shared" si="33"/>
        <v>7</v>
      </c>
      <c r="DA87" s="83" t="str">
        <f t="shared" si="34"/>
        <v>Projektingenieur 1</v>
      </c>
      <c r="DB87" s="125">
        <v>771</v>
      </c>
      <c r="DC87" s="33">
        <f t="shared" si="35"/>
        <v>7</v>
      </c>
      <c r="DD87" s="83" t="str">
        <f t="shared" si="36"/>
        <v>Projektingenieur 1</v>
      </c>
      <c r="DE87" s="20"/>
      <c r="DF87" s="125">
        <v>771</v>
      </c>
      <c r="DG87" s="33">
        <f t="shared" si="37"/>
        <v>7</v>
      </c>
      <c r="DH87" s="83" t="str">
        <f t="shared" si="38"/>
        <v>Projektingenieur 1</v>
      </c>
      <c r="DM87" s="19">
        <f t="shared" si="43"/>
        <v>9658</v>
      </c>
      <c r="DN87" s="153">
        <v>6</v>
      </c>
      <c r="DO87" s="19">
        <v>0</v>
      </c>
      <c r="DP87" s="185" t="s">
        <v>968</v>
      </c>
    </row>
    <row r="88" spans="1:120" s="19" customFormat="1">
      <c r="A88" s="53">
        <v>0</v>
      </c>
      <c r="B88" s="53"/>
      <c r="C88" s="53">
        <f t="shared" si="30"/>
        <v>1</v>
      </c>
      <c r="D88" s="55"/>
      <c r="E88" s="55"/>
      <c r="F88" s="56"/>
      <c r="G88" s="54"/>
      <c r="H88" s="54"/>
      <c r="I88" s="56">
        <v>1</v>
      </c>
      <c r="J88" s="54"/>
      <c r="K88" s="56"/>
      <c r="L88" s="56"/>
      <c r="M88" s="56"/>
      <c r="N88" s="58"/>
      <c r="O88" s="52" t="s">
        <v>361</v>
      </c>
      <c r="P88" s="15" t="s">
        <v>497</v>
      </c>
      <c r="Q88" s="15">
        <v>84</v>
      </c>
      <c r="R88" s="16"/>
      <c r="S88" s="20" t="s">
        <v>179</v>
      </c>
      <c r="T88" s="21">
        <v>1982</v>
      </c>
      <c r="U88" s="28" t="s">
        <v>235</v>
      </c>
      <c r="V88" s="21">
        <v>2002</v>
      </c>
      <c r="W88" s="25"/>
      <c r="X88" s="21"/>
      <c r="Y88" s="25"/>
      <c r="Z88" s="21">
        <f t="shared" si="39"/>
        <v>12</v>
      </c>
      <c r="AA88" s="25" t="s">
        <v>129</v>
      </c>
      <c r="AB88" s="21" t="s">
        <v>121</v>
      </c>
      <c r="AC88" s="21"/>
      <c r="AE88" s="187" t="s">
        <v>894</v>
      </c>
      <c r="AF88" s="82"/>
      <c r="CP88" s="19" t="str">
        <f t="shared" si="40"/>
        <v>Delmas Marc</v>
      </c>
      <c r="CR88" s="19">
        <f t="shared" si="41"/>
        <v>12</v>
      </c>
      <c r="CS88" s="19" t="str">
        <f t="shared" si="42"/>
        <v>D</v>
      </c>
      <c r="CT88" s="154">
        <v>9660</v>
      </c>
      <c r="CU88" s="126"/>
      <c r="CV88" s="125">
        <v>742</v>
      </c>
      <c r="CW88" s="33">
        <f t="shared" si="31"/>
        <v>8</v>
      </c>
      <c r="CX88" s="83" t="str">
        <f t="shared" si="32"/>
        <v>Konstrukteur 5  / Fachplaner 5 / Gruppenchef 3</v>
      </c>
      <c r="CY88" s="125">
        <v>741</v>
      </c>
      <c r="CZ88" s="33">
        <f t="shared" si="33"/>
        <v>7</v>
      </c>
      <c r="DA88" s="83" t="str">
        <f t="shared" si="34"/>
        <v>Konstrukteur 4 / Fachplaner 4 / Gruppenchef 2</v>
      </c>
      <c r="DB88" s="125">
        <v>733</v>
      </c>
      <c r="DC88" s="33">
        <f t="shared" si="35"/>
        <v>6</v>
      </c>
      <c r="DD88" s="83" t="str">
        <f t="shared" si="36"/>
        <v>Konstrukteur 3 / -planer 3 / Gruppenchef 1</v>
      </c>
      <c r="DE88" s="20"/>
      <c r="DF88" s="125">
        <v>733</v>
      </c>
      <c r="DG88" s="125">
        <f t="shared" si="37"/>
        <v>6</v>
      </c>
      <c r="DH88" s="83" t="str">
        <f t="shared" si="38"/>
        <v>Konstrukteur 3 / -planer 3 / Gruppenchef 1</v>
      </c>
      <c r="DM88" s="19">
        <f t="shared" si="43"/>
        <v>9660</v>
      </c>
      <c r="DN88" s="153">
        <v>6</v>
      </c>
      <c r="DO88" s="19">
        <v>0</v>
      </c>
      <c r="DP88" s="19" t="s">
        <v>965</v>
      </c>
    </row>
    <row r="89" spans="1:120" s="19" customFormat="1">
      <c r="A89" s="53">
        <v>0</v>
      </c>
      <c r="B89" s="53"/>
      <c r="C89" s="53">
        <f t="shared" si="30"/>
        <v>1</v>
      </c>
      <c r="D89" s="55"/>
      <c r="E89" s="55"/>
      <c r="F89" s="56"/>
      <c r="G89" s="54"/>
      <c r="H89" s="54"/>
      <c r="I89" s="56">
        <v>1</v>
      </c>
      <c r="J89" s="54"/>
      <c r="K89" s="56"/>
      <c r="L89" s="56"/>
      <c r="M89" s="56"/>
      <c r="N89" s="58"/>
      <c r="O89" s="52" t="s">
        <v>361</v>
      </c>
      <c r="P89" s="15" t="s">
        <v>491</v>
      </c>
      <c r="Q89" s="15">
        <v>85</v>
      </c>
      <c r="R89" s="16"/>
      <c r="S89" s="20" t="s">
        <v>140</v>
      </c>
      <c r="T89" s="21">
        <v>1955</v>
      </c>
      <c r="U89" s="28" t="s">
        <v>126</v>
      </c>
      <c r="V89" s="21">
        <v>1973</v>
      </c>
      <c r="W89" s="25"/>
      <c r="X89" s="21"/>
      <c r="Y89" s="28"/>
      <c r="Z89" s="21">
        <f t="shared" si="39"/>
        <v>41</v>
      </c>
      <c r="AA89" s="25" t="s">
        <v>129</v>
      </c>
      <c r="AB89" s="21" t="s">
        <v>1042</v>
      </c>
      <c r="AC89" s="21"/>
      <c r="AE89" s="187" t="s">
        <v>377</v>
      </c>
      <c r="AF89" s="82"/>
      <c r="CP89" s="19" t="str">
        <f t="shared" si="40"/>
        <v>Wespiser Charles</v>
      </c>
      <c r="CR89" s="19">
        <f t="shared" si="41"/>
        <v>41</v>
      </c>
      <c r="CS89" s="19" t="str">
        <f t="shared" si="42"/>
        <v xml:space="preserve"> E/D </v>
      </c>
      <c r="CT89" s="154">
        <v>5545</v>
      </c>
      <c r="CU89" s="126"/>
      <c r="CV89" s="125">
        <v>741</v>
      </c>
      <c r="CW89" s="33">
        <f t="shared" si="31"/>
        <v>7</v>
      </c>
      <c r="CX89" s="83" t="str">
        <f t="shared" si="32"/>
        <v>Konstrukteur 4 / Fachplaner 4 / Gruppenchef 2</v>
      </c>
      <c r="CY89" s="125">
        <v>741</v>
      </c>
      <c r="CZ89" s="33">
        <f t="shared" si="33"/>
        <v>7</v>
      </c>
      <c r="DA89" s="83" t="str">
        <f t="shared" si="34"/>
        <v>Konstrukteur 4 / Fachplaner 4 / Gruppenchef 2</v>
      </c>
      <c r="DB89" s="125">
        <v>741</v>
      </c>
      <c r="DC89" s="33">
        <f t="shared" si="35"/>
        <v>7</v>
      </c>
      <c r="DD89" s="83" t="str">
        <f t="shared" si="36"/>
        <v>Konstrukteur 4 / Fachplaner 4 / Gruppenchef 2</v>
      </c>
      <c r="DE89" s="20"/>
      <c r="DF89" s="125">
        <v>741</v>
      </c>
      <c r="DG89" s="33">
        <f t="shared" si="37"/>
        <v>7</v>
      </c>
      <c r="DH89" s="83" t="str">
        <f t="shared" si="38"/>
        <v>Konstrukteur 4 / Fachplaner 4 / Gruppenchef 2</v>
      </c>
      <c r="DM89" s="19">
        <f t="shared" si="43"/>
        <v>5545</v>
      </c>
      <c r="DN89" s="153">
        <v>6</v>
      </c>
      <c r="DO89" s="19">
        <v>0</v>
      </c>
      <c r="DP89" s="19" t="s">
        <v>965</v>
      </c>
    </row>
    <row r="90" spans="1:120" s="19" customFormat="1">
      <c r="A90" s="53">
        <v>0</v>
      </c>
      <c r="B90" s="53">
        <v>1</v>
      </c>
      <c r="C90" s="53">
        <f t="shared" si="30"/>
        <v>1</v>
      </c>
      <c r="D90" s="55"/>
      <c r="E90" s="55"/>
      <c r="F90" s="56"/>
      <c r="G90" s="54"/>
      <c r="H90" s="54"/>
      <c r="I90" s="56">
        <v>1</v>
      </c>
      <c r="J90" s="54"/>
      <c r="K90" s="56"/>
      <c r="L90" s="56"/>
      <c r="M90" s="56"/>
      <c r="N90" s="58"/>
      <c r="O90" s="52" t="s">
        <v>361</v>
      </c>
      <c r="P90" s="15" t="s">
        <v>492</v>
      </c>
      <c r="Q90" s="15">
        <v>86</v>
      </c>
      <c r="R90" s="16"/>
      <c r="S90" s="20" t="s">
        <v>143</v>
      </c>
      <c r="T90" s="21">
        <v>1968</v>
      </c>
      <c r="U90" s="28" t="s">
        <v>128</v>
      </c>
      <c r="V90" s="21">
        <v>1989</v>
      </c>
      <c r="W90" s="25"/>
      <c r="X90" s="21"/>
      <c r="Y90" s="28"/>
      <c r="Z90" s="21">
        <f t="shared" si="39"/>
        <v>25</v>
      </c>
      <c r="AA90" s="25" t="s">
        <v>710</v>
      </c>
      <c r="AB90" s="21" t="s">
        <v>1042</v>
      </c>
      <c r="AC90" s="21"/>
      <c r="AE90" s="187" t="s">
        <v>377</v>
      </c>
      <c r="AF90" s="82"/>
      <c r="CP90" s="19" t="str">
        <f t="shared" si="40"/>
        <v>Nicolosi Lucia</v>
      </c>
      <c r="CR90" s="19">
        <f t="shared" si="41"/>
        <v>25</v>
      </c>
      <c r="CS90" s="19" t="str">
        <f t="shared" si="42"/>
        <v xml:space="preserve"> E/D </v>
      </c>
      <c r="CT90" s="154">
        <v>7637</v>
      </c>
      <c r="CU90" s="126"/>
      <c r="CV90" s="125">
        <v>741</v>
      </c>
      <c r="CW90" s="33">
        <f t="shared" ref="CW90:CW121" si="44">VLOOKUP($CV90,Funktionsbezeichnungen,3,0)</f>
        <v>7</v>
      </c>
      <c r="CX90" s="83" t="str">
        <f t="shared" ref="CX90:CX121" si="45">VLOOKUP($CV90,Funktionsbezeichnungen,2,0)</f>
        <v>Konstrukteur 4 / Fachplaner 4 / Gruppenchef 2</v>
      </c>
      <c r="CY90" s="125">
        <v>741</v>
      </c>
      <c r="CZ90" s="33">
        <f t="shared" si="33"/>
        <v>7</v>
      </c>
      <c r="DA90" s="83" t="str">
        <f t="shared" si="34"/>
        <v>Konstrukteur 4 / Fachplaner 4 / Gruppenchef 2</v>
      </c>
      <c r="DB90" s="125">
        <v>741</v>
      </c>
      <c r="DC90" s="33">
        <f t="shared" si="35"/>
        <v>7</v>
      </c>
      <c r="DD90" s="83" t="str">
        <f t="shared" si="36"/>
        <v>Konstrukteur 4 / Fachplaner 4 / Gruppenchef 2</v>
      </c>
      <c r="DE90" s="20"/>
      <c r="DF90" s="125">
        <v>741</v>
      </c>
      <c r="DG90" s="33">
        <f t="shared" si="37"/>
        <v>7</v>
      </c>
      <c r="DH90" s="83" t="str">
        <f t="shared" si="38"/>
        <v>Konstrukteur 4 / Fachplaner 4 / Gruppenchef 2</v>
      </c>
      <c r="DM90" s="19">
        <f t="shared" si="43"/>
        <v>7637</v>
      </c>
      <c r="DN90" s="153">
        <v>6</v>
      </c>
      <c r="DO90" s="19">
        <v>0</v>
      </c>
      <c r="DP90" s="19" t="s">
        <v>965</v>
      </c>
    </row>
    <row r="91" spans="1:120" s="19" customFormat="1">
      <c r="A91" s="53">
        <v>0</v>
      </c>
      <c r="B91" s="53"/>
      <c r="C91" s="53">
        <f t="shared" si="30"/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358</v>
      </c>
      <c r="P91" s="15" t="s">
        <v>652</v>
      </c>
      <c r="Q91" s="15">
        <v>87</v>
      </c>
      <c r="R91" s="16"/>
      <c r="S91" s="20" t="s">
        <v>651</v>
      </c>
      <c r="T91" s="21">
        <v>1967</v>
      </c>
      <c r="U91" s="28" t="s">
        <v>653</v>
      </c>
      <c r="V91" s="21">
        <v>1988</v>
      </c>
      <c r="W91" s="25"/>
      <c r="X91" s="21"/>
      <c r="Y91" s="28"/>
      <c r="Z91" s="21">
        <f t="shared" si="39"/>
        <v>26</v>
      </c>
      <c r="AA91" s="25" t="s">
        <v>653</v>
      </c>
      <c r="AB91" s="21" t="s">
        <v>142</v>
      </c>
      <c r="AC91" s="21"/>
      <c r="AE91" s="187" t="s">
        <v>378</v>
      </c>
      <c r="AF91" s="82"/>
      <c r="CP91" s="19" t="str">
        <f t="shared" si="40"/>
        <v>Dettwiler Markus</v>
      </c>
      <c r="CR91" s="19">
        <f t="shared" si="41"/>
        <v>26</v>
      </c>
      <c r="CS91" s="19" t="str">
        <f t="shared" si="42"/>
        <v>E</v>
      </c>
      <c r="CT91" s="154">
        <v>5639</v>
      </c>
      <c r="CU91" s="126"/>
      <c r="CV91" s="125">
        <v>741</v>
      </c>
      <c r="CW91" s="33">
        <f t="shared" si="44"/>
        <v>7</v>
      </c>
      <c r="CX91" s="83" t="str">
        <f t="shared" si="45"/>
        <v>Konstrukteur 4 / Fachplaner 4 / Gruppenchef 2</v>
      </c>
      <c r="CY91" s="125">
        <v>741</v>
      </c>
      <c r="CZ91" s="33">
        <f t="shared" si="33"/>
        <v>7</v>
      </c>
      <c r="DA91" s="83" t="str">
        <f t="shared" si="34"/>
        <v>Konstrukteur 4 / Fachplaner 4 / Gruppenchef 2</v>
      </c>
      <c r="DB91" s="125">
        <v>741</v>
      </c>
      <c r="DC91" s="33">
        <f t="shared" si="35"/>
        <v>7</v>
      </c>
      <c r="DD91" s="83" t="str">
        <f t="shared" si="36"/>
        <v>Konstrukteur 4 / Fachplaner 4 / Gruppenchef 2</v>
      </c>
      <c r="DE91" s="20"/>
      <c r="DF91" s="125">
        <v>741</v>
      </c>
      <c r="DG91" s="33">
        <f t="shared" si="37"/>
        <v>7</v>
      </c>
      <c r="DH91" s="83" t="str">
        <f t="shared" si="38"/>
        <v>Konstrukteur 4 / Fachplaner 4 / Gruppenchef 2</v>
      </c>
      <c r="DM91" s="19">
        <f t="shared" si="43"/>
        <v>5639</v>
      </c>
      <c r="DN91" s="153">
        <v>6</v>
      </c>
      <c r="DO91" s="19">
        <v>0</v>
      </c>
      <c r="DP91" s="19" t="s">
        <v>965</v>
      </c>
    </row>
    <row r="92" spans="1:120" s="19" customFormat="1">
      <c r="A92" s="53">
        <v>0</v>
      </c>
      <c r="B92" s="53"/>
      <c r="C92" s="53">
        <f t="shared" si="30"/>
        <v>1</v>
      </c>
      <c r="D92" s="55"/>
      <c r="E92" s="55"/>
      <c r="F92" s="56"/>
      <c r="G92" s="54"/>
      <c r="H92" s="54"/>
      <c r="I92" s="56">
        <v>1</v>
      </c>
      <c r="J92" s="54"/>
      <c r="K92" s="56"/>
      <c r="L92" s="56"/>
      <c r="M92" s="56"/>
      <c r="N92" s="58"/>
      <c r="O92" s="52" t="s">
        <v>358</v>
      </c>
      <c r="P92" s="15" t="s">
        <v>558</v>
      </c>
      <c r="Q92" s="15">
        <v>88</v>
      </c>
      <c r="R92" s="16"/>
      <c r="S92" s="20" t="s">
        <v>559</v>
      </c>
      <c r="T92" s="21">
        <v>1973</v>
      </c>
      <c r="U92" s="28" t="s">
        <v>560</v>
      </c>
      <c r="V92" s="21">
        <v>1994</v>
      </c>
      <c r="W92" s="25"/>
      <c r="X92" s="21"/>
      <c r="Y92" s="28"/>
      <c r="Z92" s="21">
        <f t="shared" si="39"/>
        <v>20</v>
      </c>
      <c r="AA92" s="25" t="s">
        <v>235</v>
      </c>
      <c r="AB92" s="21" t="s">
        <v>142</v>
      </c>
      <c r="AC92" s="21"/>
      <c r="AE92" s="187" t="s">
        <v>378</v>
      </c>
      <c r="AF92" s="82"/>
      <c r="CP92" s="19" t="str">
        <f t="shared" si="40"/>
        <v>Enderlen Francois</v>
      </c>
      <c r="CR92" s="19">
        <f t="shared" si="41"/>
        <v>20</v>
      </c>
      <c r="CS92" s="19" t="str">
        <f t="shared" si="42"/>
        <v>E</v>
      </c>
      <c r="CT92" s="154">
        <v>5636</v>
      </c>
      <c r="CU92" s="126"/>
      <c r="CV92" s="125">
        <v>741</v>
      </c>
      <c r="CW92" s="33">
        <f t="shared" si="44"/>
        <v>7</v>
      </c>
      <c r="CX92" s="83" t="str">
        <f t="shared" si="45"/>
        <v>Konstrukteur 4 / Fachplaner 4 / Gruppenchef 2</v>
      </c>
      <c r="CY92" s="125">
        <v>741</v>
      </c>
      <c r="CZ92" s="33">
        <f t="shared" si="33"/>
        <v>7</v>
      </c>
      <c r="DA92" s="83" t="str">
        <f t="shared" si="34"/>
        <v>Konstrukteur 4 / Fachplaner 4 / Gruppenchef 2</v>
      </c>
      <c r="DB92" s="125">
        <v>741</v>
      </c>
      <c r="DC92" s="33">
        <f t="shared" si="35"/>
        <v>7</v>
      </c>
      <c r="DD92" s="83" t="str">
        <f t="shared" si="36"/>
        <v>Konstrukteur 4 / Fachplaner 4 / Gruppenchef 2</v>
      </c>
      <c r="DE92" s="20"/>
      <c r="DF92" s="125">
        <v>741</v>
      </c>
      <c r="DG92" s="33">
        <f t="shared" si="37"/>
        <v>7</v>
      </c>
      <c r="DH92" s="83" t="str">
        <f t="shared" si="38"/>
        <v>Konstrukteur 4 / Fachplaner 4 / Gruppenchef 2</v>
      </c>
      <c r="DM92" s="19">
        <f t="shared" si="43"/>
        <v>5636</v>
      </c>
      <c r="DN92" s="153">
        <v>6</v>
      </c>
      <c r="DO92" s="19">
        <v>0</v>
      </c>
      <c r="DP92" s="19" t="s">
        <v>965</v>
      </c>
    </row>
    <row r="93" spans="1:120" s="19" customFormat="1">
      <c r="A93" s="53">
        <v>0</v>
      </c>
      <c r="B93" s="53"/>
      <c r="C93" s="53">
        <f t="shared" si="30"/>
        <v>0</v>
      </c>
      <c r="D93" s="55"/>
      <c r="E93" s="55"/>
      <c r="F93" s="56"/>
      <c r="G93" s="54"/>
      <c r="H93" s="54"/>
      <c r="I93" s="56">
        <v>1</v>
      </c>
      <c r="J93" s="54"/>
      <c r="K93" s="56"/>
      <c r="L93" s="56"/>
      <c r="M93" s="56"/>
      <c r="N93" s="58"/>
      <c r="O93" s="52" t="s">
        <v>358</v>
      </c>
      <c r="P93" s="15" t="s">
        <v>617</v>
      </c>
      <c r="Q93" s="15">
        <v>89</v>
      </c>
      <c r="R93" s="42"/>
      <c r="S93" s="27" t="s">
        <v>618</v>
      </c>
      <c r="T93" s="21">
        <v>1985</v>
      </c>
      <c r="U93" s="28" t="s">
        <v>235</v>
      </c>
      <c r="V93" s="21">
        <v>2006</v>
      </c>
      <c r="W93" s="25" t="s">
        <v>530</v>
      </c>
      <c r="X93" s="21">
        <v>2013</v>
      </c>
      <c r="Y93" s="25"/>
      <c r="Z93" s="21">
        <f t="shared" si="39"/>
        <v>8</v>
      </c>
      <c r="AA93" s="25" t="s">
        <v>1073</v>
      </c>
      <c r="AB93" s="21" t="s">
        <v>142</v>
      </c>
      <c r="AC93" s="21"/>
      <c r="AE93" s="187" t="s">
        <v>376</v>
      </c>
      <c r="AF93" s="82"/>
      <c r="CP93" s="19" t="str">
        <f t="shared" si="40"/>
        <v>Zeltner Viktor</v>
      </c>
      <c r="CR93" s="19">
        <f t="shared" si="41"/>
        <v>8</v>
      </c>
      <c r="CS93" s="19" t="str">
        <f t="shared" si="42"/>
        <v>E</v>
      </c>
      <c r="CT93" s="154">
        <v>6765</v>
      </c>
      <c r="CU93" s="126"/>
      <c r="CV93" s="125">
        <v>771</v>
      </c>
      <c r="CW93" s="33">
        <f t="shared" si="44"/>
        <v>7</v>
      </c>
      <c r="CX93" s="83" t="str">
        <f t="shared" si="45"/>
        <v>Projektingenieur 1</v>
      </c>
      <c r="CY93" s="125">
        <v>733</v>
      </c>
      <c r="CZ93" s="33">
        <f t="shared" ref="CZ93:CZ118" si="46">VLOOKUP($CY93,Funktionsbezeichnungen,3,0)</f>
        <v>6</v>
      </c>
      <c r="DA93" s="83" t="str">
        <f t="shared" ref="DA93:DA118" si="47">VLOOKUP($CY93,Funktionsbezeichnungen,2,0)</f>
        <v>Konstrukteur 3 / -planer 3 / Gruppenchef 1</v>
      </c>
      <c r="DB93" s="125">
        <v>732</v>
      </c>
      <c r="DC93" s="33">
        <f t="shared" si="35"/>
        <v>5</v>
      </c>
      <c r="DD93" s="83" t="str">
        <f t="shared" si="36"/>
        <v>Konstrukteur 2 / -planer 2</v>
      </c>
      <c r="DE93" s="20"/>
      <c r="DF93" s="33">
        <v>732</v>
      </c>
      <c r="DG93" s="33">
        <f t="shared" ref="DG93:DG118" si="48">VLOOKUP($DF93,Funktionsbezeichnungen,3,0)</f>
        <v>5</v>
      </c>
      <c r="DH93" s="83" t="str">
        <f t="shared" ref="DH93:DH118" si="49">VLOOKUP($DF93,Funktionsbezeichnungen,2,0)</f>
        <v>Konstrukteur 2 / -planer 2</v>
      </c>
      <c r="DM93" s="19">
        <f t="shared" si="43"/>
        <v>6765</v>
      </c>
      <c r="DN93" s="153">
        <v>6</v>
      </c>
      <c r="DO93" s="19">
        <v>0</v>
      </c>
      <c r="DP93" s="19" t="s">
        <v>964</v>
      </c>
    </row>
    <row r="94" spans="1:120" s="19" customFormat="1">
      <c r="A94" s="53">
        <v>0</v>
      </c>
      <c r="B94" s="53"/>
      <c r="C94" s="53">
        <f t="shared" si="30"/>
        <v>0</v>
      </c>
      <c r="D94" s="55"/>
      <c r="E94" s="55"/>
      <c r="F94" s="55"/>
      <c r="G94" s="53"/>
      <c r="H94" s="53"/>
      <c r="I94" s="55">
        <v>1</v>
      </c>
      <c r="J94" s="53"/>
      <c r="K94" s="55"/>
      <c r="L94" s="55"/>
      <c r="M94" s="55"/>
      <c r="N94" s="59"/>
      <c r="O94" s="19" t="s">
        <v>358</v>
      </c>
      <c r="P94" s="15" t="s">
        <v>498</v>
      </c>
      <c r="Q94" s="15">
        <v>90</v>
      </c>
      <c r="R94" s="42"/>
      <c r="S94" s="27" t="s">
        <v>251</v>
      </c>
      <c r="T94" s="21">
        <v>1988</v>
      </c>
      <c r="U94" s="28" t="s">
        <v>235</v>
      </c>
      <c r="V94" s="21">
        <v>2007</v>
      </c>
      <c r="W94" s="25"/>
      <c r="X94" s="21"/>
      <c r="Y94" s="25"/>
      <c r="Z94" s="21">
        <f t="shared" si="39"/>
        <v>7</v>
      </c>
      <c r="AA94" s="25" t="s">
        <v>235</v>
      </c>
      <c r="AB94" s="21" t="s">
        <v>142</v>
      </c>
      <c r="AC94" s="21"/>
      <c r="AE94" s="187" t="s">
        <v>1101</v>
      </c>
      <c r="AF94" s="82"/>
      <c r="CP94" s="19" t="str">
        <f t="shared" si="40"/>
        <v>Will Cédric</v>
      </c>
      <c r="CR94" s="19">
        <f t="shared" si="41"/>
        <v>7</v>
      </c>
      <c r="CS94" s="19" t="str">
        <f t="shared" si="42"/>
        <v>E</v>
      </c>
      <c r="CT94" s="154">
        <v>9688</v>
      </c>
      <c r="CU94" s="126"/>
      <c r="CV94" s="125">
        <v>733</v>
      </c>
      <c r="CW94" s="33">
        <f t="shared" si="44"/>
        <v>6</v>
      </c>
      <c r="CX94" s="83" t="str">
        <f t="shared" si="45"/>
        <v>Konstrukteur 3 / -planer 3 / Gruppenchef 1</v>
      </c>
      <c r="CY94" s="125">
        <v>732</v>
      </c>
      <c r="CZ94" s="33">
        <f t="shared" si="46"/>
        <v>5</v>
      </c>
      <c r="DA94" s="83" t="str">
        <f t="shared" si="47"/>
        <v>Konstrukteur 2 / -planer 2</v>
      </c>
      <c r="DB94" s="125">
        <v>732</v>
      </c>
      <c r="DC94" s="33">
        <f t="shared" si="35"/>
        <v>5</v>
      </c>
      <c r="DD94" s="83" t="str">
        <f t="shared" si="36"/>
        <v>Konstrukteur 2 / -planer 2</v>
      </c>
      <c r="DE94" s="20"/>
      <c r="DF94" s="33">
        <v>732</v>
      </c>
      <c r="DG94" s="33">
        <f t="shared" si="48"/>
        <v>5</v>
      </c>
      <c r="DH94" s="83" t="str">
        <f t="shared" si="49"/>
        <v>Konstrukteur 2 / -planer 2</v>
      </c>
      <c r="DM94" s="19">
        <f t="shared" si="43"/>
        <v>9688</v>
      </c>
      <c r="DN94" s="153">
        <v>6</v>
      </c>
      <c r="DO94" s="19">
        <v>0</v>
      </c>
      <c r="DP94" s="19" t="s">
        <v>964</v>
      </c>
    </row>
    <row r="95" spans="1:120" s="19" customFormat="1">
      <c r="A95" s="53">
        <v>0</v>
      </c>
      <c r="B95" s="53"/>
      <c r="C95" s="53">
        <f t="shared" si="30"/>
        <v>0</v>
      </c>
      <c r="D95" s="55"/>
      <c r="E95" s="55"/>
      <c r="F95" s="55"/>
      <c r="G95" s="53"/>
      <c r="H95" s="53"/>
      <c r="I95" s="55">
        <v>1</v>
      </c>
      <c r="J95" s="53"/>
      <c r="K95" s="55"/>
      <c r="L95" s="55"/>
      <c r="M95" s="55"/>
      <c r="N95" s="59"/>
      <c r="O95" s="19" t="s">
        <v>358</v>
      </c>
      <c r="P95" s="15" t="s">
        <v>499</v>
      </c>
      <c r="Q95" s="15">
        <v>91</v>
      </c>
      <c r="R95" s="42"/>
      <c r="S95" s="27" t="s">
        <v>250</v>
      </c>
      <c r="T95" s="21">
        <v>1987</v>
      </c>
      <c r="U95" s="28" t="s">
        <v>235</v>
      </c>
      <c r="V95" s="21">
        <v>2007</v>
      </c>
      <c r="W95" s="25"/>
      <c r="X95" s="21"/>
      <c r="Y95" s="25"/>
      <c r="Z95" s="21">
        <f t="shared" si="39"/>
        <v>7</v>
      </c>
      <c r="AA95" s="25" t="s">
        <v>235</v>
      </c>
      <c r="AB95" s="21" t="s">
        <v>142</v>
      </c>
      <c r="AC95" s="21"/>
      <c r="AE95" s="90" t="s">
        <v>378</v>
      </c>
      <c r="AF95" s="82"/>
      <c r="CP95" s="19" t="str">
        <f t="shared" si="40"/>
        <v>Wernli Sebastian</v>
      </c>
      <c r="CR95" s="19">
        <f t="shared" si="41"/>
        <v>7</v>
      </c>
      <c r="CS95" s="19" t="str">
        <f t="shared" si="42"/>
        <v>E</v>
      </c>
      <c r="CT95" s="154">
        <v>9687</v>
      </c>
      <c r="CU95" s="126"/>
      <c r="CV95" s="125">
        <v>733</v>
      </c>
      <c r="CW95" s="33">
        <f t="shared" si="44"/>
        <v>6</v>
      </c>
      <c r="CX95" s="83" t="str">
        <f t="shared" si="45"/>
        <v>Konstrukteur 3 / -planer 3 / Gruppenchef 1</v>
      </c>
      <c r="CY95" s="125">
        <v>732</v>
      </c>
      <c r="CZ95" s="33">
        <f t="shared" si="46"/>
        <v>5</v>
      </c>
      <c r="DA95" s="83" t="str">
        <f t="shared" si="47"/>
        <v>Konstrukteur 2 / -planer 2</v>
      </c>
      <c r="DB95" s="125">
        <v>732</v>
      </c>
      <c r="DC95" s="33">
        <f t="shared" si="35"/>
        <v>5</v>
      </c>
      <c r="DD95" s="83" t="str">
        <f t="shared" si="36"/>
        <v>Konstrukteur 2 / -planer 2</v>
      </c>
      <c r="DE95" s="20"/>
      <c r="DF95" s="33">
        <v>732</v>
      </c>
      <c r="DG95" s="33">
        <f t="shared" si="48"/>
        <v>5</v>
      </c>
      <c r="DH95" s="83" t="str">
        <f t="shared" si="49"/>
        <v>Konstrukteur 2 / -planer 2</v>
      </c>
      <c r="DM95" s="19">
        <f t="shared" si="43"/>
        <v>9687</v>
      </c>
      <c r="DN95" s="153">
        <v>6</v>
      </c>
      <c r="DO95" s="19">
        <v>0</v>
      </c>
      <c r="DP95" s="19" t="s">
        <v>964</v>
      </c>
    </row>
    <row r="96" spans="1:120" s="19" customFormat="1">
      <c r="A96" s="53">
        <v>0</v>
      </c>
      <c r="B96" s="53"/>
      <c r="C96" s="53">
        <f t="shared" si="30"/>
        <v>0</v>
      </c>
      <c r="D96" s="55"/>
      <c r="E96" s="55"/>
      <c r="F96" s="55"/>
      <c r="G96" s="53"/>
      <c r="H96" s="53"/>
      <c r="I96" s="55">
        <v>1</v>
      </c>
      <c r="J96" s="53"/>
      <c r="K96" s="55"/>
      <c r="L96" s="55"/>
      <c r="M96" s="55"/>
      <c r="N96" s="59"/>
      <c r="O96" s="19" t="s">
        <v>360</v>
      </c>
      <c r="P96" s="15" t="s">
        <v>556</v>
      </c>
      <c r="Q96" s="15">
        <v>92</v>
      </c>
      <c r="R96" s="42"/>
      <c r="S96" s="27" t="s">
        <v>557</v>
      </c>
      <c r="T96" s="21">
        <v>1987</v>
      </c>
      <c r="U96" s="28" t="s">
        <v>235</v>
      </c>
      <c r="V96" s="21">
        <v>2008</v>
      </c>
      <c r="W96" s="25"/>
      <c r="X96" s="21"/>
      <c r="Y96" s="25"/>
      <c r="Z96" s="21">
        <f t="shared" si="39"/>
        <v>6</v>
      </c>
      <c r="AA96" s="25" t="s">
        <v>235</v>
      </c>
      <c r="AB96" s="21" t="s">
        <v>142</v>
      </c>
      <c r="AC96" s="21"/>
      <c r="AE96" s="90" t="s">
        <v>378</v>
      </c>
      <c r="AF96" s="82"/>
      <c r="CP96" s="160" t="str">
        <f t="shared" si="40"/>
        <v>Breiter Michael</v>
      </c>
      <c r="CR96" s="19">
        <f t="shared" si="41"/>
        <v>6</v>
      </c>
      <c r="CS96" s="19" t="str">
        <f t="shared" si="42"/>
        <v>E</v>
      </c>
      <c r="CT96" s="154">
        <v>7702</v>
      </c>
      <c r="CU96" s="126"/>
      <c r="CV96" s="125">
        <v>733</v>
      </c>
      <c r="CW96" s="33">
        <f>VLOOKUP($CV96,Funktionsbezeichnungen,3,0)</f>
        <v>6</v>
      </c>
      <c r="CX96" s="83" t="str">
        <f>VLOOKUP($CV96,Funktionsbezeichnungen,2,0)</f>
        <v>Konstrukteur 3 / -planer 3 / Gruppenchef 1</v>
      </c>
      <c r="CY96" s="125">
        <v>732</v>
      </c>
      <c r="CZ96" s="33">
        <f>VLOOKUP($CY96,Funktionsbezeichnungen,3,0)</f>
        <v>5</v>
      </c>
      <c r="DA96" s="83" t="str">
        <f>VLOOKUP($CY96,Funktionsbezeichnungen,2,0)</f>
        <v>Konstrukteur 2 / -planer 2</v>
      </c>
      <c r="DB96" s="33">
        <v>732</v>
      </c>
      <c r="DC96" s="33">
        <f>VLOOKUP($DB96,Funktionsbezeichnungen,3,0)</f>
        <v>5</v>
      </c>
      <c r="DD96" s="83" t="str">
        <f>VLOOKUP($DB96,Funktionsbezeichnungen,2,0)</f>
        <v>Konstrukteur 2 / -planer 2</v>
      </c>
      <c r="DF96" s="33">
        <v>732</v>
      </c>
      <c r="DG96" s="33">
        <f t="shared" si="48"/>
        <v>5</v>
      </c>
      <c r="DH96" s="83" t="str">
        <f t="shared" si="49"/>
        <v>Konstrukteur 2 / -planer 2</v>
      </c>
      <c r="DM96" s="19">
        <f>+CT96</f>
        <v>7702</v>
      </c>
      <c r="DN96" s="153">
        <v>6</v>
      </c>
      <c r="DO96" s="19">
        <v>0</v>
      </c>
      <c r="DP96" s="19" t="s">
        <v>964</v>
      </c>
    </row>
    <row r="97" spans="1:120" s="19" customFormat="1">
      <c r="A97" s="53">
        <v>0</v>
      </c>
      <c r="B97" s="53"/>
      <c r="C97" s="53">
        <f t="shared" si="30"/>
        <v>0</v>
      </c>
      <c r="D97" s="55"/>
      <c r="E97" s="55"/>
      <c r="F97" s="55"/>
      <c r="G97" s="53"/>
      <c r="H97" s="53"/>
      <c r="I97" s="55">
        <v>1</v>
      </c>
      <c r="J97" s="53"/>
      <c r="K97" s="55"/>
      <c r="L97" s="55"/>
      <c r="M97" s="55"/>
      <c r="N97" s="59"/>
      <c r="O97" s="19" t="s">
        <v>360</v>
      </c>
      <c r="P97" s="194" t="s">
        <v>544</v>
      </c>
      <c r="Q97" s="15">
        <v>93</v>
      </c>
      <c r="R97" s="42"/>
      <c r="S97" s="27" t="s">
        <v>545</v>
      </c>
      <c r="T97" s="21">
        <v>1988</v>
      </c>
      <c r="U97" s="28" t="s">
        <v>235</v>
      </c>
      <c r="V97" s="21">
        <v>2009</v>
      </c>
      <c r="W97" s="25"/>
      <c r="X97" s="21"/>
      <c r="Y97" s="25"/>
      <c r="Z97" s="21">
        <f t="shared" si="39"/>
        <v>5</v>
      </c>
      <c r="AA97" s="25" t="s">
        <v>141</v>
      </c>
      <c r="AB97" s="21" t="s">
        <v>147</v>
      </c>
      <c r="AC97" s="21"/>
      <c r="AE97" s="90" t="s">
        <v>378</v>
      </c>
      <c r="AF97" s="82"/>
      <c r="CP97" s="19" t="str">
        <f t="shared" si="40"/>
        <v>Charmillot Stéphane</v>
      </c>
      <c r="CR97" s="19">
        <f t="shared" si="41"/>
        <v>5</v>
      </c>
      <c r="CS97" s="19" t="str">
        <f t="shared" si="42"/>
        <v>F</v>
      </c>
      <c r="CT97" s="154">
        <v>9710</v>
      </c>
      <c r="CU97" s="126"/>
      <c r="CV97" s="125">
        <v>732</v>
      </c>
      <c r="CW97" s="33">
        <f t="shared" si="44"/>
        <v>5</v>
      </c>
      <c r="CX97" s="83" t="str">
        <f t="shared" si="45"/>
        <v>Konstrukteur 2 / -planer 2</v>
      </c>
      <c r="CY97" s="125">
        <v>732</v>
      </c>
      <c r="CZ97" s="33">
        <f t="shared" si="46"/>
        <v>5</v>
      </c>
      <c r="DA97" s="83" t="str">
        <f t="shared" si="47"/>
        <v>Konstrukteur 2 / -planer 2</v>
      </c>
      <c r="DB97" s="125">
        <v>731</v>
      </c>
      <c r="DC97" s="33">
        <f t="shared" si="35"/>
        <v>4</v>
      </c>
      <c r="DD97" s="83" t="str">
        <f t="shared" si="36"/>
        <v>Konstrukteur 1 / -planer 1</v>
      </c>
      <c r="DE97" s="20"/>
      <c r="DF97" s="33">
        <v>732</v>
      </c>
      <c r="DG97" s="33">
        <f t="shared" si="48"/>
        <v>5</v>
      </c>
      <c r="DH97" s="83" t="str">
        <f t="shared" si="49"/>
        <v>Konstrukteur 2 / -planer 2</v>
      </c>
      <c r="DM97" s="19">
        <f t="shared" si="43"/>
        <v>9710</v>
      </c>
      <c r="DN97" s="153">
        <v>6</v>
      </c>
      <c r="DO97" s="19">
        <v>0</v>
      </c>
      <c r="DP97" s="19" t="s">
        <v>964</v>
      </c>
    </row>
    <row r="98" spans="1:120" s="19" customFormat="1">
      <c r="A98" s="53">
        <v>0</v>
      </c>
      <c r="B98" s="53"/>
      <c r="C98" s="53">
        <f t="shared" si="30"/>
        <v>0</v>
      </c>
      <c r="D98" s="55"/>
      <c r="E98" s="55"/>
      <c r="F98" s="55"/>
      <c r="G98" s="53"/>
      <c r="H98" s="53"/>
      <c r="I98" s="55">
        <v>1</v>
      </c>
      <c r="J98" s="53"/>
      <c r="K98" s="55"/>
      <c r="L98" s="55"/>
      <c r="M98" s="55"/>
      <c r="N98" s="59"/>
      <c r="O98" s="19" t="s">
        <v>360</v>
      </c>
      <c r="P98" s="15" t="s">
        <v>524</v>
      </c>
      <c r="Q98" s="15">
        <v>94</v>
      </c>
      <c r="R98" s="42"/>
      <c r="S98" s="27" t="s">
        <v>283</v>
      </c>
      <c r="T98" s="21">
        <v>1988</v>
      </c>
      <c r="U98" s="28" t="s">
        <v>235</v>
      </c>
      <c r="V98" s="21">
        <v>2010</v>
      </c>
      <c r="W98" s="25"/>
      <c r="X98" s="21"/>
      <c r="Y98" s="25"/>
      <c r="Z98" s="21">
        <f t="shared" si="39"/>
        <v>4</v>
      </c>
      <c r="AA98" s="25" t="s">
        <v>141</v>
      </c>
      <c r="AB98" s="21" t="s">
        <v>147</v>
      </c>
      <c r="AC98" s="21"/>
      <c r="AE98" s="90" t="s">
        <v>378</v>
      </c>
      <c r="AF98" s="82"/>
      <c r="CP98" s="19" t="str">
        <f t="shared" si="40"/>
        <v>Niederberger Benjamin</v>
      </c>
      <c r="CR98" s="19">
        <f t="shared" si="41"/>
        <v>4</v>
      </c>
      <c r="CS98" s="19" t="str">
        <f t="shared" si="42"/>
        <v>F</v>
      </c>
      <c r="CT98" s="154">
        <v>9701</v>
      </c>
      <c r="CU98" s="126"/>
      <c r="CV98" s="125">
        <v>732</v>
      </c>
      <c r="CW98" s="33">
        <f t="shared" si="44"/>
        <v>5</v>
      </c>
      <c r="CX98" s="83" t="str">
        <f t="shared" si="45"/>
        <v>Konstrukteur 2 / -planer 2</v>
      </c>
      <c r="CY98" s="125">
        <v>731</v>
      </c>
      <c r="CZ98" s="33">
        <f t="shared" si="46"/>
        <v>4</v>
      </c>
      <c r="DA98" s="83" t="str">
        <f t="shared" si="47"/>
        <v>Konstrukteur 1 / -planer 1</v>
      </c>
      <c r="DB98" s="125">
        <v>731</v>
      </c>
      <c r="DC98" s="33">
        <f t="shared" si="35"/>
        <v>4</v>
      </c>
      <c r="DD98" s="83" t="str">
        <f t="shared" si="36"/>
        <v>Konstrukteur 1 / -planer 1</v>
      </c>
      <c r="DE98" s="20"/>
      <c r="DF98" s="33">
        <v>731</v>
      </c>
      <c r="DG98" s="33">
        <f t="shared" si="48"/>
        <v>4</v>
      </c>
      <c r="DH98" s="83" t="str">
        <f t="shared" si="49"/>
        <v>Konstrukteur 1 / -planer 1</v>
      </c>
      <c r="DM98" s="19">
        <f t="shared" si="43"/>
        <v>9701</v>
      </c>
      <c r="DN98" s="153">
        <v>6</v>
      </c>
      <c r="DO98" s="19">
        <v>0</v>
      </c>
      <c r="DP98" s="19" t="s">
        <v>964</v>
      </c>
    </row>
    <row r="99" spans="1:120" s="19" customFormat="1">
      <c r="A99" s="53">
        <v>0</v>
      </c>
      <c r="B99" s="53">
        <v>1</v>
      </c>
      <c r="C99" s="53">
        <f t="shared" si="30"/>
        <v>0</v>
      </c>
      <c r="D99" s="55"/>
      <c r="E99" s="55"/>
      <c r="F99" s="55"/>
      <c r="G99" s="53"/>
      <c r="H99" s="53"/>
      <c r="I99" s="55">
        <v>1</v>
      </c>
      <c r="J99" s="53"/>
      <c r="K99" s="55"/>
      <c r="L99" s="55"/>
      <c r="M99" s="55"/>
      <c r="N99" s="59"/>
      <c r="O99" s="19" t="s">
        <v>358</v>
      </c>
      <c r="P99" s="15" t="s">
        <v>905</v>
      </c>
      <c r="Q99" s="15">
        <v>95</v>
      </c>
      <c r="R99" s="42"/>
      <c r="S99" s="27" t="s">
        <v>906</v>
      </c>
      <c r="T99" s="21">
        <v>1990</v>
      </c>
      <c r="U99" s="28" t="s">
        <v>239</v>
      </c>
      <c r="V99" s="21">
        <v>2012</v>
      </c>
      <c r="W99" s="25"/>
      <c r="X99" s="21"/>
      <c r="Y99" s="25"/>
      <c r="Z99" s="21">
        <f t="shared" si="39"/>
        <v>2</v>
      </c>
      <c r="AA99" s="25" t="s">
        <v>239</v>
      </c>
      <c r="AB99" s="162" t="s">
        <v>147</v>
      </c>
      <c r="AC99" s="21"/>
      <c r="AE99" s="90" t="s">
        <v>378</v>
      </c>
      <c r="AF99" s="82"/>
      <c r="CP99" s="19" t="str">
        <f t="shared" si="40"/>
        <v>Zymeri Shaha</v>
      </c>
      <c r="CR99" s="19">
        <f t="shared" si="41"/>
        <v>2</v>
      </c>
      <c r="CS99" s="19" t="str">
        <f t="shared" si="42"/>
        <v>F</v>
      </c>
      <c r="CT99" s="155">
        <v>9733</v>
      </c>
      <c r="CU99" s="156"/>
      <c r="CV99" s="125">
        <v>731</v>
      </c>
      <c r="CW99" s="33">
        <f t="shared" si="44"/>
        <v>4</v>
      </c>
      <c r="CX99" s="83" t="str">
        <f t="shared" si="45"/>
        <v>Konstrukteur 1 / -planer 1</v>
      </c>
      <c r="CY99" s="125"/>
      <c r="CZ99" s="33"/>
      <c r="DA99" s="83"/>
      <c r="DB99" s="125"/>
      <c r="DC99" s="33"/>
      <c r="DD99" s="83"/>
      <c r="DE99" s="20"/>
      <c r="DF99" s="33">
        <v>731</v>
      </c>
      <c r="DG99" s="33">
        <f t="shared" si="48"/>
        <v>4</v>
      </c>
      <c r="DH99" s="83" t="str">
        <f t="shared" si="49"/>
        <v>Konstrukteur 1 / -planer 1</v>
      </c>
      <c r="DM99" s="19">
        <f t="shared" si="43"/>
        <v>9733</v>
      </c>
      <c r="DN99" s="153">
        <v>7</v>
      </c>
      <c r="DO99" s="19">
        <v>0</v>
      </c>
      <c r="DP99" s="19" t="s">
        <v>964</v>
      </c>
    </row>
    <row r="100" spans="1:120" s="19" customFormat="1">
      <c r="A100" s="53">
        <v>0</v>
      </c>
      <c r="B100" s="53"/>
      <c r="C100" s="53">
        <f t="shared" si="30"/>
        <v>0</v>
      </c>
      <c r="D100" s="55"/>
      <c r="E100" s="55"/>
      <c r="F100" s="55"/>
      <c r="G100" s="53"/>
      <c r="H100" s="53"/>
      <c r="I100" s="55">
        <v>1</v>
      </c>
      <c r="J100" s="53"/>
      <c r="K100" s="55"/>
      <c r="L100" s="55"/>
      <c r="M100" s="55"/>
      <c r="N100" s="59"/>
      <c r="O100" s="19" t="s">
        <v>361</v>
      </c>
      <c r="P100" s="15" t="s">
        <v>542</v>
      </c>
      <c r="Q100" s="15">
        <v>96</v>
      </c>
      <c r="R100" s="42"/>
      <c r="S100" s="27" t="s">
        <v>538</v>
      </c>
      <c r="T100" s="21">
        <v>1992</v>
      </c>
      <c r="U100" s="28" t="s">
        <v>235</v>
      </c>
      <c r="V100" s="21">
        <v>2012</v>
      </c>
      <c r="W100" s="25"/>
      <c r="X100" s="21"/>
      <c r="Y100" s="25"/>
      <c r="Z100" s="21">
        <f t="shared" si="39"/>
        <v>2</v>
      </c>
      <c r="AA100" s="25" t="s">
        <v>235</v>
      </c>
      <c r="AB100" s="162" t="s">
        <v>147</v>
      </c>
      <c r="AC100" s="21"/>
      <c r="AE100" s="90" t="s">
        <v>378</v>
      </c>
      <c r="AF100" s="82"/>
      <c r="CP100" s="19" t="str">
        <f t="shared" si="40"/>
        <v>Rüegsegger Stefan</v>
      </c>
      <c r="CR100" s="19">
        <f t="shared" si="41"/>
        <v>2</v>
      </c>
      <c r="CS100" s="19" t="str">
        <f t="shared" si="42"/>
        <v>F</v>
      </c>
      <c r="CT100" s="155">
        <v>9707</v>
      </c>
      <c r="CU100" s="156"/>
      <c r="CV100" s="125">
        <v>731</v>
      </c>
      <c r="CW100" s="33">
        <f t="shared" si="44"/>
        <v>4</v>
      </c>
      <c r="CX100" s="83" t="str">
        <f t="shared" si="45"/>
        <v>Konstrukteur 1 / -planer 1</v>
      </c>
      <c r="CY100" s="125"/>
      <c r="CZ100" s="33"/>
      <c r="DA100" s="83"/>
      <c r="DB100" s="125"/>
      <c r="DC100" s="33"/>
      <c r="DD100" s="83"/>
      <c r="DE100" s="20"/>
      <c r="DF100" s="33">
        <v>731</v>
      </c>
      <c r="DG100" s="33">
        <f t="shared" si="48"/>
        <v>4</v>
      </c>
      <c r="DH100" s="83" t="str">
        <f t="shared" si="49"/>
        <v>Konstrukteur 1 / -planer 1</v>
      </c>
      <c r="DM100" s="19">
        <f t="shared" si="43"/>
        <v>9707</v>
      </c>
      <c r="DN100" s="153">
        <v>6</v>
      </c>
      <c r="DO100" s="19">
        <v>0</v>
      </c>
      <c r="DP100" s="19" t="s">
        <v>964</v>
      </c>
    </row>
    <row r="101" spans="1:120" s="19" customFormat="1">
      <c r="A101" s="53">
        <v>0</v>
      </c>
      <c r="B101" s="53"/>
      <c r="C101" s="53">
        <f t="shared" si="30"/>
        <v>0</v>
      </c>
      <c r="D101" s="55"/>
      <c r="E101" s="55"/>
      <c r="F101" s="55"/>
      <c r="G101" s="53"/>
      <c r="H101" s="53"/>
      <c r="I101" s="55">
        <v>1</v>
      </c>
      <c r="J101" s="53"/>
      <c r="K101" s="55"/>
      <c r="L101" s="55"/>
      <c r="M101" s="55"/>
      <c r="N101" s="59"/>
      <c r="O101" s="19" t="s">
        <v>359</v>
      </c>
      <c r="P101" s="15" t="s">
        <v>543</v>
      </c>
      <c r="Q101" s="15">
        <v>97</v>
      </c>
      <c r="R101" s="42"/>
      <c r="S101" s="27" t="s">
        <v>539</v>
      </c>
      <c r="T101" s="21">
        <v>1992</v>
      </c>
      <c r="U101" s="28" t="s">
        <v>235</v>
      </c>
      <c r="V101" s="21">
        <v>2012</v>
      </c>
      <c r="W101" s="25"/>
      <c r="X101" s="21"/>
      <c r="Y101" s="25"/>
      <c r="Z101" s="21">
        <f t="shared" si="39"/>
        <v>2</v>
      </c>
      <c r="AA101" s="25" t="s">
        <v>235</v>
      </c>
      <c r="AB101" s="162" t="s">
        <v>147</v>
      </c>
      <c r="AC101" s="21"/>
      <c r="AE101" s="90" t="s">
        <v>378</v>
      </c>
      <c r="AF101" s="82"/>
      <c r="CP101" s="19" t="str">
        <f t="shared" si="40"/>
        <v>Schwyn Timm</v>
      </c>
      <c r="CR101" s="19">
        <f t="shared" si="41"/>
        <v>2</v>
      </c>
      <c r="CS101" s="19" t="str">
        <f t="shared" si="42"/>
        <v>F</v>
      </c>
      <c r="CT101" s="155">
        <v>9706</v>
      </c>
      <c r="CU101" s="156"/>
      <c r="CV101" s="125">
        <v>731</v>
      </c>
      <c r="CW101" s="33">
        <f t="shared" si="44"/>
        <v>4</v>
      </c>
      <c r="CX101" s="83" t="str">
        <f t="shared" si="45"/>
        <v>Konstrukteur 1 / -planer 1</v>
      </c>
      <c r="CY101" s="125"/>
      <c r="CZ101" s="33"/>
      <c r="DA101" s="83"/>
      <c r="DB101" s="125"/>
      <c r="DC101" s="33"/>
      <c r="DD101" s="83"/>
      <c r="DE101" s="20"/>
      <c r="DF101" s="33">
        <v>731</v>
      </c>
      <c r="DG101" s="33">
        <f t="shared" si="48"/>
        <v>4</v>
      </c>
      <c r="DH101" s="83" t="str">
        <f t="shared" si="49"/>
        <v>Konstrukteur 1 / -planer 1</v>
      </c>
      <c r="DM101" s="19">
        <f t="shared" si="43"/>
        <v>9706</v>
      </c>
      <c r="DN101" s="153">
        <v>6</v>
      </c>
      <c r="DO101" s="19">
        <v>0</v>
      </c>
      <c r="DP101" s="19" t="s">
        <v>964</v>
      </c>
    </row>
    <row r="102" spans="1:120" s="19" customFormat="1">
      <c r="A102" s="53">
        <v>0</v>
      </c>
      <c r="B102" s="53"/>
      <c r="C102" s="53">
        <f>IF(Z102&gt;=10,1,0)</f>
        <v>0</v>
      </c>
      <c r="D102" s="55"/>
      <c r="E102" s="55"/>
      <c r="F102" s="55"/>
      <c r="G102" s="53"/>
      <c r="H102" s="53"/>
      <c r="I102" s="55">
        <v>1</v>
      </c>
      <c r="J102" s="53"/>
      <c r="K102" s="55"/>
      <c r="L102" s="55"/>
      <c r="M102" s="55"/>
      <c r="N102" s="59"/>
      <c r="O102" s="19" t="s">
        <v>359</v>
      </c>
      <c r="P102" s="15" t="s">
        <v>594</v>
      </c>
      <c r="Q102" s="15">
        <v>98</v>
      </c>
      <c r="R102" s="42"/>
      <c r="S102" s="27" t="s">
        <v>595</v>
      </c>
      <c r="T102" s="21">
        <v>1992</v>
      </c>
      <c r="U102" s="28" t="s">
        <v>235</v>
      </c>
      <c r="V102" s="21">
        <v>2013</v>
      </c>
      <c r="W102" s="25"/>
      <c r="X102" s="21"/>
      <c r="Y102" s="25"/>
      <c r="Z102" s="21">
        <f>$AD$3-V102</f>
        <v>1</v>
      </c>
      <c r="AA102" s="25" t="s">
        <v>235</v>
      </c>
      <c r="AB102" s="21" t="s">
        <v>149</v>
      </c>
      <c r="AC102" s="21"/>
      <c r="AE102" s="90" t="s">
        <v>378</v>
      </c>
      <c r="AF102" s="82"/>
      <c r="CP102" s="19" t="str">
        <f>+S102</f>
        <v>Schär Cedric</v>
      </c>
      <c r="CR102" s="19">
        <f>+Z102</f>
        <v>1</v>
      </c>
      <c r="CS102" s="19" t="str">
        <f>+AB102</f>
        <v>G</v>
      </c>
      <c r="CT102" s="155">
        <v>9715</v>
      </c>
      <c r="CU102" s="156"/>
      <c r="CV102" s="125">
        <v>731</v>
      </c>
      <c r="CW102" s="33">
        <f t="shared" si="44"/>
        <v>4</v>
      </c>
      <c r="CX102" s="83" t="str">
        <f t="shared" si="45"/>
        <v>Konstrukteur 1 / -planer 1</v>
      </c>
      <c r="CY102" s="125"/>
      <c r="CZ102" s="33"/>
      <c r="DA102" s="83"/>
      <c r="DB102" s="125"/>
      <c r="DC102" s="33"/>
      <c r="DD102" s="83"/>
      <c r="DE102" s="20"/>
      <c r="DF102" s="33">
        <v>731</v>
      </c>
      <c r="DG102" s="33">
        <f t="shared" si="48"/>
        <v>4</v>
      </c>
      <c r="DH102" s="83" t="str">
        <f t="shared" si="49"/>
        <v>Konstrukteur 1 / -planer 1</v>
      </c>
      <c r="DM102" s="19">
        <f>+CT102</f>
        <v>9715</v>
      </c>
      <c r="DN102" s="153">
        <v>6</v>
      </c>
      <c r="DO102" s="19">
        <v>0</v>
      </c>
      <c r="DP102" s="19" t="s">
        <v>964</v>
      </c>
    </row>
    <row r="103" spans="1:120" s="19" customFormat="1">
      <c r="A103" s="53">
        <v>0</v>
      </c>
      <c r="B103" s="53"/>
      <c r="C103" s="53">
        <f>IF(Z103&gt;=10,1,0)</f>
        <v>0</v>
      </c>
      <c r="D103" s="55"/>
      <c r="E103" s="55"/>
      <c r="F103" s="55"/>
      <c r="G103" s="53"/>
      <c r="H103" s="53"/>
      <c r="I103" s="55">
        <v>1</v>
      </c>
      <c r="J103" s="53"/>
      <c r="K103" s="55"/>
      <c r="L103" s="55"/>
      <c r="M103" s="55"/>
      <c r="N103" s="59"/>
      <c r="O103" s="19" t="s">
        <v>361</v>
      </c>
      <c r="P103" s="15" t="s">
        <v>627</v>
      </c>
      <c r="Q103" s="15">
        <v>99</v>
      </c>
      <c r="R103" s="42"/>
      <c r="S103" s="27" t="s">
        <v>626</v>
      </c>
      <c r="T103" s="21">
        <v>1995</v>
      </c>
      <c r="U103" s="28" t="s">
        <v>235</v>
      </c>
      <c r="V103" s="21">
        <v>2014</v>
      </c>
      <c r="W103" s="25"/>
      <c r="X103" s="21"/>
      <c r="Y103" s="25"/>
      <c r="Z103" s="21">
        <f>$AD$3-V103</f>
        <v>0</v>
      </c>
      <c r="AA103" s="25" t="s">
        <v>174</v>
      </c>
      <c r="AB103" s="21" t="s">
        <v>149</v>
      </c>
      <c r="AC103" s="21"/>
      <c r="AE103" s="90" t="s">
        <v>378</v>
      </c>
      <c r="AF103" s="82"/>
      <c r="CP103" s="19" t="str">
        <f>+S103</f>
        <v>Leubin Marco</v>
      </c>
      <c r="CR103" s="19">
        <f>+Z103</f>
        <v>0</v>
      </c>
      <c r="CS103" s="19" t="str">
        <f>+AB103</f>
        <v>G</v>
      </c>
      <c r="CT103" s="154">
        <v>9726</v>
      </c>
      <c r="CU103" s="126"/>
      <c r="CV103" s="125">
        <v>731</v>
      </c>
      <c r="CW103" s="33">
        <f t="shared" si="44"/>
        <v>4</v>
      </c>
      <c r="CX103" s="83" t="str">
        <f t="shared" si="45"/>
        <v>Konstrukteur 1 / -planer 1</v>
      </c>
      <c r="CY103" s="125"/>
      <c r="CZ103" s="33"/>
      <c r="DA103" s="83"/>
      <c r="DB103" s="125"/>
      <c r="DC103" s="33"/>
      <c r="DD103" s="83"/>
      <c r="DE103" s="20"/>
      <c r="DF103" s="33"/>
      <c r="DG103" s="33"/>
      <c r="DH103" s="83"/>
      <c r="DM103" s="19">
        <f>+CT103</f>
        <v>9726</v>
      </c>
      <c r="DN103" s="153">
        <v>8</v>
      </c>
      <c r="DO103" s="19">
        <v>0</v>
      </c>
      <c r="DP103" s="185" t="s">
        <v>976</v>
      </c>
    </row>
    <row r="104" spans="1:120" s="19" customFormat="1">
      <c r="A104" s="53">
        <v>0</v>
      </c>
      <c r="B104" s="53">
        <v>1</v>
      </c>
      <c r="C104" s="53">
        <f t="shared" si="30"/>
        <v>1</v>
      </c>
      <c r="D104" s="55"/>
      <c r="E104" s="55"/>
      <c r="F104" s="55"/>
      <c r="G104" s="53"/>
      <c r="H104" s="53"/>
      <c r="I104" s="55"/>
      <c r="J104" s="53"/>
      <c r="K104" s="55"/>
      <c r="L104" s="55">
        <v>1</v>
      </c>
      <c r="M104" s="55"/>
      <c r="N104" s="59"/>
      <c r="O104" s="19" t="s">
        <v>359</v>
      </c>
      <c r="P104" s="15" t="s">
        <v>500</v>
      </c>
      <c r="Q104" s="15">
        <v>100</v>
      </c>
      <c r="R104" s="42" t="s">
        <v>343</v>
      </c>
      <c r="S104" s="27" t="s">
        <v>152</v>
      </c>
      <c r="T104" s="21">
        <v>1952</v>
      </c>
      <c r="U104" s="28" t="s">
        <v>151</v>
      </c>
      <c r="V104" s="21">
        <v>1971</v>
      </c>
      <c r="W104" s="25"/>
      <c r="X104" s="21"/>
      <c r="Y104" s="25"/>
      <c r="Z104" s="21">
        <f t="shared" si="39"/>
        <v>43</v>
      </c>
      <c r="AA104" s="25" t="s">
        <v>696</v>
      </c>
      <c r="AB104" s="21" t="s">
        <v>121</v>
      </c>
      <c r="AC104" s="21"/>
      <c r="AE104" s="90" t="s">
        <v>425</v>
      </c>
      <c r="AF104" s="82"/>
      <c r="CP104" s="19" t="str">
        <f t="shared" si="40"/>
        <v>Meister Christine</v>
      </c>
      <c r="CR104" s="19">
        <f t="shared" si="41"/>
        <v>43</v>
      </c>
      <c r="CS104" s="19" t="str">
        <f t="shared" si="42"/>
        <v>D</v>
      </c>
      <c r="CT104" s="154">
        <v>4245</v>
      </c>
      <c r="CU104" s="126"/>
      <c r="CV104" s="125">
        <v>134</v>
      </c>
      <c r="CW104" s="33">
        <f t="shared" si="44"/>
        <v>7</v>
      </c>
      <c r="CX104" s="83" t="str">
        <f t="shared" si="45"/>
        <v>Kaufmännischer Mitarbeiter 4 / Gruppenchef 2</v>
      </c>
      <c r="CY104" s="125">
        <v>134</v>
      </c>
      <c r="CZ104" s="33">
        <f t="shared" si="46"/>
        <v>7</v>
      </c>
      <c r="DA104" s="83" t="str">
        <f t="shared" si="47"/>
        <v>Kaufmännischer Mitarbeiter 4 / Gruppenchef 2</v>
      </c>
      <c r="DB104" s="125">
        <v>134</v>
      </c>
      <c r="DC104" s="33">
        <f t="shared" ref="DC104:DC118" si="50">VLOOKUP($DB104,Funktionsbezeichnungen,3,0)</f>
        <v>7</v>
      </c>
      <c r="DD104" s="83" t="str">
        <f t="shared" ref="DD104:DD118" si="51">VLOOKUP($DB104,Funktionsbezeichnungen,2,0)</f>
        <v>Kaufmännischer Mitarbeiter 4 / Gruppenchef 2</v>
      </c>
      <c r="DE104" s="20"/>
      <c r="DF104" s="125">
        <v>134</v>
      </c>
      <c r="DG104" s="33">
        <f t="shared" si="48"/>
        <v>7</v>
      </c>
      <c r="DH104" s="83" t="str">
        <f t="shared" si="49"/>
        <v>Kaufmännischer Mitarbeiter 4 / Gruppenchef 2</v>
      </c>
      <c r="DM104" s="19">
        <f t="shared" si="43"/>
        <v>4245</v>
      </c>
      <c r="DN104" s="153">
        <v>6</v>
      </c>
      <c r="DO104" s="19">
        <v>0</v>
      </c>
      <c r="DP104" s="19" t="s">
        <v>955</v>
      </c>
    </row>
    <row r="105" spans="1:120" s="19" customFormat="1" ht="27">
      <c r="A105" s="53">
        <v>0</v>
      </c>
      <c r="B105" s="53">
        <v>1</v>
      </c>
      <c r="C105" s="53">
        <f t="shared" si="30"/>
        <v>1</v>
      </c>
      <c r="D105" s="55"/>
      <c r="E105" s="55"/>
      <c r="F105" s="55"/>
      <c r="G105" s="53"/>
      <c r="H105" s="53"/>
      <c r="I105" s="55"/>
      <c r="J105" s="53"/>
      <c r="K105" s="55"/>
      <c r="L105" s="55">
        <v>1</v>
      </c>
      <c r="M105" s="55"/>
      <c r="N105" s="59"/>
      <c r="O105" s="19" t="s">
        <v>357</v>
      </c>
      <c r="P105" s="15" t="s">
        <v>501</v>
      </c>
      <c r="Q105" s="15">
        <v>101</v>
      </c>
      <c r="R105" s="42"/>
      <c r="S105" s="20" t="s">
        <v>207</v>
      </c>
      <c r="T105" s="17">
        <v>1954</v>
      </c>
      <c r="U105" s="169" t="s">
        <v>210</v>
      </c>
      <c r="V105" s="118">
        <v>1971</v>
      </c>
      <c r="W105" s="120"/>
      <c r="X105" s="118"/>
      <c r="Y105" s="169"/>
      <c r="Z105" s="118">
        <f t="shared" si="39"/>
        <v>43</v>
      </c>
      <c r="AA105" s="25" t="s">
        <v>209</v>
      </c>
      <c r="AB105" s="21" t="s">
        <v>121</v>
      </c>
      <c r="AC105" s="21"/>
      <c r="AE105" s="90" t="s">
        <v>453</v>
      </c>
      <c r="AF105" s="82"/>
      <c r="CP105" s="19" t="str">
        <f t="shared" si="40"/>
        <v>Derezynski Françoise</v>
      </c>
      <c r="CR105" s="19">
        <f t="shared" si="41"/>
        <v>43</v>
      </c>
      <c r="CS105" s="19" t="str">
        <f t="shared" si="42"/>
        <v>D</v>
      </c>
      <c r="CT105" s="154">
        <v>4266</v>
      </c>
      <c r="CU105" s="126"/>
      <c r="CV105" s="125">
        <v>134</v>
      </c>
      <c r="CW105" s="33">
        <f t="shared" si="44"/>
        <v>7</v>
      </c>
      <c r="CX105" s="83" t="str">
        <f t="shared" si="45"/>
        <v>Kaufmännischer Mitarbeiter 4 / Gruppenchef 2</v>
      </c>
      <c r="CY105" s="125">
        <v>134</v>
      </c>
      <c r="CZ105" s="33">
        <f t="shared" si="46"/>
        <v>7</v>
      </c>
      <c r="DA105" s="83" t="str">
        <f t="shared" si="47"/>
        <v>Kaufmännischer Mitarbeiter 4 / Gruppenchef 2</v>
      </c>
      <c r="DB105" s="125">
        <v>134</v>
      </c>
      <c r="DC105" s="33">
        <f t="shared" si="50"/>
        <v>7</v>
      </c>
      <c r="DD105" s="83" t="str">
        <f t="shared" si="51"/>
        <v>Kaufmännischer Mitarbeiter 4 / Gruppenchef 2</v>
      </c>
      <c r="DE105" s="20"/>
      <c r="DF105" s="125">
        <v>134</v>
      </c>
      <c r="DG105" s="33">
        <f t="shared" si="48"/>
        <v>7</v>
      </c>
      <c r="DH105" s="83" t="str">
        <f t="shared" si="49"/>
        <v>Kaufmännischer Mitarbeiter 4 / Gruppenchef 2</v>
      </c>
      <c r="DM105" s="19">
        <f t="shared" si="43"/>
        <v>4266</v>
      </c>
      <c r="DN105" s="153">
        <v>6</v>
      </c>
      <c r="DO105" s="19">
        <v>0</v>
      </c>
      <c r="DP105" s="19" t="s">
        <v>955</v>
      </c>
    </row>
    <row r="106" spans="1:120" s="19" customFormat="1">
      <c r="A106" s="53">
        <v>0</v>
      </c>
      <c r="B106" s="53">
        <v>1</v>
      </c>
      <c r="C106" s="53">
        <f t="shared" si="30"/>
        <v>1</v>
      </c>
      <c r="D106" s="55"/>
      <c r="E106" s="55"/>
      <c r="F106" s="56"/>
      <c r="G106" s="54"/>
      <c r="H106" s="54"/>
      <c r="I106" s="56"/>
      <c r="J106" s="54"/>
      <c r="K106" s="56"/>
      <c r="L106" s="56">
        <v>1</v>
      </c>
      <c r="M106" s="56"/>
      <c r="N106" s="58"/>
      <c r="O106" s="52" t="s">
        <v>357</v>
      </c>
      <c r="P106" s="15" t="s">
        <v>502</v>
      </c>
      <c r="Q106" s="15">
        <v>102</v>
      </c>
      <c r="R106" s="16"/>
      <c r="S106" s="20" t="s">
        <v>153</v>
      </c>
      <c r="T106" s="21">
        <v>1953</v>
      </c>
      <c r="U106" s="28" t="s">
        <v>215</v>
      </c>
      <c r="V106" s="21">
        <v>1977</v>
      </c>
      <c r="W106" s="25" t="s">
        <v>318</v>
      </c>
      <c r="X106" s="21">
        <v>2000</v>
      </c>
      <c r="Y106" s="28" t="s">
        <v>319</v>
      </c>
      <c r="Z106" s="21">
        <f t="shared" si="39"/>
        <v>37</v>
      </c>
      <c r="AA106" s="25" t="s">
        <v>695</v>
      </c>
      <c r="AB106" s="21" t="s">
        <v>121</v>
      </c>
      <c r="AC106" s="21"/>
      <c r="AE106" s="90" t="s">
        <v>456</v>
      </c>
      <c r="AF106" s="82"/>
      <c r="CP106" s="19" t="str">
        <f t="shared" si="40"/>
        <v>Szirt Madeleine</v>
      </c>
      <c r="CR106" s="19">
        <f t="shared" si="41"/>
        <v>37</v>
      </c>
      <c r="CS106" s="19" t="str">
        <f t="shared" si="42"/>
        <v>D</v>
      </c>
      <c r="CT106" s="154">
        <v>4216</v>
      </c>
      <c r="CU106" s="126"/>
      <c r="CV106" s="125">
        <v>162</v>
      </c>
      <c r="CW106" s="33">
        <f t="shared" si="44"/>
        <v>9</v>
      </c>
      <c r="CX106" s="83" t="str">
        <f t="shared" si="45"/>
        <v>Personal-Fachspezialist 2</v>
      </c>
      <c r="CY106" s="125">
        <v>162</v>
      </c>
      <c r="CZ106" s="33">
        <f t="shared" si="46"/>
        <v>9</v>
      </c>
      <c r="DA106" s="83" t="str">
        <f t="shared" si="47"/>
        <v>Personal-Fachspezialist 2</v>
      </c>
      <c r="DB106" s="125">
        <v>162</v>
      </c>
      <c r="DC106" s="33">
        <f t="shared" si="50"/>
        <v>9</v>
      </c>
      <c r="DD106" s="83" t="str">
        <f t="shared" si="51"/>
        <v>Personal-Fachspezialist 2</v>
      </c>
      <c r="DE106" s="20"/>
      <c r="DF106" s="125">
        <v>162</v>
      </c>
      <c r="DG106" s="33">
        <f t="shared" si="48"/>
        <v>9</v>
      </c>
      <c r="DH106" s="83" t="str">
        <f t="shared" si="49"/>
        <v>Personal-Fachspezialist 2</v>
      </c>
      <c r="DM106" s="19">
        <f t="shared" si="43"/>
        <v>4216</v>
      </c>
      <c r="DN106" s="153">
        <v>3</v>
      </c>
      <c r="DO106" s="19">
        <v>0</v>
      </c>
      <c r="DP106" s="185" t="s">
        <v>971</v>
      </c>
    </row>
    <row r="107" spans="1:120" s="19" customFormat="1">
      <c r="A107" s="53">
        <v>0</v>
      </c>
      <c r="B107" s="53">
        <v>1</v>
      </c>
      <c r="C107" s="53">
        <f t="shared" si="30"/>
        <v>1</v>
      </c>
      <c r="D107" s="55"/>
      <c r="E107" s="55"/>
      <c r="F107" s="55"/>
      <c r="G107" s="53"/>
      <c r="H107" s="53"/>
      <c r="I107" s="55"/>
      <c r="J107" s="53"/>
      <c r="K107" s="55"/>
      <c r="L107" s="55">
        <v>1</v>
      </c>
      <c r="M107" s="55"/>
      <c r="N107" s="59"/>
      <c r="O107" s="19" t="s">
        <v>359</v>
      </c>
      <c r="P107" s="15" t="s">
        <v>503</v>
      </c>
      <c r="Q107" s="15">
        <v>103</v>
      </c>
      <c r="R107" s="42"/>
      <c r="S107" s="27" t="s">
        <v>650</v>
      </c>
      <c r="T107" s="21">
        <v>1961</v>
      </c>
      <c r="U107" s="28" t="s">
        <v>155</v>
      </c>
      <c r="V107" s="21">
        <v>1982</v>
      </c>
      <c r="W107" s="25"/>
      <c r="X107" s="21"/>
      <c r="Y107" s="25" t="s">
        <v>323</v>
      </c>
      <c r="Z107" s="21">
        <f t="shared" si="39"/>
        <v>32</v>
      </c>
      <c r="AA107" s="25" t="s">
        <v>696</v>
      </c>
      <c r="AB107" s="21" t="s">
        <v>121</v>
      </c>
      <c r="AC107" s="21"/>
      <c r="AE107" s="90" t="s">
        <v>425</v>
      </c>
      <c r="AF107" s="82"/>
      <c r="CP107" s="19" t="str">
        <f t="shared" si="40"/>
        <v>Peier Doris</v>
      </c>
      <c r="CR107" s="19">
        <f t="shared" si="41"/>
        <v>32</v>
      </c>
      <c r="CS107" s="19" t="str">
        <f t="shared" si="42"/>
        <v>D</v>
      </c>
      <c r="CT107" s="154">
        <v>5581</v>
      </c>
      <c r="CU107" s="126"/>
      <c r="CV107" s="125">
        <v>134</v>
      </c>
      <c r="CW107" s="33">
        <f t="shared" si="44"/>
        <v>7</v>
      </c>
      <c r="CX107" s="83" t="str">
        <f t="shared" si="45"/>
        <v>Kaufmännischer Mitarbeiter 4 / Gruppenchef 2</v>
      </c>
      <c r="CY107" s="125">
        <v>134</v>
      </c>
      <c r="CZ107" s="33">
        <f t="shared" si="46"/>
        <v>7</v>
      </c>
      <c r="DA107" s="83" t="str">
        <f t="shared" si="47"/>
        <v>Kaufmännischer Mitarbeiter 4 / Gruppenchef 2</v>
      </c>
      <c r="DB107" s="125">
        <v>134</v>
      </c>
      <c r="DC107" s="33">
        <f t="shared" si="50"/>
        <v>7</v>
      </c>
      <c r="DD107" s="83" t="str">
        <f t="shared" si="51"/>
        <v>Kaufmännischer Mitarbeiter 4 / Gruppenchef 2</v>
      </c>
      <c r="DE107" s="20"/>
      <c r="DF107" s="125">
        <v>134</v>
      </c>
      <c r="DG107" s="33">
        <f t="shared" si="48"/>
        <v>7</v>
      </c>
      <c r="DH107" s="83" t="str">
        <f t="shared" si="49"/>
        <v>Kaufmännischer Mitarbeiter 4 / Gruppenchef 2</v>
      </c>
      <c r="DM107" s="19">
        <f t="shared" si="43"/>
        <v>5581</v>
      </c>
      <c r="DN107" s="153">
        <v>6</v>
      </c>
      <c r="DO107" s="19">
        <v>0</v>
      </c>
      <c r="DP107" s="19" t="s">
        <v>955</v>
      </c>
    </row>
    <row r="108" spans="1:120" s="19" customFormat="1">
      <c r="A108" s="53">
        <v>0</v>
      </c>
      <c r="B108" s="53">
        <v>1</v>
      </c>
      <c r="C108" s="53">
        <f t="shared" si="30"/>
        <v>1</v>
      </c>
      <c r="D108" s="55"/>
      <c r="E108" s="55"/>
      <c r="F108" s="55"/>
      <c r="G108" s="53"/>
      <c r="H108" s="53"/>
      <c r="I108" s="55"/>
      <c r="J108" s="53"/>
      <c r="K108" s="55"/>
      <c r="L108" s="55">
        <v>1</v>
      </c>
      <c r="M108" s="55"/>
      <c r="N108" s="59"/>
      <c r="O108" s="19" t="s">
        <v>359</v>
      </c>
      <c r="P108" s="15" t="s">
        <v>607</v>
      </c>
      <c r="Q108" s="15">
        <v>104</v>
      </c>
      <c r="R108" s="42"/>
      <c r="S108" s="27" t="s">
        <v>608</v>
      </c>
      <c r="T108" s="21">
        <v>1966</v>
      </c>
      <c r="U108" s="28" t="s">
        <v>151</v>
      </c>
      <c r="V108" s="21">
        <v>1985</v>
      </c>
      <c r="W108" s="25"/>
      <c r="X108" s="21"/>
      <c r="Y108" s="25"/>
      <c r="Z108" s="21">
        <f t="shared" si="39"/>
        <v>29</v>
      </c>
      <c r="AA108" s="25" t="s">
        <v>696</v>
      </c>
      <c r="AB108" s="21" t="s">
        <v>121</v>
      </c>
      <c r="AC108" s="21"/>
      <c r="AE108" s="90" t="s">
        <v>425</v>
      </c>
      <c r="AF108" s="82"/>
      <c r="CP108" s="19" t="str">
        <f t="shared" si="40"/>
        <v>Beuret Agnès</v>
      </c>
      <c r="CR108" s="19">
        <f t="shared" si="41"/>
        <v>29</v>
      </c>
      <c r="CS108" s="19" t="str">
        <f t="shared" si="42"/>
        <v>D</v>
      </c>
      <c r="CT108" s="154">
        <v>4352</v>
      </c>
      <c r="CU108" s="126"/>
      <c r="CV108" s="125">
        <v>134</v>
      </c>
      <c r="CW108" s="33">
        <f t="shared" si="44"/>
        <v>7</v>
      </c>
      <c r="CX108" s="83" t="str">
        <f t="shared" si="45"/>
        <v>Kaufmännischer Mitarbeiter 4 / Gruppenchef 2</v>
      </c>
      <c r="CY108" s="125">
        <v>134</v>
      </c>
      <c r="CZ108" s="33">
        <f t="shared" si="46"/>
        <v>7</v>
      </c>
      <c r="DA108" s="83" t="str">
        <f t="shared" si="47"/>
        <v>Kaufmännischer Mitarbeiter 4 / Gruppenchef 2</v>
      </c>
      <c r="DB108" s="125">
        <v>134</v>
      </c>
      <c r="DC108" s="33">
        <f t="shared" si="50"/>
        <v>7</v>
      </c>
      <c r="DD108" s="83" t="str">
        <f t="shared" si="51"/>
        <v>Kaufmännischer Mitarbeiter 4 / Gruppenchef 2</v>
      </c>
      <c r="DE108" s="20"/>
      <c r="DF108" s="125">
        <v>134</v>
      </c>
      <c r="DG108" s="33">
        <f t="shared" si="48"/>
        <v>7</v>
      </c>
      <c r="DH108" s="83" t="str">
        <f t="shared" si="49"/>
        <v>Kaufmännischer Mitarbeiter 4 / Gruppenchef 2</v>
      </c>
      <c r="DM108" s="19">
        <f t="shared" si="43"/>
        <v>4352</v>
      </c>
      <c r="DN108" s="153">
        <v>6</v>
      </c>
      <c r="DO108" s="19">
        <v>0</v>
      </c>
      <c r="DP108" s="19" t="s">
        <v>955</v>
      </c>
    </row>
    <row r="109" spans="1:120" s="19" customFormat="1">
      <c r="A109" s="53">
        <v>0</v>
      </c>
      <c r="B109" s="53">
        <v>1</v>
      </c>
      <c r="C109" s="53">
        <f t="shared" si="30"/>
        <v>1</v>
      </c>
      <c r="D109" s="55"/>
      <c r="E109" s="55"/>
      <c r="F109" s="55"/>
      <c r="G109" s="53"/>
      <c r="H109" s="53"/>
      <c r="I109" s="55"/>
      <c r="J109" s="53"/>
      <c r="K109" s="55"/>
      <c r="L109" s="55">
        <v>1</v>
      </c>
      <c r="M109" s="55"/>
      <c r="N109" s="59"/>
      <c r="O109" s="19" t="s">
        <v>359</v>
      </c>
      <c r="P109" s="15" t="s">
        <v>508</v>
      </c>
      <c r="Q109" s="15">
        <v>105</v>
      </c>
      <c r="R109" s="42"/>
      <c r="S109" s="27" t="s">
        <v>164</v>
      </c>
      <c r="T109" s="21">
        <v>1970</v>
      </c>
      <c r="U109" s="28" t="s">
        <v>165</v>
      </c>
      <c r="V109" s="21">
        <v>1990</v>
      </c>
      <c r="W109" s="25"/>
      <c r="X109" s="21"/>
      <c r="Y109" s="25"/>
      <c r="Z109" s="21">
        <f t="shared" si="39"/>
        <v>24</v>
      </c>
      <c r="AA109" s="25" t="s">
        <v>696</v>
      </c>
      <c r="AB109" s="21" t="s">
        <v>121</v>
      </c>
      <c r="AC109" s="21"/>
      <c r="AE109" s="90" t="s">
        <v>425</v>
      </c>
      <c r="AF109" s="82"/>
      <c r="CP109" s="19" t="str">
        <f t="shared" si="40"/>
        <v>Weider Noelle</v>
      </c>
      <c r="CR109" s="19">
        <f t="shared" si="41"/>
        <v>24</v>
      </c>
      <c r="CS109" s="19" t="str">
        <f t="shared" si="42"/>
        <v>D</v>
      </c>
      <c r="CT109" s="154">
        <v>5604</v>
      </c>
      <c r="CU109" s="126"/>
      <c r="CV109" s="125">
        <v>134</v>
      </c>
      <c r="CW109" s="33">
        <f t="shared" si="44"/>
        <v>7</v>
      </c>
      <c r="CX109" s="83" t="str">
        <f t="shared" si="45"/>
        <v>Kaufmännischer Mitarbeiter 4 / Gruppenchef 2</v>
      </c>
      <c r="CY109" s="125">
        <v>134</v>
      </c>
      <c r="CZ109" s="33">
        <f t="shared" si="46"/>
        <v>7</v>
      </c>
      <c r="DA109" s="83" t="str">
        <f t="shared" si="47"/>
        <v>Kaufmännischer Mitarbeiter 4 / Gruppenchef 2</v>
      </c>
      <c r="DB109" s="125">
        <v>134</v>
      </c>
      <c r="DC109" s="33">
        <f t="shared" si="50"/>
        <v>7</v>
      </c>
      <c r="DD109" s="83" t="str">
        <f t="shared" si="51"/>
        <v>Kaufmännischer Mitarbeiter 4 / Gruppenchef 2</v>
      </c>
      <c r="DE109" s="20"/>
      <c r="DF109" s="125">
        <v>134</v>
      </c>
      <c r="DG109" s="33">
        <f t="shared" si="48"/>
        <v>7</v>
      </c>
      <c r="DH109" s="83" t="str">
        <f t="shared" si="49"/>
        <v>Kaufmännischer Mitarbeiter 4 / Gruppenchef 2</v>
      </c>
      <c r="DM109" s="19">
        <f t="shared" si="43"/>
        <v>5604</v>
      </c>
      <c r="DN109" s="153">
        <v>6</v>
      </c>
      <c r="DO109" s="19">
        <v>0</v>
      </c>
      <c r="DP109" s="19" t="s">
        <v>955</v>
      </c>
    </row>
    <row r="110" spans="1:120" s="19" customFormat="1" ht="40.5">
      <c r="A110" s="53">
        <v>0</v>
      </c>
      <c r="B110" s="53"/>
      <c r="C110" s="53">
        <f t="shared" si="30"/>
        <v>1</v>
      </c>
      <c r="D110" s="55"/>
      <c r="E110" s="55"/>
      <c r="F110" s="55"/>
      <c r="G110" s="53"/>
      <c r="H110" s="53"/>
      <c r="I110" s="55"/>
      <c r="J110" s="53"/>
      <c r="K110" s="55"/>
      <c r="L110" s="55">
        <v>1</v>
      </c>
      <c r="M110" s="55"/>
      <c r="N110" s="59"/>
      <c r="O110" s="19" t="s">
        <v>357</v>
      </c>
      <c r="P110" s="15" t="s">
        <v>504</v>
      </c>
      <c r="Q110" s="15">
        <v>106</v>
      </c>
      <c r="R110" s="42"/>
      <c r="S110" s="20" t="s">
        <v>157</v>
      </c>
      <c r="T110" s="21">
        <v>1976</v>
      </c>
      <c r="U110" s="28" t="s">
        <v>320</v>
      </c>
      <c r="V110" s="21">
        <v>2002</v>
      </c>
      <c r="W110" s="25" t="s">
        <v>321</v>
      </c>
      <c r="X110" s="21">
        <v>2005</v>
      </c>
      <c r="Y110" s="28"/>
      <c r="Z110" s="118">
        <f t="shared" si="39"/>
        <v>12</v>
      </c>
      <c r="AA110" s="25" t="s">
        <v>694</v>
      </c>
      <c r="AB110" s="21" t="s">
        <v>121</v>
      </c>
      <c r="AC110" s="21"/>
      <c r="AE110" s="90" t="s">
        <v>455</v>
      </c>
      <c r="AF110" s="82"/>
      <c r="CP110" s="19" t="str">
        <f t="shared" si="40"/>
        <v>Kiefer Patrick</v>
      </c>
      <c r="CR110" s="19">
        <f t="shared" si="41"/>
        <v>12</v>
      </c>
      <c r="CS110" s="19" t="str">
        <f t="shared" si="42"/>
        <v>D</v>
      </c>
      <c r="CT110" s="154">
        <v>6753</v>
      </c>
      <c r="CU110" s="126"/>
      <c r="CV110" s="125">
        <v>223</v>
      </c>
      <c r="CW110" s="33">
        <f t="shared" si="44"/>
        <v>10</v>
      </c>
      <c r="CX110" s="83" t="str">
        <f t="shared" si="45"/>
        <v>Finanz-Fachspezialist / Controller 3</v>
      </c>
      <c r="CY110" s="125">
        <v>223</v>
      </c>
      <c r="CZ110" s="33">
        <f t="shared" si="46"/>
        <v>10</v>
      </c>
      <c r="DA110" s="83" t="str">
        <f t="shared" si="47"/>
        <v>Finanz-Fachspezialist / Controller 3</v>
      </c>
      <c r="DB110" s="125">
        <v>223</v>
      </c>
      <c r="DC110" s="33">
        <f t="shared" si="50"/>
        <v>10</v>
      </c>
      <c r="DD110" s="83" t="str">
        <f t="shared" si="51"/>
        <v>Finanz-Fachspezialist / Controller 3</v>
      </c>
      <c r="DE110" s="20"/>
      <c r="DF110" s="125">
        <v>223</v>
      </c>
      <c r="DG110" s="33">
        <f t="shared" si="48"/>
        <v>10</v>
      </c>
      <c r="DH110" s="83" t="str">
        <f t="shared" si="49"/>
        <v>Finanz-Fachspezialist / Controller 3</v>
      </c>
      <c r="DM110" s="19">
        <f t="shared" si="43"/>
        <v>6753</v>
      </c>
      <c r="DN110" s="153">
        <v>3</v>
      </c>
      <c r="DO110" s="19">
        <v>0</v>
      </c>
      <c r="DP110" s="185" t="s">
        <v>972</v>
      </c>
    </row>
    <row r="111" spans="1:120" s="19" customFormat="1" ht="27">
      <c r="A111" s="53">
        <v>0</v>
      </c>
      <c r="B111" s="53"/>
      <c r="C111" s="53">
        <f t="shared" ref="C111:C135" si="52">IF(Z111&gt;=10,1,0)</f>
        <v>1</v>
      </c>
      <c r="D111" s="55"/>
      <c r="E111" s="55"/>
      <c r="F111" s="55"/>
      <c r="G111" s="53"/>
      <c r="H111" s="53"/>
      <c r="I111" s="55"/>
      <c r="J111" s="53"/>
      <c r="K111" s="55"/>
      <c r="L111" s="55">
        <v>1</v>
      </c>
      <c r="M111" s="55"/>
      <c r="N111" s="59"/>
      <c r="O111" s="19" t="s">
        <v>358</v>
      </c>
      <c r="P111" s="15" t="s">
        <v>509</v>
      </c>
      <c r="Q111" s="15">
        <v>107</v>
      </c>
      <c r="R111" s="42"/>
      <c r="S111" s="20" t="s">
        <v>244</v>
      </c>
      <c r="T111" s="21">
        <v>1976</v>
      </c>
      <c r="U111" s="28" t="s">
        <v>243</v>
      </c>
      <c r="V111" s="21">
        <v>2002</v>
      </c>
      <c r="W111" s="25"/>
      <c r="X111" s="21"/>
      <c r="Y111" s="28" t="s">
        <v>327</v>
      </c>
      <c r="Z111" s="118">
        <f t="shared" si="39"/>
        <v>12</v>
      </c>
      <c r="AA111" s="25" t="s">
        <v>326</v>
      </c>
      <c r="AB111" s="21" t="s">
        <v>121</v>
      </c>
      <c r="AC111" s="21"/>
      <c r="AE111" s="90" t="s">
        <v>375</v>
      </c>
      <c r="AF111" s="82"/>
      <c r="CP111" s="19" t="str">
        <f t="shared" si="40"/>
        <v>Fischer Michel</v>
      </c>
      <c r="CR111" s="19">
        <f t="shared" si="41"/>
        <v>12</v>
      </c>
      <c r="CS111" s="19" t="str">
        <f t="shared" si="42"/>
        <v>D</v>
      </c>
      <c r="CT111" s="154">
        <v>8655</v>
      </c>
      <c r="CU111" s="126"/>
      <c r="CV111" s="125">
        <v>542</v>
      </c>
      <c r="CW111" s="33">
        <f t="shared" si="44"/>
        <v>7</v>
      </c>
      <c r="CX111" s="83" t="str">
        <f t="shared" si="45"/>
        <v>Technischer Sachbearbeiter 2</v>
      </c>
      <c r="CY111" s="125">
        <v>542</v>
      </c>
      <c r="CZ111" s="33">
        <f t="shared" si="46"/>
        <v>7</v>
      </c>
      <c r="DA111" s="83" t="str">
        <f t="shared" si="47"/>
        <v>Technischer Sachbearbeiter 2</v>
      </c>
      <c r="DB111" s="125">
        <v>541</v>
      </c>
      <c r="DC111" s="33">
        <f t="shared" si="50"/>
        <v>6</v>
      </c>
      <c r="DD111" s="83" t="str">
        <f t="shared" si="51"/>
        <v>Technischer Sachbearbeiter 1</v>
      </c>
      <c r="DE111" s="20"/>
      <c r="DF111" s="125">
        <v>351</v>
      </c>
      <c r="DG111" s="33">
        <f t="shared" si="48"/>
        <v>7</v>
      </c>
      <c r="DH111" s="83" t="str">
        <f t="shared" si="49"/>
        <v>Marketing - / Product - Manager 1</v>
      </c>
      <c r="DM111" s="19">
        <f t="shared" si="43"/>
        <v>8655</v>
      </c>
      <c r="DN111" s="153">
        <v>6</v>
      </c>
      <c r="DO111" s="19">
        <v>0</v>
      </c>
      <c r="DP111" s="19" t="s">
        <v>967</v>
      </c>
    </row>
    <row r="112" spans="1:120" s="19" customFormat="1">
      <c r="A112" s="53">
        <v>0</v>
      </c>
      <c r="B112" s="53">
        <v>1</v>
      </c>
      <c r="C112" s="53">
        <f t="shared" si="52"/>
        <v>1</v>
      </c>
      <c r="D112" s="55"/>
      <c r="E112" s="55"/>
      <c r="F112" s="55"/>
      <c r="G112" s="53"/>
      <c r="H112" s="53"/>
      <c r="I112" s="55"/>
      <c r="J112" s="53"/>
      <c r="K112" s="55"/>
      <c r="L112" s="55">
        <v>1</v>
      </c>
      <c r="M112" s="55"/>
      <c r="N112" s="59"/>
      <c r="O112" s="19" t="s">
        <v>360</v>
      </c>
      <c r="P112" s="15" t="s">
        <v>582</v>
      </c>
      <c r="Q112" s="15">
        <v>108</v>
      </c>
      <c r="R112" s="42"/>
      <c r="S112" s="27" t="s">
        <v>583</v>
      </c>
      <c r="T112" s="21">
        <v>1959</v>
      </c>
      <c r="U112" s="28" t="s">
        <v>397</v>
      </c>
      <c r="V112" s="21">
        <v>1976</v>
      </c>
      <c r="W112" s="25"/>
      <c r="X112" s="21"/>
      <c r="Y112" s="25"/>
      <c r="Z112" s="21">
        <f t="shared" si="39"/>
        <v>38</v>
      </c>
      <c r="AA112" s="25" t="s">
        <v>584</v>
      </c>
      <c r="AB112" s="21" t="s">
        <v>142</v>
      </c>
      <c r="AC112" s="21"/>
      <c r="AE112" s="90" t="s">
        <v>585</v>
      </c>
      <c r="AF112" s="82"/>
      <c r="CP112" s="19" t="str">
        <f t="shared" si="40"/>
        <v>Willig Martine</v>
      </c>
      <c r="CR112" s="19">
        <f t="shared" si="41"/>
        <v>38</v>
      </c>
      <c r="CS112" s="19" t="str">
        <f t="shared" si="42"/>
        <v>E</v>
      </c>
      <c r="CT112" s="154">
        <v>5637</v>
      </c>
      <c r="CU112" s="126"/>
      <c r="CV112" s="125">
        <v>133</v>
      </c>
      <c r="CW112" s="33">
        <f t="shared" si="44"/>
        <v>6</v>
      </c>
      <c r="CX112" s="83" t="str">
        <f t="shared" si="45"/>
        <v>Kaufmännischer Mitarbeiter 3 / Gruppenchef 1</v>
      </c>
      <c r="CY112" s="125">
        <v>133</v>
      </c>
      <c r="CZ112" s="33">
        <f t="shared" si="46"/>
        <v>6</v>
      </c>
      <c r="DA112" s="83" t="str">
        <f t="shared" si="47"/>
        <v>Kaufmännischer Mitarbeiter 3 / Gruppenchef 1</v>
      </c>
      <c r="DB112" s="125">
        <v>133</v>
      </c>
      <c r="DC112" s="33">
        <f t="shared" si="50"/>
        <v>6</v>
      </c>
      <c r="DD112" s="83" t="str">
        <f t="shared" si="51"/>
        <v>Kaufmännischer Mitarbeiter 3 / Gruppenchef 1</v>
      </c>
      <c r="DE112" s="20"/>
      <c r="DF112" s="125">
        <v>133</v>
      </c>
      <c r="DG112" s="33">
        <f t="shared" si="48"/>
        <v>6</v>
      </c>
      <c r="DH112" s="83" t="str">
        <f t="shared" si="49"/>
        <v>Kaufmännischer Mitarbeiter 3 / Gruppenchef 1</v>
      </c>
      <c r="DM112" s="19">
        <f t="shared" si="43"/>
        <v>5637</v>
      </c>
      <c r="DN112" s="153">
        <v>6</v>
      </c>
      <c r="DO112" s="19">
        <v>0</v>
      </c>
      <c r="DP112" s="185" t="s">
        <v>973</v>
      </c>
    </row>
    <row r="113" spans="1:120" s="19" customFormat="1">
      <c r="A113" s="53">
        <v>0</v>
      </c>
      <c r="B113" s="53">
        <v>1</v>
      </c>
      <c r="C113" s="53">
        <f t="shared" si="52"/>
        <v>1</v>
      </c>
      <c r="D113" s="55"/>
      <c r="E113" s="55"/>
      <c r="F113" s="55"/>
      <c r="G113" s="53"/>
      <c r="H113" s="53"/>
      <c r="I113" s="55"/>
      <c r="J113" s="53"/>
      <c r="K113" s="55"/>
      <c r="L113" s="55">
        <v>1</v>
      </c>
      <c r="M113" s="55"/>
      <c r="N113" s="59"/>
      <c r="O113" s="19" t="s">
        <v>357</v>
      </c>
      <c r="P113" s="15" t="s">
        <v>507</v>
      </c>
      <c r="Q113" s="15">
        <v>109</v>
      </c>
      <c r="R113" s="42"/>
      <c r="S113" s="27" t="s">
        <v>259</v>
      </c>
      <c r="T113" s="21">
        <v>1957</v>
      </c>
      <c r="U113" s="28" t="s">
        <v>151</v>
      </c>
      <c r="V113" s="21">
        <v>1977</v>
      </c>
      <c r="W113" s="25"/>
      <c r="X113" s="21"/>
      <c r="Y113" s="25"/>
      <c r="Z113" s="21">
        <f t="shared" si="39"/>
        <v>37</v>
      </c>
      <c r="AA113" s="25" t="s">
        <v>156</v>
      </c>
      <c r="AB113" s="21" t="s">
        <v>142</v>
      </c>
      <c r="AC113" s="21"/>
      <c r="AE113" s="90" t="s">
        <v>457</v>
      </c>
      <c r="AF113" s="82"/>
      <c r="CP113" s="19" t="str">
        <f t="shared" si="40"/>
        <v>Meichtry Anna</v>
      </c>
      <c r="CR113" s="19">
        <f t="shared" si="41"/>
        <v>37</v>
      </c>
      <c r="CS113" s="19" t="str">
        <f t="shared" si="42"/>
        <v>E</v>
      </c>
      <c r="CT113" s="154">
        <v>5629</v>
      </c>
      <c r="CU113" s="126"/>
      <c r="CV113" s="125">
        <v>133</v>
      </c>
      <c r="CW113" s="33">
        <f t="shared" si="44"/>
        <v>6</v>
      </c>
      <c r="CX113" s="83" t="str">
        <f t="shared" si="45"/>
        <v>Kaufmännischer Mitarbeiter 3 / Gruppenchef 1</v>
      </c>
      <c r="CY113" s="125">
        <v>133</v>
      </c>
      <c r="CZ113" s="33">
        <f t="shared" si="46"/>
        <v>6</v>
      </c>
      <c r="DA113" s="83" t="str">
        <f t="shared" si="47"/>
        <v>Kaufmännischer Mitarbeiter 3 / Gruppenchef 1</v>
      </c>
      <c r="DB113" s="125">
        <v>133</v>
      </c>
      <c r="DC113" s="33">
        <f t="shared" si="50"/>
        <v>6</v>
      </c>
      <c r="DD113" s="83" t="str">
        <f t="shared" si="51"/>
        <v>Kaufmännischer Mitarbeiter 3 / Gruppenchef 1</v>
      </c>
      <c r="DE113" s="20"/>
      <c r="DF113" s="125">
        <v>133</v>
      </c>
      <c r="DG113" s="33">
        <f t="shared" si="48"/>
        <v>6</v>
      </c>
      <c r="DH113" s="83" t="str">
        <f t="shared" si="49"/>
        <v>Kaufmännischer Mitarbeiter 3 / Gruppenchef 1</v>
      </c>
      <c r="DM113" s="19">
        <f t="shared" si="43"/>
        <v>5629</v>
      </c>
      <c r="DN113" s="153">
        <v>6</v>
      </c>
      <c r="DO113" s="19">
        <v>0</v>
      </c>
      <c r="DP113" s="19" t="s">
        <v>955</v>
      </c>
    </row>
    <row r="114" spans="1:120" s="19" customFormat="1">
      <c r="A114" s="53">
        <v>0</v>
      </c>
      <c r="B114" s="53">
        <v>1</v>
      </c>
      <c r="C114" s="53">
        <f t="shared" si="52"/>
        <v>1</v>
      </c>
      <c r="D114" s="55"/>
      <c r="E114" s="55"/>
      <c r="F114" s="55"/>
      <c r="G114" s="53"/>
      <c r="H114" s="53"/>
      <c r="I114" s="55"/>
      <c r="J114" s="53"/>
      <c r="K114" s="55"/>
      <c r="L114" s="55">
        <v>1</v>
      </c>
      <c r="M114" s="55"/>
      <c r="N114" s="59"/>
      <c r="O114" s="19" t="s">
        <v>357</v>
      </c>
      <c r="P114" s="15" t="s">
        <v>506</v>
      </c>
      <c r="Q114" s="15">
        <v>110</v>
      </c>
      <c r="R114" s="42"/>
      <c r="S114" s="27" t="s">
        <v>1005</v>
      </c>
      <c r="T114" s="21">
        <v>1967</v>
      </c>
      <c r="U114" s="28" t="s">
        <v>151</v>
      </c>
      <c r="V114" s="21">
        <v>1987</v>
      </c>
      <c r="W114" s="25"/>
      <c r="X114" s="21"/>
      <c r="Y114" s="25"/>
      <c r="Z114" s="21">
        <f t="shared" si="39"/>
        <v>27</v>
      </c>
      <c r="AA114" s="25" t="s">
        <v>691</v>
      </c>
      <c r="AB114" s="21" t="s">
        <v>142</v>
      </c>
      <c r="AC114" s="21"/>
      <c r="AE114" s="90" t="s">
        <v>457</v>
      </c>
      <c r="AF114" s="82"/>
      <c r="CP114" s="19" t="str">
        <f t="shared" si="40"/>
        <v>Meier Jacqueline</v>
      </c>
      <c r="CR114" s="19">
        <f t="shared" si="41"/>
        <v>27</v>
      </c>
      <c r="CS114" s="19" t="str">
        <f t="shared" si="42"/>
        <v>E</v>
      </c>
      <c r="CT114" s="154">
        <v>7700</v>
      </c>
      <c r="CU114" s="126"/>
      <c r="CV114" s="125">
        <v>212</v>
      </c>
      <c r="CW114" s="33">
        <f t="shared" si="44"/>
        <v>5</v>
      </c>
      <c r="CX114" s="83" t="str">
        <f t="shared" si="45"/>
        <v>Buchhalter 2</v>
      </c>
      <c r="CY114" s="125">
        <v>212</v>
      </c>
      <c r="CZ114" s="33">
        <f t="shared" si="46"/>
        <v>5</v>
      </c>
      <c r="DA114" s="83" t="str">
        <f t="shared" si="47"/>
        <v>Buchhalter 2</v>
      </c>
      <c r="DB114" s="125">
        <v>212</v>
      </c>
      <c r="DC114" s="33">
        <f t="shared" si="50"/>
        <v>5</v>
      </c>
      <c r="DD114" s="83" t="str">
        <f t="shared" si="51"/>
        <v>Buchhalter 2</v>
      </c>
      <c r="DE114" s="20"/>
      <c r="DF114" s="125">
        <v>212</v>
      </c>
      <c r="DG114" s="33">
        <f t="shared" si="48"/>
        <v>5</v>
      </c>
      <c r="DH114" s="83" t="str">
        <f t="shared" si="49"/>
        <v>Buchhalter 2</v>
      </c>
      <c r="DM114" s="19">
        <f t="shared" si="43"/>
        <v>7700</v>
      </c>
      <c r="DN114" s="153">
        <v>6</v>
      </c>
      <c r="DO114" s="19">
        <v>0</v>
      </c>
      <c r="DP114" s="19" t="s">
        <v>958</v>
      </c>
    </row>
    <row r="115" spans="1:120" s="19" customFormat="1">
      <c r="A115" s="53">
        <v>0</v>
      </c>
      <c r="B115" s="53">
        <v>1</v>
      </c>
      <c r="C115" s="53">
        <f t="shared" si="52"/>
        <v>0</v>
      </c>
      <c r="D115" s="55"/>
      <c r="E115" s="55"/>
      <c r="F115" s="55"/>
      <c r="G115" s="53"/>
      <c r="H115" s="53"/>
      <c r="I115" s="55"/>
      <c r="J115" s="53"/>
      <c r="K115" s="55"/>
      <c r="L115" s="55">
        <v>1</v>
      </c>
      <c r="M115" s="55"/>
      <c r="N115" s="59"/>
      <c r="O115" s="19" t="s">
        <v>357</v>
      </c>
      <c r="P115" s="15" t="s">
        <v>510</v>
      </c>
      <c r="Q115" s="15">
        <v>111</v>
      </c>
      <c r="R115" s="42"/>
      <c r="S115" s="27" t="s">
        <v>278</v>
      </c>
      <c r="T115" s="21">
        <v>1985</v>
      </c>
      <c r="U115" s="28" t="s">
        <v>279</v>
      </c>
      <c r="V115" s="21">
        <v>2005</v>
      </c>
      <c r="W115" s="25"/>
      <c r="X115" s="21"/>
      <c r="Y115" s="25"/>
      <c r="Z115" s="21">
        <f t="shared" si="39"/>
        <v>9</v>
      </c>
      <c r="AA115" s="25" t="s">
        <v>691</v>
      </c>
      <c r="AB115" s="21" t="s">
        <v>142</v>
      </c>
      <c r="AC115" s="21"/>
      <c r="AE115" s="90" t="s">
        <v>457</v>
      </c>
      <c r="AF115" s="82"/>
      <c r="CP115" s="19" t="str">
        <f t="shared" si="40"/>
        <v>Oruk Makbule</v>
      </c>
      <c r="CR115" s="19">
        <f t="shared" si="41"/>
        <v>9</v>
      </c>
      <c r="CS115" s="19" t="str">
        <f t="shared" si="42"/>
        <v>E</v>
      </c>
      <c r="CT115" s="154">
        <v>6762</v>
      </c>
      <c r="CU115" s="126"/>
      <c r="CV115" s="125">
        <v>212</v>
      </c>
      <c r="CW115" s="33">
        <f t="shared" si="44"/>
        <v>5</v>
      </c>
      <c r="CX115" s="83" t="str">
        <f t="shared" si="45"/>
        <v>Buchhalter 2</v>
      </c>
      <c r="CY115" s="125">
        <v>212</v>
      </c>
      <c r="CZ115" s="33">
        <f t="shared" si="46"/>
        <v>5</v>
      </c>
      <c r="DA115" s="83" t="str">
        <f t="shared" si="47"/>
        <v>Buchhalter 2</v>
      </c>
      <c r="DB115" s="125">
        <v>212</v>
      </c>
      <c r="DC115" s="33">
        <f t="shared" si="50"/>
        <v>5</v>
      </c>
      <c r="DD115" s="83" t="str">
        <f t="shared" si="51"/>
        <v>Buchhalter 2</v>
      </c>
      <c r="DE115" s="20"/>
      <c r="DF115" s="125">
        <v>212</v>
      </c>
      <c r="DG115" s="33">
        <f t="shared" si="48"/>
        <v>5</v>
      </c>
      <c r="DH115" s="83" t="str">
        <f t="shared" si="49"/>
        <v>Buchhalter 2</v>
      </c>
      <c r="DM115" s="19">
        <f t="shared" si="43"/>
        <v>6762</v>
      </c>
      <c r="DN115" s="153">
        <v>6</v>
      </c>
      <c r="DO115" s="19">
        <v>0</v>
      </c>
      <c r="DP115" s="19" t="s">
        <v>958</v>
      </c>
    </row>
    <row r="116" spans="1:120" s="19" customFormat="1">
      <c r="A116" s="53">
        <v>0</v>
      </c>
      <c r="B116" s="53"/>
      <c r="C116" s="53">
        <f t="shared" si="52"/>
        <v>1</v>
      </c>
      <c r="D116" s="55"/>
      <c r="E116" s="55"/>
      <c r="F116" s="55"/>
      <c r="G116" s="53"/>
      <c r="H116" s="53"/>
      <c r="I116" s="55"/>
      <c r="J116" s="53"/>
      <c r="K116" s="55"/>
      <c r="L116" s="55"/>
      <c r="M116" s="55">
        <v>1</v>
      </c>
      <c r="N116" s="59"/>
      <c r="O116" s="19" t="s">
        <v>361</v>
      </c>
      <c r="P116" s="15" t="s">
        <v>511</v>
      </c>
      <c r="Q116" s="15">
        <v>112</v>
      </c>
      <c r="R116" s="42" t="s">
        <v>341</v>
      </c>
      <c r="S116" s="27" t="s">
        <v>159</v>
      </c>
      <c r="T116" s="21">
        <v>1959</v>
      </c>
      <c r="U116" s="28" t="s">
        <v>126</v>
      </c>
      <c r="V116" s="21">
        <v>1979</v>
      </c>
      <c r="W116" s="25"/>
      <c r="X116" s="21"/>
      <c r="Y116" s="25" t="s">
        <v>340</v>
      </c>
      <c r="Z116" s="21">
        <f t="shared" si="39"/>
        <v>35</v>
      </c>
      <c r="AA116" s="25" t="s">
        <v>160</v>
      </c>
      <c r="AB116" s="21" t="s">
        <v>105</v>
      </c>
      <c r="AC116" s="21"/>
      <c r="AE116" s="90" t="s">
        <v>426</v>
      </c>
      <c r="AF116" s="82"/>
      <c r="CP116" s="19" t="str">
        <f t="shared" si="40"/>
        <v>Steg Günther</v>
      </c>
      <c r="CR116" s="19">
        <f t="shared" si="41"/>
        <v>35</v>
      </c>
      <c r="CS116" s="19" t="str">
        <f t="shared" si="42"/>
        <v>C</v>
      </c>
      <c r="CT116" s="154">
        <v>4226</v>
      </c>
      <c r="CU116" s="126"/>
      <c r="CV116" s="125">
        <v>413</v>
      </c>
      <c r="CW116" s="33">
        <f t="shared" si="44"/>
        <v>8</v>
      </c>
      <c r="CX116" s="83" t="str">
        <f t="shared" si="45"/>
        <v>Senior System-Controller</v>
      </c>
      <c r="CY116" s="125">
        <v>413</v>
      </c>
      <c r="CZ116" s="33">
        <f t="shared" si="46"/>
        <v>8</v>
      </c>
      <c r="DA116" s="83" t="str">
        <f t="shared" si="47"/>
        <v>Senior System-Controller</v>
      </c>
      <c r="DB116" s="125">
        <v>413</v>
      </c>
      <c r="DC116" s="33">
        <f t="shared" si="50"/>
        <v>8</v>
      </c>
      <c r="DD116" s="83" t="str">
        <f t="shared" si="51"/>
        <v>Senior System-Controller</v>
      </c>
      <c r="DE116" s="20"/>
      <c r="DF116" s="125">
        <v>413</v>
      </c>
      <c r="DG116" s="33">
        <f t="shared" si="48"/>
        <v>8</v>
      </c>
      <c r="DH116" s="83" t="str">
        <f t="shared" si="49"/>
        <v>Senior System-Controller</v>
      </c>
      <c r="DM116" s="19">
        <f t="shared" si="43"/>
        <v>4226</v>
      </c>
      <c r="DN116" s="153">
        <v>6</v>
      </c>
      <c r="DO116" s="19">
        <v>0</v>
      </c>
      <c r="DP116" s="19" t="s">
        <v>961</v>
      </c>
    </row>
    <row r="117" spans="1:120" s="19" customFormat="1" ht="27">
      <c r="A117" s="53">
        <v>0</v>
      </c>
      <c r="B117" s="53"/>
      <c r="C117" s="53">
        <f t="shared" si="52"/>
        <v>1</v>
      </c>
      <c r="D117" s="55"/>
      <c r="E117" s="55"/>
      <c r="F117" s="55"/>
      <c r="G117" s="53">
        <v>1</v>
      </c>
      <c r="H117" s="53"/>
      <c r="I117" s="55"/>
      <c r="J117" s="53"/>
      <c r="K117" s="55"/>
      <c r="L117" s="55"/>
      <c r="M117" s="55">
        <v>1</v>
      </c>
      <c r="N117" s="59"/>
      <c r="O117" s="19" t="s">
        <v>361</v>
      </c>
      <c r="P117" s="15" t="s">
        <v>533</v>
      </c>
      <c r="Q117" s="15">
        <v>113</v>
      </c>
      <c r="R117" s="42"/>
      <c r="S117" s="20" t="s">
        <v>532</v>
      </c>
      <c r="T117" s="21">
        <v>1966</v>
      </c>
      <c r="U117" s="28" t="s">
        <v>534</v>
      </c>
      <c r="V117" s="21">
        <v>1992</v>
      </c>
      <c r="W117" s="25" t="s">
        <v>535</v>
      </c>
      <c r="X117" s="21">
        <v>1995</v>
      </c>
      <c r="Y117" s="28" t="s">
        <v>211</v>
      </c>
      <c r="Z117" s="118">
        <f t="shared" si="39"/>
        <v>22</v>
      </c>
      <c r="AA117" s="25" t="s">
        <v>692</v>
      </c>
      <c r="AB117" s="21" t="s">
        <v>105</v>
      </c>
      <c r="AC117" s="21"/>
      <c r="AE117" s="90" t="s">
        <v>537</v>
      </c>
      <c r="AF117" s="82"/>
      <c r="CP117" s="19" t="str">
        <f t="shared" si="40"/>
        <v>Grimm Stephan</v>
      </c>
      <c r="CR117" s="19">
        <f t="shared" si="41"/>
        <v>22</v>
      </c>
      <c r="CS117" s="19" t="str">
        <f t="shared" si="42"/>
        <v>C</v>
      </c>
      <c r="CT117" s="154">
        <v>3203</v>
      </c>
      <c r="CU117" s="126"/>
      <c r="CV117" s="125">
        <v>443</v>
      </c>
      <c r="CW117" s="33">
        <f t="shared" si="44"/>
        <v>9</v>
      </c>
      <c r="CX117" s="83" t="str">
        <f t="shared" si="45"/>
        <v>System-Spezialist 3</v>
      </c>
      <c r="CY117" s="125">
        <v>443</v>
      </c>
      <c r="CZ117" s="33">
        <f t="shared" si="46"/>
        <v>9</v>
      </c>
      <c r="DA117" s="83" t="str">
        <f t="shared" si="47"/>
        <v>System-Spezialist 3</v>
      </c>
      <c r="DB117" s="125">
        <v>443</v>
      </c>
      <c r="DC117" s="33">
        <f t="shared" si="50"/>
        <v>9</v>
      </c>
      <c r="DD117" s="83" t="str">
        <f t="shared" si="51"/>
        <v>System-Spezialist 3</v>
      </c>
      <c r="DE117" s="20"/>
      <c r="DF117" s="125">
        <v>413</v>
      </c>
      <c r="DG117" s="33">
        <f t="shared" si="48"/>
        <v>8</v>
      </c>
      <c r="DH117" s="83" t="str">
        <f t="shared" si="49"/>
        <v>Senior System-Controller</v>
      </c>
      <c r="DM117" s="19">
        <f t="shared" si="43"/>
        <v>3203</v>
      </c>
      <c r="DN117" s="153">
        <v>3</v>
      </c>
      <c r="DO117" s="19">
        <v>0</v>
      </c>
      <c r="DP117" s="19" t="s">
        <v>962</v>
      </c>
    </row>
    <row r="118" spans="1:120" s="19" customFormat="1">
      <c r="A118" s="53">
        <v>0</v>
      </c>
      <c r="B118" s="53"/>
      <c r="C118" s="53">
        <f t="shared" si="52"/>
        <v>1</v>
      </c>
      <c r="D118" s="55"/>
      <c r="E118" s="55"/>
      <c r="F118" s="55"/>
      <c r="G118" s="53"/>
      <c r="H118" s="53"/>
      <c r="I118" s="55"/>
      <c r="J118" s="53"/>
      <c r="K118" s="55"/>
      <c r="L118" s="55"/>
      <c r="M118" s="55">
        <v>1</v>
      </c>
      <c r="N118" s="59"/>
      <c r="O118" s="19" t="s">
        <v>361</v>
      </c>
      <c r="P118" s="15" t="s">
        <v>512</v>
      </c>
      <c r="Q118" s="15">
        <v>114</v>
      </c>
      <c r="R118" s="42"/>
      <c r="S118" s="27" t="s">
        <v>204</v>
      </c>
      <c r="T118" s="21">
        <v>1978</v>
      </c>
      <c r="U118" s="28" t="s">
        <v>277</v>
      </c>
      <c r="V118" s="21">
        <v>1999</v>
      </c>
      <c r="W118" s="25"/>
      <c r="X118" s="21"/>
      <c r="Y118" s="25" t="s">
        <v>316</v>
      </c>
      <c r="Z118" s="21">
        <f t="shared" si="39"/>
        <v>15</v>
      </c>
      <c r="AA118" s="25" t="s">
        <v>205</v>
      </c>
      <c r="AB118" s="21" t="s">
        <v>121</v>
      </c>
      <c r="AC118" s="21"/>
      <c r="AE118" s="90" t="s">
        <v>427</v>
      </c>
      <c r="AF118" s="82"/>
      <c r="CP118" s="19" t="str">
        <f t="shared" si="40"/>
        <v>Hänni Alexander</v>
      </c>
      <c r="CR118" s="19">
        <f t="shared" si="41"/>
        <v>15</v>
      </c>
      <c r="CS118" s="19" t="str">
        <f t="shared" si="42"/>
        <v>D</v>
      </c>
      <c r="CT118" s="154">
        <v>6755</v>
      </c>
      <c r="CU118" s="126"/>
      <c r="CV118" s="125">
        <v>423</v>
      </c>
      <c r="CW118" s="33">
        <f t="shared" si="44"/>
        <v>7</v>
      </c>
      <c r="CX118" s="83" t="str">
        <f t="shared" si="45"/>
        <v>IC-Berater / -Techniker 3 / LAN-Supporter</v>
      </c>
      <c r="CY118" s="125">
        <v>423</v>
      </c>
      <c r="CZ118" s="33">
        <f t="shared" si="46"/>
        <v>7</v>
      </c>
      <c r="DA118" s="83" t="str">
        <f t="shared" si="47"/>
        <v>IC-Berater / -Techniker 3 / LAN-Supporter</v>
      </c>
      <c r="DB118" s="125">
        <v>422</v>
      </c>
      <c r="DC118" s="33">
        <f t="shared" si="50"/>
        <v>6</v>
      </c>
      <c r="DD118" s="83" t="str">
        <f t="shared" si="51"/>
        <v>IC-Berater / -Techniker 2 / LAN-Grundstufe</v>
      </c>
      <c r="DE118" s="20"/>
      <c r="DF118" s="125">
        <v>422</v>
      </c>
      <c r="DG118" s="33">
        <f t="shared" si="48"/>
        <v>6</v>
      </c>
      <c r="DH118" s="83" t="str">
        <f t="shared" si="49"/>
        <v>IC-Berater / -Techniker 2 / LAN-Grundstufe</v>
      </c>
      <c r="DM118" s="19">
        <f t="shared" si="43"/>
        <v>6755</v>
      </c>
      <c r="DN118" s="153">
        <v>6</v>
      </c>
      <c r="DO118" s="19">
        <v>0</v>
      </c>
      <c r="DP118" s="19" t="s">
        <v>960</v>
      </c>
    </row>
    <row r="119" spans="1:120" s="19" customFormat="1">
      <c r="A119" s="53">
        <v>0</v>
      </c>
      <c r="B119" s="53"/>
      <c r="C119" s="53">
        <f t="shared" si="52"/>
        <v>0</v>
      </c>
      <c r="D119" s="55"/>
      <c r="E119" s="55"/>
      <c r="F119" s="55"/>
      <c r="G119" s="53">
        <v>1</v>
      </c>
      <c r="H119" s="53"/>
      <c r="I119" s="55"/>
      <c r="J119" s="53"/>
      <c r="K119" s="55"/>
      <c r="L119" s="55"/>
      <c r="M119" s="55">
        <v>1</v>
      </c>
      <c r="N119" s="59"/>
      <c r="O119" s="19" t="s">
        <v>361</v>
      </c>
      <c r="P119" s="15" t="s">
        <v>1054</v>
      </c>
      <c r="Q119" s="15">
        <v>115</v>
      </c>
      <c r="R119" s="42"/>
      <c r="S119" s="27" t="s">
        <v>1055</v>
      </c>
      <c r="T119" s="21">
        <v>1985</v>
      </c>
      <c r="U119" s="28" t="s">
        <v>1056</v>
      </c>
      <c r="V119" s="21">
        <v>2007</v>
      </c>
      <c r="W119" s="25" t="s">
        <v>1057</v>
      </c>
      <c r="X119" s="21">
        <v>2015</v>
      </c>
      <c r="Y119" s="25" t="s">
        <v>316</v>
      </c>
      <c r="Z119" s="21">
        <f t="shared" si="39"/>
        <v>7</v>
      </c>
      <c r="AA119" s="25" t="s">
        <v>205</v>
      </c>
      <c r="AB119" s="21" t="s">
        <v>142</v>
      </c>
      <c r="AC119" s="21"/>
      <c r="AE119" s="90" t="s">
        <v>427</v>
      </c>
      <c r="AF119" s="82"/>
      <c r="CP119" s="19" t="str">
        <f t="shared" si="40"/>
        <v>Saliu Bekim</v>
      </c>
      <c r="CR119" s="19">
        <f t="shared" si="41"/>
        <v>7</v>
      </c>
      <c r="CS119" s="19" t="str">
        <f t="shared" si="42"/>
        <v>E</v>
      </c>
      <c r="CT119" s="154">
        <v>7708</v>
      </c>
      <c r="CU119" s="126"/>
      <c r="CV119" s="125">
        <v>422</v>
      </c>
      <c r="CW119" s="33">
        <f t="shared" si="44"/>
        <v>6</v>
      </c>
      <c r="CX119" s="83" t="str">
        <f t="shared" si="45"/>
        <v>IC-Berater / -Techniker 2 / LAN-Grundstufe</v>
      </c>
      <c r="CY119" s="125"/>
      <c r="CZ119" s="33"/>
      <c r="DA119" s="83"/>
      <c r="DB119" s="125"/>
      <c r="DC119" s="33"/>
      <c r="DD119" s="83"/>
      <c r="DE119" s="20"/>
      <c r="DF119" s="125"/>
      <c r="DG119" s="33"/>
      <c r="DH119" s="83"/>
      <c r="DM119" s="19">
        <f t="shared" si="43"/>
        <v>7708</v>
      </c>
      <c r="DN119" s="153">
        <v>6</v>
      </c>
      <c r="DO119" s="19">
        <v>0</v>
      </c>
      <c r="DP119" s="19" t="s">
        <v>960</v>
      </c>
    </row>
    <row r="120" spans="1:120" s="19" customFormat="1">
      <c r="A120" s="53">
        <v>0</v>
      </c>
      <c r="B120" s="53">
        <v>1</v>
      </c>
      <c r="C120" s="53">
        <f t="shared" si="52"/>
        <v>1</v>
      </c>
      <c r="D120" s="55"/>
      <c r="E120" s="55"/>
      <c r="F120" s="55"/>
      <c r="G120" s="53"/>
      <c r="H120" s="53"/>
      <c r="I120" s="55"/>
      <c r="J120" s="53"/>
      <c r="K120" s="55"/>
      <c r="L120" s="55">
        <v>1</v>
      </c>
      <c r="M120" s="55"/>
      <c r="N120" s="59"/>
      <c r="O120" s="19" t="s">
        <v>357</v>
      </c>
      <c r="P120" s="15" t="s">
        <v>513</v>
      </c>
      <c r="Q120" s="15">
        <v>116</v>
      </c>
      <c r="R120" s="42" t="s">
        <v>344</v>
      </c>
      <c r="S120" s="27" t="s">
        <v>272</v>
      </c>
      <c r="T120" s="21">
        <v>1967</v>
      </c>
      <c r="U120" s="28" t="s">
        <v>274</v>
      </c>
      <c r="V120" s="21">
        <v>1986</v>
      </c>
      <c r="W120" s="25"/>
      <c r="X120" s="21"/>
      <c r="Y120" s="25"/>
      <c r="Z120" s="21">
        <f t="shared" si="39"/>
        <v>28</v>
      </c>
      <c r="AA120" s="25" t="s">
        <v>693</v>
      </c>
      <c r="AB120" s="21" t="s">
        <v>121</v>
      </c>
      <c r="AC120" s="21"/>
      <c r="AE120" s="90" t="s">
        <v>454</v>
      </c>
      <c r="AF120" s="82"/>
      <c r="CP120" s="19" t="str">
        <f t="shared" si="40"/>
        <v>Gerber Beatrice</v>
      </c>
      <c r="CR120" s="19">
        <f t="shared" si="41"/>
        <v>28</v>
      </c>
      <c r="CS120" s="19" t="str">
        <f t="shared" si="42"/>
        <v>D</v>
      </c>
      <c r="CT120" s="154">
        <v>4289</v>
      </c>
      <c r="CU120" s="126"/>
      <c r="CV120" s="125">
        <v>141</v>
      </c>
      <c r="CW120" s="33">
        <f t="shared" si="44"/>
        <v>8</v>
      </c>
      <c r="CX120" s="83" t="str">
        <f t="shared" si="45"/>
        <v>Kaufmännischer Fachspezialist 1</v>
      </c>
      <c r="CY120" s="125">
        <v>141</v>
      </c>
      <c r="CZ120" s="33">
        <f t="shared" ref="CZ120:CZ129" si="53">VLOOKUP($CY120,Funktionsbezeichnungen,3,0)</f>
        <v>8</v>
      </c>
      <c r="DA120" s="83" t="str">
        <f t="shared" ref="DA120:DA129" si="54">VLOOKUP($CY120,Funktionsbezeichnungen,2,0)</f>
        <v>Kaufmännischer Fachspezialist 1</v>
      </c>
      <c r="DB120" s="125">
        <v>141</v>
      </c>
      <c r="DC120" s="33">
        <f t="shared" ref="DC120:DC129" si="55">VLOOKUP($DB120,Funktionsbezeichnungen,3,0)</f>
        <v>8</v>
      </c>
      <c r="DD120" s="83" t="str">
        <f t="shared" ref="DD120:DD129" si="56">VLOOKUP($DB120,Funktionsbezeichnungen,2,0)</f>
        <v>Kaufmännischer Fachspezialist 1</v>
      </c>
      <c r="DE120" s="20"/>
      <c r="DF120" s="125">
        <v>141</v>
      </c>
      <c r="DG120" s="33">
        <f t="shared" ref="DG120:DG129" si="57">VLOOKUP($DF120,Funktionsbezeichnungen,3,0)</f>
        <v>8</v>
      </c>
      <c r="DH120" s="83" t="str">
        <f t="shared" ref="DH120:DH129" si="58">VLOOKUP($DF120,Funktionsbezeichnungen,2,0)</f>
        <v>Kaufmännischer Fachspezialist 1</v>
      </c>
      <c r="DM120" s="19">
        <f t="shared" si="43"/>
        <v>4289</v>
      </c>
      <c r="DN120" s="153">
        <v>6</v>
      </c>
      <c r="DO120" s="19">
        <v>0</v>
      </c>
      <c r="DP120" s="19" t="s">
        <v>956</v>
      </c>
    </row>
    <row r="121" spans="1:120" s="19" customFormat="1">
      <c r="A121" s="53">
        <v>0</v>
      </c>
      <c r="B121" s="53">
        <v>1</v>
      </c>
      <c r="C121" s="53">
        <f t="shared" si="52"/>
        <v>1</v>
      </c>
      <c r="D121" s="55"/>
      <c r="E121" s="55"/>
      <c r="F121" s="55"/>
      <c r="G121" s="53"/>
      <c r="H121" s="53"/>
      <c r="I121" s="55"/>
      <c r="J121" s="53"/>
      <c r="K121" s="55"/>
      <c r="L121" s="55">
        <v>1</v>
      </c>
      <c r="M121" s="55"/>
      <c r="N121" s="59"/>
      <c r="O121" s="19" t="s">
        <v>358</v>
      </c>
      <c r="P121" s="15" t="s">
        <v>514</v>
      </c>
      <c r="Q121" s="15">
        <v>117</v>
      </c>
      <c r="R121" s="42"/>
      <c r="S121" s="27" t="s">
        <v>230</v>
      </c>
      <c r="T121" s="21">
        <v>1965</v>
      </c>
      <c r="U121" s="28" t="s">
        <v>151</v>
      </c>
      <c r="V121" s="21">
        <v>1984</v>
      </c>
      <c r="W121" s="25"/>
      <c r="X121" s="21"/>
      <c r="Y121" s="25"/>
      <c r="Z121" s="21">
        <f t="shared" si="39"/>
        <v>30</v>
      </c>
      <c r="AA121" s="25" t="s">
        <v>339</v>
      </c>
      <c r="AB121" s="21" t="s">
        <v>121</v>
      </c>
      <c r="AC121" s="21"/>
      <c r="AE121" s="90" t="s">
        <v>425</v>
      </c>
      <c r="AF121" s="82"/>
      <c r="CP121" s="19" t="str">
        <f t="shared" si="40"/>
        <v>Eichenberger Sylvia</v>
      </c>
      <c r="CR121" s="19">
        <f t="shared" si="41"/>
        <v>30</v>
      </c>
      <c r="CS121" s="19" t="str">
        <f t="shared" si="42"/>
        <v>D</v>
      </c>
      <c r="CT121" s="154">
        <v>5626</v>
      </c>
      <c r="CU121" s="126"/>
      <c r="CV121" s="125">
        <v>134</v>
      </c>
      <c r="CW121" s="33">
        <f t="shared" si="44"/>
        <v>7</v>
      </c>
      <c r="CX121" s="83" t="str">
        <f t="shared" si="45"/>
        <v>Kaufmännischer Mitarbeiter 4 / Gruppenchef 2</v>
      </c>
      <c r="CY121" s="125">
        <v>134</v>
      </c>
      <c r="CZ121" s="33">
        <f t="shared" si="53"/>
        <v>7</v>
      </c>
      <c r="DA121" s="83" t="str">
        <f t="shared" si="54"/>
        <v>Kaufmännischer Mitarbeiter 4 / Gruppenchef 2</v>
      </c>
      <c r="DB121" s="125">
        <v>134</v>
      </c>
      <c r="DC121" s="33">
        <f t="shared" si="55"/>
        <v>7</v>
      </c>
      <c r="DD121" s="83" t="str">
        <f t="shared" si="56"/>
        <v>Kaufmännischer Mitarbeiter 4 / Gruppenchef 2</v>
      </c>
      <c r="DE121" s="20"/>
      <c r="DF121" s="125">
        <v>134</v>
      </c>
      <c r="DG121" s="33">
        <f t="shared" si="57"/>
        <v>7</v>
      </c>
      <c r="DH121" s="83" t="str">
        <f t="shared" si="58"/>
        <v>Kaufmännischer Mitarbeiter 4 / Gruppenchef 2</v>
      </c>
      <c r="DM121" s="19">
        <f t="shared" si="43"/>
        <v>5626</v>
      </c>
      <c r="DN121" s="153">
        <v>6</v>
      </c>
      <c r="DO121" s="19">
        <v>0</v>
      </c>
      <c r="DP121" s="19" t="s">
        <v>955</v>
      </c>
    </row>
    <row r="122" spans="1:120" s="19" customFormat="1">
      <c r="A122" s="53">
        <v>0</v>
      </c>
      <c r="B122" s="53">
        <v>1</v>
      </c>
      <c r="C122" s="53">
        <f t="shared" si="52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360</v>
      </c>
      <c r="P122" s="15" t="s">
        <v>505</v>
      </c>
      <c r="Q122" s="15">
        <v>118</v>
      </c>
      <c r="R122" s="42"/>
      <c r="S122" s="27" t="s">
        <v>396</v>
      </c>
      <c r="T122" s="21">
        <v>1965</v>
      </c>
      <c r="U122" s="28" t="s">
        <v>397</v>
      </c>
      <c r="V122" s="21">
        <v>1985</v>
      </c>
      <c r="W122" s="25"/>
      <c r="X122" s="21"/>
      <c r="Y122" s="25"/>
      <c r="Z122" s="21">
        <f t="shared" si="39"/>
        <v>29</v>
      </c>
      <c r="AA122" s="25" t="s">
        <v>339</v>
      </c>
      <c r="AB122" s="21" t="s">
        <v>121</v>
      </c>
      <c r="AC122" s="21"/>
      <c r="AE122" s="90" t="s">
        <v>425</v>
      </c>
      <c r="AF122" s="82"/>
      <c r="CP122" s="19" t="str">
        <f t="shared" si="40"/>
        <v>Ehret-Kreutz Elke</v>
      </c>
      <c r="CR122" s="19">
        <f t="shared" si="41"/>
        <v>29</v>
      </c>
      <c r="CS122" s="19" t="str">
        <f t="shared" si="42"/>
        <v>D</v>
      </c>
      <c r="CT122" s="154">
        <v>5633</v>
      </c>
      <c r="CU122" s="126"/>
      <c r="CV122" s="125">
        <v>134</v>
      </c>
      <c r="CW122" s="33">
        <f t="shared" ref="CW122:CW129" si="59">VLOOKUP($CV122,Funktionsbezeichnungen,3,0)</f>
        <v>7</v>
      </c>
      <c r="CX122" s="83" t="str">
        <f t="shared" ref="CX122:CX129" si="60">VLOOKUP($CV122,Funktionsbezeichnungen,2,0)</f>
        <v>Kaufmännischer Mitarbeiter 4 / Gruppenchef 2</v>
      </c>
      <c r="CY122" s="125">
        <v>134</v>
      </c>
      <c r="CZ122" s="33">
        <f t="shared" si="53"/>
        <v>7</v>
      </c>
      <c r="DA122" s="83" t="str">
        <f t="shared" si="54"/>
        <v>Kaufmännischer Mitarbeiter 4 / Gruppenchef 2</v>
      </c>
      <c r="DB122" s="125">
        <v>134</v>
      </c>
      <c r="DC122" s="33">
        <f t="shared" si="55"/>
        <v>7</v>
      </c>
      <c r="DD122" s="83" t="str">
        <f t="shared" si="56"/>
        <v>Kaufmännischer Mitarbeiter 4 / Gruppenchef 2</v>
      </c>
      <c r="DE122" s="20"/>
      <c r="DF122" s="125">
        <v>134</v>
      </c>
      <c r="DG122" s="33">
        <f t="shared" si="57"/>
        <v>7</v>
      </c>
      <c r="DH122" s="83" t="str">
        <f t="shared" si="58"/>
        <v>Kaufmännischer Mitarbeiter 4 / Gruppenchef 2</v>
      </c>
      <c r="DM122" s="19">
        <f t="shared" si="43"/>
        <v>5633</v>
      </c>
      <c r="DN122" s="153">
        <v>6</v>
      </c>
      <c r="DO122" s="19">
        <v>0</v>
      </c>
      <c r="DP122" s="19" t="s">
        <v>955</v>
      </c>
    </row>
    <row r="123" spans="1:120" s="19" customFormat="1">
      <c r="A123" s="53">
        <v>0</v>
      </c>
      <c r="B123" s="53">
        <v>1</v>
      </c>
      <c r="C123" s="53">
        <f t="shared" si="52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357</v>
      </c>
      <c r="P123" s="15" t="s">
        <v>579</v>
      </c>
      <c r="Q123" s="15">
        <v>119</v>
      </c>
      <c r="R123" s="42"/>
      <c r="S123" s="27" t="s">
        <v>580</v>
      </c>
      <c r="T123" s="21">
        <v>1965</v>
      </c>
      <c r="U123" s="28" t="s">
        <v>581</v>
      </c>
      <c r="V123" s="21">
        <v>1985</v>
      </c>
      <c r="W123" s="28" t="s">
        <v>1051</v>
      </c>
      <c r="X123" s="21">
        <v>2014</v>
      </c>
      <c r="Y123" s="25"/>
      <c r="Z123" s="21">
        <f t="shared" si="39"/>
        <v>29</v>
      </c>
      <c r="AA123" s="25" t="s">
        <v>414</v>
      </c>
      <c r="AB123" s="21" t="s">
        <v>142</v>
      </c>
      <c r="AC123" s="21"/>
      <c r="AE123" s="90" t="s">
        <v>428</v>
      </c>
      <c r="AF123" s="82"/>
      <c r="CP123" s="19" t="str">
        <f t="shared" si="40"/>
        <v>Boschung Brigitte</v>
      </c>
      <c r="CR123" s="19">
        <f t="shared" si="41"/>
        <v>29</v>
      </c>
      <c r="CS123" s="19" t="str">
        <f t="shared" si="42"/>
        <v>E</v>
      </c>
      <c r="CT123" s="154">
        <v>7703</v>
      </c>
      <c r="CU123" s="126"/>
      <c r="CV123" s="125">
        <v>112</v>
      </c>
      <c r="CW123" s="33">
        <f t="shared" si="59"/>
        <v>5</v>
      </c>
      <c r="CX123" s="83" t="str">
        <f t="shared" si="60"/>
        <v>Réceptionist / Telefonist / Service-Disponent 2</v>
      </c>
      <c r="CY123" s="125">
        <v>112</v>
      </c>
      <c r="CZ123" s="33">
        <f t="shared" si="53"/>
        <v>5</v>
      </c>
      <c r="DA123" s="83" t="str">
        <f t="shared" si="54"/>
        <v>Réceptionist / Telefonist / Service-Disponent 2</v>
      </c>
      <c r="DB123" s="125">
        <v>112</v>
      </c>
      <c r="DC123" s="33">
        <f t="shared" si="55"/>
        <v>5</v>
      </c>
      <c r="DD123" s="83" t="str">
        <f t="shared" si="56"/>
        <v>Réceptionist / Telefonist / Service-Disponent 2</v>
      </c>
      <c r="DE123" s="20"/>
      <c r="DF123" s="125">
        <v>112</v>
      </c>
      <c r="DG123" s="33">
        <f t="shared" si="57"/>
        <v>5</v>
      </c>
      <c r="DH123" s="83" t="str">
        <f t="shared" si="58"/>
        <v>Réceptionist / Telefonist / Service-Disponent 2</v>
      </c>
      <c r="DM123" s="19">
        <f t="shared" si="43"/>
        <v>7703</v>
      </c>
      <c r="DN123" s="153">
        <v>6</v>
      </c>
      <c r="DO123" s="19">
        <v>0</v>
      </c>
      <c r="DP123" s="19" t="s">
        <v>953</v>
      </c>
    </row>
    <row r="124" spans="1:120" s="19" customFormat="1">
      <c r="A124" s="53">
        <v>0</v>
      </c>
      <c r="B124" s="53">
        <v>1</v>
      </c>
      <c r="C124" s="53">
        <f t="shared" si="52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357</v>
      </c>
      <c r="P124" s="15" t="s">
        <v>884</v>
      </c>
      <c r="Q124" s="15">
        <v>120</v>
      </c>
      <c r="R124" s="42"/>
      <c r="S124" s="27" t="s">
        <v>883</v>
      </c>
      <c r="T124" s="21">
        <v>1970</v>
      </c>
      <c r="U124" s="28" t="s">
        <v>264</v>
      </c>
      <c r="V124" s="21">
        <v>1987</v>
      </c>
      <c r="W124" s="25"/>
      <c r="X124" s="21"/>
      <c r="Y124" s="25"/>
      <c r="Z124" s="21">
        <f t="shared" si="39"/>
        <v>27</v>
      </c>
      <c r="AA124" s="25" t="s">
        <v>414</v>
      </c>
      <c r="AB124" s="21" t="s">
        <v>142</v>
      </c>
      <c r="AC124" s="21"/>
      <c r="AE124" s="90" t="s">
        <v>428</v>
      </c>
      <c r="AF124" s="82"/>
      <c r="CP124" s="19" t="str">
        <f t="shared" si="40"/>
        <v>Wirtz Christine</v>
      </c>
      <c r="CR124" s="19">
        <f t="shared" si="41"/>
        <v>27</v>
      </c>
      <c r="CS124" s="19" t="str">
        <f t="shared" si="42"/>
        <v>E</v>
      </c>
      <c r="CT124" s="154">
        <v>5627</v>
      </c>
      <c r="CU124" s="126"/>
      <c r="CV124" s="125">
        <v>112</v>
      </c>
      <c r="CW124" s="33">
        <f t="shared" si="59"/>
        <v>5</v>
      </c>
      <c r="CX124" s="83" t="str">
        <f t="shared" si="60"/>
        <v>Réceptionist / Telefonist / Service-Disponent 2</v>
      </c>
      <c r="CY124" s="125">
        <v>112</v>
      </c>
      <c r="CZ124" s="33">
        <f t="shared" si="53"/>
        <v>5</v>
      </c>
      <c r="DA124" s="83" t="str">
        <f t="shared" si="54"/>
        <v>Réceptionist / Telefonist / Service-Disponent 2</v>
      </c>
      <c r="DB124" s="125">
        <v>112</v>
      </c>
      <c r="DC124" s="33">
        <f t="shared" si="55"/>
        <v>5</v>
      </c>
      <c r="DD124" s="83" t="str">
        <f t="shared" si="56"/>
        <v>Réceptionist / Telefonist / Service-Disponent 2</v>
      </c>
      <c r="DE124" s="20"/>
      <c r="DF124" s="125">
        <v>112</v>
      </c>
      <c r="DG124" s="33">
        <f t="shared" si="57"/>
        <v>5</v>
      </c>
      <c r="DH124" s="83" t="str">
        <f t="shared" si="58"/>
        <v>Réceptionist / Telefonist / Service-Disponent 2</v>
      </c>
      <c r="DM124" s="19">
        <f t="shared" si="43"/>
        <v>5627</v>
      </c>
      <c r="DN124" s="153">
        <v>6</v>
      </c>
      <c r="DO124" s="19">
        <v>0</v>
      </c>
      <c r="DP124" s="19" t="s">
        <v>953</v>
      </c>
    </row>
    <row r="125" spans="1:120" s="19" customFormat="1">
      <c r="A125" s="53">
        <v>0</v>
      </c>
      <c r="B125" s="53">
        <v>1</v>
      </c>
      <c r="C125" s="53">
        <f t="shared" si="52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358</v>
      </c>
      <c r="P125" s="15" t="s">
        <v>515</v>
      </c>
      <c r="Q125" s="15">
        <v>121</v>
      </c>
      <c r="R125" s="42"/>
      <c r="S125" s="27" t="s">
        <v>163</v>
      </c>
      <c r="T125" s="21">
        <v>1956</v>
      </c>
      <c r="U125" s="28"/>
      <c r="V125" s="21">
        <v>1989</v>
      </c>
      <c r="W125" s="25"/>
      <c r="X125" s="21"/>
      <c r="Y125" s="25"/>
      <c r="Z125" s="21">
        <f t="shared" si="39"/>
        <v>25</v>
      </c>
      <c r="AA125" s="25" t="s">
        <v>339</v>
      </c>
      <c r="AB125" s="21" t="s">
        <v>142</v>
      </c>
      <c r="AC125" s="21"/>
      <c r="AE125" s="90" t="s">
        <v>425</v>
      </c>
      <c r="AF125" s="82"/>
      <c r="CP125" s="19" t="str">
        <f t="shared" si="40"/>
        <v>Körkel Agnes</v>
      </c>
      <c r="CR125" s="19">
        <f t="shared" si="41"/>
        <v>25</v>
      </c>
      <c r="CS125" s="19" t="str">
        <f t="shared" si="42"/>
        <v>E</v>
      </c>
      <c r="CT125" s="154">
        <v>5605</v>
      </c>
      <c r="CU125" s="126"/>
      <c r="CV125" s="125">
        <v>132</v>
      </c>
      <c r="CW125" s="33">
        <f t="shared" si="59"/>
        <v>5</v>
      </c>
      <c r="CX125" s="83" t="str">
        <f t="shared" si="60"/>
        <v>Kaufmännischer Mitarbeiter 2</v>
      </c>
      <c r="CY125" s="125">
        <v>132</v>
      </c>
      <c r="CZ125" s="33">
        <f t="shared" si="53"/>
        <v>5</v>
      </c>
      <c r="DA125" s="83" t="str">
        <f t="shared" si="54"/>
        <v>Kaufmännischer Mitarbeiter 2</v>
      </c>
      <c r="DB125" s="125">
        <v>132</v>
      </c>
      <c r="DC125" s="33">
        <f t="shared" si="55"/>
        <v>5</v>
      </c>
      <c r="DD125" s="83" t="str">
        <f t="shared" si="56"/>
        <v>Kaufmännischer Mitarbeiter 2</v>
      </c>
      <c r="DE125" s="20"/>
      <c r="DF125" s="125">
        <v>132</v>
      </c>
      <c r="DG125" s="33">
        <f t="shared" si="57"/>
        <v>5</v>
      </c>
      <c r="DH125" s="83" t="str">
        <f t="shared" si="58"/>
        <v>Kaufmännischer Mitarbeiter 2</v>
      </c>
      <c r="DM125" s="19">
        <f t="shared" si="43"/>
        <v>5605</v>
      </c>
      <c r="DN125" s="153">
        <v>7</v>
      </c>
      <c r="DO125" s="19">
        <v>0</v>
      </c>
      <c r="DP125" s="19" t="s">
        <v>955</v>
      </c>
    </row>
    <row r="126" spans="1:120" s="19" customFormat="1">
      <c r="A126" s="53">
        <v>0</v>
      </c>
      <c r="B126" s="53">
        <v>1</v>
      </c>
      <c r="C126" s="53">
        <f t="shared" si="52"/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361</v>
      </c>
      <c r="P126" s="15" t="s">
        <v>518</v>
      </c>
      <c r="Q126" s="15">
        <v>122</v>
      </c>
      <c r="R126" s="42"/>
      <c r="S126" s="27" t="s">
        <v>257</v>
      </c>
      <c r="T126" s="21">
        <v>1953</v>
      </c>
      <c r="U126" s="28" t="s">
        <v>256</v>
      </c>
      <c r="V126" s="21">
        <v>2004</v>
      </c>
      <c r="W126" s="25"/>
      <c r="X126" s="21"/>
      <c r="Y126" s="25"/>
      <c r="Z126" s="21">
        <f t="shared" si="39"/>
        <v>10</v>
      </c>
      <c r="AA126" s="25" t="s">
        <v>339</v>
      </c>
      <c r="AB126" s="21" t="s">
        <v>142</v>
      </c>
      <c r="AC126" s="21"/>
      <c r="AE126" s="90" t="s">
        <v>425</v>
      </c>
      <c r="AF126" s="82"/>
      <c r="CP126" s="19" t="str">
        <f t="shared" si="40"/>
        <v>Kalt Susanne</v>
      </c>
      <c r="CR126" s="19">
        <f t="shared" si="41"/>
        <v>10</v>
      </c>
      <c r="CS126" s="19" t="str">
        <f t="shared" si="42"/>
        <v>E</v>
      </c>
      <c r="CT126" s="154">
        <v>6758</v>
      </c>
      <c r="CU126" s="126"/>
      <c r="CV126" s="125">
        <v>133</v>
      </c>
      <c r="CW126" s="33">
        <f t="shared" si="59"/>
        <v>6</v>
      </c>
      <c r="CX126" s="83" t="str">
        <f t="shared" si="60"/>
        <v>Kaufmännischer Mitarbeiter 3 / Gruppenchef 1</v>
      </c>
      <c r="CY126" s="125">
        <v>133</v>
      </c>
      <c r="CZ126" s="33">
        <f t="shared" si="53"/>
        <v>6</v>
      </c>
      <c r="DA126" s="83" t="str">
        <f t="shared" si="54"/>
        <v>Kaufmännischer Mitarbeiter 3 / Gruppenchef 1</v>
      </c>
      <c r="DB126" s="125">
        <v>133</v>
      </c>
      <c r="DC126" s="33">
        <f t="shared" si="55"/>
        <v>6</v>
      </c>
      <c r="DD126" s="83" t="str">
        <f t="shared" si="56"/>
        <v>Kaufmännischer Mitarbeiter 3 / Gruppenchef 1</v>
      </c>
      <c r="DE126" s="20"/>
      <c r="DF126" s="125">
        <v>133</v>
      </c>
      <c r="DG126" s="33">
        <f t="shared" si="57"/>
        <v>6</v>
      </c>
      <c r="DH126" s="83" t="str">
        <f t="shared" si="58"/>
        <v>Kaufmännischer Mitarbeiter 3 / Gruppenchef 1</v>
      </c>
      <c r="DM126" s="19">
        <f t="shared" si="43"/>
        <v>6758</v>
      </c>
      <c r="DN126" s="153">
        <v>6</v>
      </c>
      <c r="DO126" s="19">
        <v>0</v>
      </c>
      <c r="DP126" s="19" t="s">
        <v>955</v>
      </c>
    </row>
    <row r="127" spans="1:120" s="19" customFormat="1">
      <c r="A127" s="53">
        <v>0</v>
      </c>
      <c r="B127" s="53">
        <v>1</v>
      </c>
      <c r="C127" s="53">
        <f t="shared" si="52"/>
        <v>1</v>
      </c>
      <c r="D127" s="55"/>
      <c r="E127" s="55"/>
      <c r="F127" s="55"/>
      <c r="G127" s="53"/>
      <c r="H127" s="53"/>
      <c r="I127" s="55"/>
      <c r="J127" s="53"/>
      <c r="K127" s="55"/>
      <c r="L127" s="55"/>
      <c r="M127" s="55">
        <v>1</v>
      </c>
      <c r="N127" s="59"/>
      <c r="O127" s="19" t="s">
        <v>361</v>
      </c>
      <c r="P127" s="15" t="s">
        <v>521</v>
      </c>
      <c r="Q127" s="15">
        <v>123</v>
      </c>
      <c r="R127" s="42" t="s">
        <v>345</v>
      </c>
      <c r="S127" s="27" t="s">
        <v>170</v>
      </c>
      <c r="T127" s="21">
        <v>1961</v>
      </c>
      <c r="U127" s="28" t="s">
        <v>169</v>
      </c>
      <c r="V127" s="21">
        <v>1980</v>
      </c>
      <c r="W127" s="25"/>
      <c r="X127" s="21"/>
      <c r="Y127" s="25"/>
      <c r="Z127" s="21">
        <f t="shared" si="39"/>
        <v>34</v>
      </c>
      <c r="AA127" s="25" t="s">
        <v>169</v>
      </c>
      <c r="AB127" s="21" t="s">
        <v>142</v>
      </c>
      <c r="AC127" s="21"/>
      <c r="AE127" s="90" t="s">
        <v>429</v>
      </c>
      <c r="AF127" s="82"/>
      <c r="CP127" s="19" t="str">
        <f t="shared" si="40"/>
        <v>Eilers Brigitte</v>
      </c>
      <c r="CR127" s="19">
        <f t="shared" si="41"/>
        <v>34</v>
      </c>
      <c r="CS127" s="19" t="str">
        <f t="shared" si="42"/>
        <v>E</v>
      </c>
      <c r="CT127" s="154">
        <v>6740</v>
      </c>
      <c r="CU127" s="126"/>
      <c r="CV127" s="125">
        <v>133</v>
      </c>
      <c r="CW127" s="33">
        <f t="shared" si="59"/>
        <v>6</v>
      </c>
      <c r="CX127" s="83" t="str">
        <f t="shared" si="60"/>
        <v>Kaufmännischer Mitarbeiter 3 / Gruppenchef 1</v>
      </c>
      <c r="CY127" s="125">
        <v>133</v>
      </c>
      <c r="CZ127" s="33">
        <f t="shared" si="53"/>
        <v>6</v>
      </c>
      <c r="DA127" s="83" t="str">
        <f t="shared" si="54"/>
        <v>Kaufmännischer Mitarbeiter 3 / Gruppenchef 1</v>
      </c>
      <c r="DB127" s="125">
        <v>133</v>
      </c>
      <c r="DC127" s="33">
        <f t="shared" si="55"/>
        <v>6</v>
      </c>
      <c r="DD127" s="83" t="str">
        <f t="shared" si="56"/>
        <v>Kaufmännischer Mitarbeiter 3 / Gruppenchef 1</v>
      </c>
      <c r="DE127" s="20"/>
      <c r="DF127" s="125">
        <v>133</v>
      </c>
      <c r="DG127" s="33">
        <f t="shared" si="57"/>
        <v>6</v>
      </c>
      <c r="DH127" s="83" t="str">
        <f t="shared" si="58"/>
        <v>Kaufmännischer Mitarbeiter 3 / Gruppenchef 1</v>
      </c>
      <c r="DM127" s="19">
        <f t="shared" si="43"/>
        <v>6740</v>
      </c>
      <c r="DN127" s="153">
        <v>6</v>
      </c>
      <c r="DO127" s="19">
        <v>0</v>
      </c>
      <c r="DP127" s="185" t="s">
        <v>977</v>
      </c>
    </row>
    <row r="128" spans="1:120" s="19" customFormat="1">
      <c r="A128" s="53">
        <v>0</v>
      </c>
      <c r="B128" s="53">
        <v>1</v>
      </c>
      <c r="C128" s="53">
        <f t="shared" si="52"/>
        <v>1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361</v>
      </c>
      <c r="P128" s="15" t="s">
        <v>519</v>
      </c>
      <c r="Q128" s="15">
        <v>124</v>
      </c>
      <c r="R128" s="42"/>
      <c r="S128" s="27" t="s">
        <v>911</v>
      </c>
      <c r="T128" s="21">
        <v>1969</v>
      </c>
      <c r="U128" s="28" t="s">
        <v>245</v>
      </c>
      <c r="V128" s="21">
        <v>1988</v>
      </c>
      <c r="W128" s="25"/>
      <c r="X128" s="21"/>
      <c r="Y128" s="25"/>
      <c r="Z128" s="21">
        <f t="shared" si="39"/>
        <v>26</v>
      </c>
      <c r="AA128" s="25" t="s">
        <v>169</v>
      </c>
      <c r="AB128" s="21" t="s">
        <v>142</v>
      </c>
      <c r="AC128" s="21"/>
      <c r="AE128" s="90" t="s">
        <v>429</v>
      </c>
      <c r="AF128" s="82"/>
      <c r="CP128" s="19" t="str">
        <f t="shared" si="40"/>
        <v>Barth Sandra</v>
      </c>
      <c r="CR128" s="19">
        <f t="shared" si="41"/>
        <v>26</v>
      </c>
      <c r="CS128" s="19" t="str">
        <f t="shared" si="42"/>
        <v>E</v>
      </c>
      <c r="CT128" s="154">
        <v>7701</v>
      </c>
      <c r="CU128" s="126"/>
      <c r="CV128" s="125">
        <v>132</v>
      </c>
      <c r="CW128" s="33">
        <f t="shared" si="59"/>
        <v>5</v>
      </c>
      <c r="CX128" s="83" t="str">
        <f t="shared" si="60"/>
        <v>Kaufmännischer Mitarbeiter 2</v>
      </c>
      <c r="CY128" s="125">
        <v>132</v>
      </c>
      <c r="CZ128" s="33">
        <f t="shared" si="53"/>
        <v>5</v>
      </c>
      <c r="DA128" s="83" t="str">
        <f t="shared" si="54"/>
        <v>Kaufmännischer Mitarbeiter 2</v>
      </c>
      <c r="DB128" s="125">
        <v>132</v>
      </c>
      <c r="DC128" s="33">
        <f t="shared" si="55"/>
        <v>5</v>
      </c>
      <c r="DD128" s="83" t="str">
        <f t="shared" si="56"/>
        <v>Kaufmännischer Mitarbeiter 2</v>
      </c>
      <c r="DE128" s="20"/>
      <c r="DF128" s="125">
        <v>132</v>
      </c>
      <c r="DG128" s="33">
        <f t="shared" si="57"/>
        <v>5</v>
      </c>
      <c r="DH128" s="83" t="str">
        <f t="shared" si="58"/>
        <v>Kaufmännischer Mitarbeiter 2</v>
      </c>
      <c r="DM128" s="19">
        <f t="shared" si="43"/>
        <v>7701</v>
      </c>
      <c r="DN128" s="153">
        <v>7</v>
      </c>
      <c r="DO128" s="19">
        <v>0</v>
      </c>
      <c r="DP128" s="185" t="s">
        <v>977</v>
      </c>
    </row>
    <row r="129" spans="1:139" s="19" customFormat="1">
      <c r="A129" s="53">
        <v>0</v>
      </c>
      <c r="B129" s="53"/>
      <c r="C129" s="53">
        <f t="shared" si="52"/>
        <v>1</v>
      </c>
      <c r="D129" s="55"/>
      <c r="E129" s="55"/>
      <c r="F129" s="55"/>
      <c r="G129" s="53"/>
      <c r="H129" s="53"/>
      <c r="I129" s="55"/>
      <c r="J129" s="53"/>
      <c r="K129" s="55"/>
      <c r="L129" s="55"/>
      <c r="M129" s="55">
        <v>1</v>
      </c>
      <c r="N129" s="59"/>
      <c r="O129" s="19" t="s">
        <v>359</v>
      </c>
      <c r="P129" s="15" t="s">
        <v>522</v>
      </c>
      <c r="Q129" s="15">
        <v>125</v>
      </c>
      <c r="R129" s="161"/>
      <c r="S129" s="27" t="s">
        <v>171</v>
      </c>
      <c r="T129" s="21">
        <v>1960</v>
      </c>
      <c r="U129" s="28"/>
      <c r="V129" s="21">
        <v>1984</v>
      </c>
      <c r="W129" s="25"/>
      <c r="X129" s="21"/>
      <c r="Y129" s="25"/>
      <c r="Z129" s="21">
        <f t="shared" si="39"/>
        <v>30</v>
      </c>
      <c r="AA129" s="25" t="s">
        <v>172</v>
      </c>
      <c r="AB129" s="21" t="s">
        <v>147</v>
      </c>
      <c r="AC129" s="21"/>
      <c r="AE129" s="90" t="s">
        <v>430</v>
      </c>
      <c r="AF129" s="82"/>
      <c r="CP129" s="19" t="str">
        <f t="shared" si="40"/>
        <v>Schurrer Gabriel</v>
      </c>
      <c r="CR129" s="19">
        <f t="shared" si="41"/>
        <v>30</v>
      </c>
      <c r="CS129" s="19" t="str">
        <f t="shared" si="42"/>
        <v>F</v>
      </c>
      <c r="CT129" s="154">
        <v>7654</v>
      </c>
      <c r="CU129" s="126"/>
      <c r="CV129" s="125">
        <v>614</v>
      </c>
      <c r="CW129" s="33">
        <f t="shared" si="59"/>
        <v>4</v>
      </c>
      <c r="CX129" s="83" t="str">
        <f t="shared" si="60"/>
        <v>Laborassistenz 2</v>
      </c>
      <c r="CY129" s="125">
        <v>614</v>
      </c>
      <c r="CZ129" s="33">
        <f t="shared" si="53"/>
        <v>4</v>
      </c>
      <c r="DA129" s="83" t="str">
        <f t="shared" si="54"/>
        <v>Laborassistenz 2</v>
      </c>
      <c r="DB129" s="125">
        <v>614</v>
      </c>
      <c r="DC129" s="33">
        <f t="shared" si="55"/>
        <v>4</v>
      </c>
      <c r="DD129" s="83" t="str">
        <f t="shared" si="56"/>
        <v>Laborassistenz 2</v>
      </c>
      <c r="DE129" s="20"/>
      <c r="DF129" s="125">
        <v>614</v>
      </c>
      <c r="DG129" s="33">
        <f t="shared" si="57"/>
        <v>4</v>
      </c>
      <c r="DH129" s="83" t="str">
        <f t="shared" si="58"/>
        <v>Laborassistenz 2</v>
      </c>
      <c r="DM129" s="19">
        <f t="shared" si="43"/>
        <v>7654</v>
      </c>
      <c r="DN129" s="153">
        <v>7</v>
      </c>
      <c r="DO129" s="19">
        <v>0</v>
      </c>
      <c r="DP129" s="19" t="s">
        <v>963</v>
      </c>
    </row>
    <row r="130" spans="1:139" s="19" customFormat="1">
      <c r="A130" s="53">
        <v>0</v>
      </c>
      <c r="B130" s="53"/>
      <c r="C130" s="53">
        <f>IF(Z130&gt;=10,1,0)</f>
        <v>0</v>
      </c>
      <c r="D130" s="55"/>
      <c r="E130" s="55"/>
      <c r="F130" s="55"/>
      <c r="G130" s="53"/>
      <c r="H130" s="53"/>
      <c r="I130" s="55"/>
      <c r="J130" s="53"/>
      <c r="K130" s="55">
        <v>1</v>
      </c>
      <c r="L130" s="55"/>
      <c r="M130" s="55"/>
      <c r="N130" s="59"/>
      <c r="O130" s="19" t="s">
        <v>360</v>
      </c>
      <c r="P130" s="15" t="s">
        <v>1093</v>
      </c>
      <c r="Q130" s="15">
        <v>126</v>
      </c>
      <c r="R130" s="161" t="s">
        <v>365</v>
      </c>
      <c r="S130" s="27" t="s">
        <v>882</v>
      </c>
      <c r="T130" s="21">
        <v>1995</v>
      </c>
      <c r="U130" s="28" t="s">
        <v>628</v>
      </c>
      <c r="V130" s="21"/>
      <c r="W130" s="25"/>
      <c r="X130" s="21"/>
      <c r="Y130" s="25" t="s">
        <v>173</v>
      </c>
      <c r="Z130" s="21"/>
      <c r="AA130" s="25" t="s">
        <v>174</v>
      </c>
      <c r="AB130" s="21" t="s">
        <v>175</v>
      </c>
      <c r="AC130" s="21"/>
      <c r="AE130" s="90" t="s">
        <v>381</v>
      </c>
      <c r="AF130" s="82"/>
      <c r="CP130" s="19" t="str">
        <f t="shared" si="40"/>
        <v>Räuftlin Thomas</v>
      </c>
      <c r="CT130" s="154">
        <v>9729</v>
      </c>
      <c r="CU130" s="126"/>
      <c r="CV130" s="125"/>
      <c r="CW130" s="33"/>
      <c r="CX130" s="83"/>
      <c r="CY130" s="125"/>
      <c r="CZ130" s="33"/>
      <c r="DA130" s="83"/>
      <c r="DB130" s="125"/>
      <c r="DC130" s="33"/>
      <c r="DD130" s="83"/>
      <c r="DE130" s="20"/>
      <c r="DF130" s="33"/>
      <c r="DG130" s="33"/>
      <c r="DH130" s="83"/>
      <c r="DM130" s="19">
        <f t="shared" si="43"/>
        <v>9729</v>
      </c>
      <c r="DN130" s="153">
        <v>8</v>
      </c>
      <c r="DO130" s="19">
        <v>0</v>
      </c>
      <c r="DP130" s="185" t="s">
        <v>976</v>
      </c>
    </row>
    <row r="131" spans="1:139" s="19" customFormat="1">
      <c r="A131" s="53">
        <v>0</v>
      </c>
      <c r="B131" s="53"/>
      <c r="C131" s="53">
        <f>IF(Z131&gt;=10,1,0)</f>
        <v>0</v>
      </c>
      <c r="D131" s="55"/>
      <c r="E131" s="55"/>
      <c r="F131" s="55"/>
      <c r="G131" s="53"/>
      <c r="H131" s="53"/>
      <c r="I131" s="55"/>
      <c r="J131" s="53"/>
      <c r="K131" s="55">
        <v>1</v>
      </c>
      <c r="L131" s="55"/>
      <c r="M131" s="55"/>
      <c r="N131" s="59"/>
      <c r="O131" s="19" t="s">
        <v>360</v>
      </c>
      <c r="P131" s="15" t="s">
        <v>904</v>
      </c>
      <c r="Q131" s="15">
        <v>127</v>
      </c>
      <c r="R131" s="42"/>
      <c r="S131" s="27" t="s">
        <v>863</v>
      </c>
      <c r="T131" s="21">
        <v>1992</v>
      </c>
      <c r="U131" s="28" t="s">
        <v>628</v>
      </c>
      <c r="V131" s="21"/>
      <c r="W131" s="25"/>
      <c r="X131" s="21"/>
      <c r="Y131" s="25" t="s">
        <v>173</v>
      </c>
      <c r="Z131" s="21"/>
      <c r="AA131" s="25" t="s">
        <v>174</v>
      </c>
      <c r="AB131" s="21" t="s">
        <v>175</v>
      </c>
      <c r="AC131" s="21"/>
      <c r="AE131" s="90" t="s">
        <v>381</v>
      </c>
      <c r="AF131" s="82"/>
      <c r="CP131" s="19" t="str">
        <f t="shared" si="40"/>
        <v>Denzler Benjamin</v>
      </c>
      <c r="CT131" s="154">
        <v>9730</v>
      </c>
      <c r="CU131" s="126"/>
      <c r="CV131" s="125"/>
      <c r="CW131" s="33"/>
      <c r="CX131" s="83"/>
      <c r="CY131" s="125"/>
      <c r="CZ131" s="33"/>
      <c r="DA131" s="83"/>
      <c r="DB131" s="125"/>
      <c r="DC131" s="33"/>
      <c r="DD131" s="83"/>
      <c r="DE131" s="20"/>
      <c r="DF131" s="33"/>
      <c r="DG131" s="33"/>
      <c r="DH131" s="83"/>
      <c r="DM131" s="19">
        <f>+CT131</f>
        <v>9730</v>
      </c>
      <c r="DN131" s="153">
        <v>8</v>
      </c>
      <c r="DO131" s="19">
        <v>0</v>
      </c>
      <c r="DP131" s="185" t="s">
        <v>976</v>
      </c>
    </row>
    <row r="132" spans="1:139">
      <c r="A132" s="53">
        <v>0</v>
      </c>
      <c r="B132" s="53"/>
      <c r="C132" s="53">
        <f>IF(Z132&gt;=10,1,0)</f>
        <v>0</v>
      </c>
      <c r="D132" s="55"/>
      <c r="E132" s="55"/>
      <c r="F132" s="55"/>
      <c r="G132" s="53"/>
      <c r="H132" s="53"/>
      <c r="I132" s="55"/>
      <c r="J132" s="53"/>
      <c r="K132" s="55">
        <v>1</v>
      </c>
      <c r="L132" s="55"/>
      <c r="M132" s="55"/>
      <c r="N132" s="59"/>
      <c r="O132" s="19" t="s">
        <v>358</v>
      </c>
      <c r="P132" s="15" t="s">
        <v>903</v>
      </c>
      <c r="Q132" s="15">
        <v>128</v>
      </c>
      <c r="R132" s="42"/>
      <c r="S132" s="27" t="s">
        <v>900</v>
      </c>
      <c r="T132" s="21">
        <v>1996</v>
      </c>
      <c r="U132" s="28" t="s">
        <v>628</v>
      </c>
      <c r="V132" s="21"/>
      <c r="W132" s="25"/>
      <c r="X132" s="21"/>
      <c r="Y132" s="25" t="s">
        <v>176</v>
      </c>
      <c r="Z132" s="21"/>
      <c r="AA132" s="25" t="s">
        <v>174</v>
      </c>
      <c r="AB132" s="21" t="s">
        <v>175</v>
      </c>
      <c r="AC132" s="21"/>
      <c r="AD132" s="19"/>
      <c r="AE132" s="90" t="s">
        <v>381</v>
      </c>
      <c r="AF132" s="82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 t="str">
        <f t="shared" ref="CP132:CP139" si="61">+S132</f>
        <v>Boschung Jan</v>
      </c>
      <c r="CQ132" s="19"/>
      <c r="CT132" s="154">
        <v>9740</v>
      </c>
      <c r="CU132" s="126"/>
      <c r="CV132" s="125"/>
      <c r="CW132" s="33"/>
      <c r="CX132" s="83"/>
      <c r="CY132" s="125"/>
      <c r="CZ132" s="33"/>
      <c r="DA132" s="83"/>
      <c r="DB132" s="125"/>
      <c r="DC132" s="33"/>
      <c r="DD132" s="83"/>
      <c r="DE132" s="20"/>
      <c r="DF132" s="33"/>
      <c r="DG132" s="33"/>
      <c r="DH132" s="83"/>
    </row>
    <row r="133" spans="1:139" s="19" customFormat="1">
      <c r="A133" s="53">
        <v>0</v>
      </c>
      <c r="B133" s="53"/>
      <c r="C133" s="53">
        <f>IF(Z133&gt;=10,1,0)</f>
        <v>0</v>
      </c>
      <c r="D133" s="55"/>
      <c r="E133" s="55"/>
      <c r="F133" s="55"/>
      <c r="G133" s="53"/>
      <c r="H133" s="53"/>
      <c r="I133" s="55"/>
      <c r="J133" s="53"/>
      <c r="K133" s="55">
        <v>1</v>
      </c>
      <c r="L133" s="55"/>
      <c r="M133" s="55"/>
      <c r="N133" s="59"/>
      <c r="O133" s="19" t="s">
        <v>361</v>
      </c>
      <c r="P133" s="15" t="s">
        <v>902</v>
      </c>
      <c r="Q133" s="15">
        <v>129</v>
      </c>
      <c r="R133" s="42"/>
      <c r="S133" s="27" t="s">
        <v>899</v>
      </c>
      <c r="T133" s="21">
        <v>1995</v>
      </c>
      <c r="U133" s="28" t="s">
        <v>628</v>
      </c>
      <c r="V133" s="21"/>
      <c r="W133" s="25"/>
      <c r="X133" s="21"/>
      <c r="Y133" s="25" t="s">
        <v>176</v>
      </c>
      <c r="Z133" s="21"/>
      <c r="AA133" s="25" t="s">
        <v>174</v>
      </c>
      <c r="AB133" s="21" t="s">
        <v>175</v>
      </c>
      <c r="AC133" s="21"/>
      <c r="AE133" s="90" t="s">
        <v>381</v>
      </c>
      <c r="AF133" s="82"/>
      <c r="CP133" s="19" t="str">
        <f t="shared" si="61"/>
        <v>Schmidlin Julian</v>
      </c>
      <c r="CT133" s="154">
        <v>9729</v>
      </c>
      <c r="CU133" s="126"/>
      <c r="CV133" s="125"/>
      <c r="CW133" s="33"/>
      <c r="CX133" s="83"/>
      <c r="CY133" s="125"/>
      <c r="CZ133" s="33"/>
      <c r="DA133" s="83"/>
      <c r="DB133" s="125"/>
      <c r="DC133" s="33"/>
      <c r="DD133" s="83"/>
      <c r="DE133" s="20"/>
      <c r="DF133" s="33"/>
      <c r="DG133" s="33"/>
      <c r="DH133" s="83"/>
      <c r="DM133" s="19">
        <f t="shared" ref="DM133:DM139" si="62">+CT133</f>
        <v>9729</v>
      </c>
      <c r="DN133" s="153">
        <v>8</v>
      </c>
      <c r="DO133" s="19">
        <v>0</v>
      </c>
      <c r="DP133" s="185" t="s">
        <v>976</v>
      </c>
    </row>
    <row r="134" spans="1:139" s="19" customFormat="1">
      <c r="A134" s="53">
        <v>0</v>
      </c>
      <c r="B134" s="53"/>
      <c r="C134" s="53">
        <f>IF(Z134&gt;=10,1,0)</f>
        <v>0</v>
      </c>
      <c r="D134" s="55"/>
      <c r="E134" s="55"/>
      <c r="F134" s="55"/>
      <c r="G134" s="53"/>
      <c r="H134" s="53"/>
      <c r="I134" s="55"/>
      <c r="J134" s="53"/>
      <c r="K134" s="55">
        <v>1</v>
      </c>
      <c r="L134" s="55"/>
      <c r="M134" s="55"/>
      <c r="N134" s="59"/>
      <c r="O134" s="19" t="s">
        <v>358</v>
      </c>
      <c r="P134" s="15" t="s">
        <v>901</v>
      </c>
      <c r="Q134" s="15">
        <v>130</v>
      </c>
      <c r="R134" s="42"/>
      <c r="S134" s="27" t="s">
        <v>898</v>
      </c>
      <c r="T134" s="21">
        <v>1996</v>
      </c>
      <c r="U134" s="28" t="s">
        <v>628</v>
      </c>
      <c r="V134" s="21"/>
      <c r="W134" s="25"/>
      <c r="X134" s="21"/>
      <c r="Y134" s="25" t="s">
        <v>176</v>
      </c>
      <c r="Z134" s="21"/>
      <c r="AA134" s="25" t="s">
        <v>174</v>
      </c>
      <c r="AB134" s="21" t="s">
        <v>175</v>
      </c>
      <c r="AC134" s="21"/>
      <c r="AE134" s="90" t="s">
        <v>381</v>
      </c>
      <c r="AF134" s="82"/>
      <c r="CP134" s="19" t="str">
        <f t="shared" si="61"/>
        <v>Oswald Leroy</v>
      </c>
      <c r="CT134" s="154">
        <v>9730</v>
      </c>
      <c r="CU134" s="126"/>
      <c r="CV134" s="125"/>
      <c r="CW134" s="33"/>
      <c r="CX134" s="83"/>
      <c r="CY134" s="125"/>
      <c r="CZ134" s="33"/>
      <c r="DA134" s="83"/>
      <c r="DB134" s="125"/>
      <c r="DC134" s="33"/>
      <c r="DD134" s="83"/>
      <c r="DE134" s="20"/>
      <c r="DF134" s="33"/>
      <c r="DG134" s="33"/>
      <c r="DH134" s="83"/>
      <c r="DM134" s="19">
        <f t="shared" si="62"/>
        <v>9730</v>
      </c>
      <c r="DN134" s="153">
        <v>8</v>
      </c>
      <c r="DO134" s="19">
        <v>0</v>
      </c>
      <c r="DP134" s="185" t="s">
        <v>976</v>
      </c>
    </row>
    <row r="135" spans="1:139" s="19" customFormat="1">
      <c r="A135" s="53">
        <v>0</v>
      </c>
      <c r="B135" s="53"/>
      <c r="C135" s="53">
        <f t="shared" si="52"/>
        <v>0</v>
      </c>
      <c r="D135" s="55"/>
      <c r="E135" s="55"/>
      <c r="F135" s="55"/>
      <c r="G135" s="53"/>
      <c r="H135" s="53"/>
      <c r="I135" s="55"/>
      <c r="J135" s="53"/>
      <c r="K135" s="55">
        <v>1</v>
      </c>
      <c r="L135" s="55"/>
      <c r="M135" s="55"/>
      <c r="N135" s="59"/>
      <c r="O135" s="19" t="s">
        <v>361</v>
      </c>
      <c r="P135" s="15" t="s">
        <v>1012</v>
      </c>
      <c r="Q135" s="15">
        <v>131</v>
      </c>
      <c r="R135" s="42"/>
      <c r="S135" s="27" t="s">
        <v>1085</v>
      </c>
      <c r="T135" s="21">
        <v>1997</v>
      </c>
      <c r="U135" s="28" t="s">
        <v>628</v>
      </c>
      <c r="V135" s="21"/>
      <c r="W135" s="25"/>
      <c r="X135" s="21"/>
      <c r="Y135" s="25" t="s">
        <v>180</v>
      </c>
      <c r="Z135" s="21"/>
      <c r="AA135" s="25" t="s">
        <v>174</v>
      </c>
      <c r="AB135" s="21" t="s">
        <v>177</v>
      </c>
      <c r="AC135" s="21"/>
      <c r="AE135" s="90" t="s">
        <v>381</v>
      </c>
      <c r="AF135" s="82"/>
      <c r="CP135" s="19" t="str">
        <f t="shared" si="61"/>
        <v>Stucki Tizian</v>
      </c>
      <c r="CT135" s="154">
        <v>9740</v>
      </c>
      <c r="CU135" s="126"/>
      <c r="CV135" s="125"/>
      <c r="CW135" s="33"/>
      <c r="CX135" s="83"/>
      <c r="CY135" s="125"/>
      <c r="CZ135" s="33"/>
      <c r="DA135" s="83"/>
      <c r="DB135" s="125"/>
      <c r="DC135" s="33"/>
      <c r="DD135" s="83"/>
      <c r="DE135" s="20"/>
      <c r="DF135" s="33"/>
      <c r="DG135" s="33"/>
      <c r="DH135" s="83"/>
      <c r="DM135" s="19">
        <f t="shared" si="62"/>
        <v>9740</v>
      </c>
      <c r="DN135" s="153">
        <v>8</v>
      </c>
      <c r="DO135" s="19">
        <v>0</v>
      </c>
      <c r="DP135" s="185" t="s">
        <v>976</v>
      </c>
    </row>
    <row r="136" spans="1:139" s="19" customFormat="1">
      <c r="A136" s="53">
        <v>0</v>
      </c>
      <c r="B136" s="53"/>
      <c r="C136" s="53">
        <f>IF(Z136&gt;=10,1,0)</f>
        <v>0</v>
      </c>
      <c r="D136" s="55"/>
      <c r="E136" s="55"/>
      <c r="F136" s="55"/>
      <c r="G136" s="53"/>
      <c r="H136" s="53"/>
      <c r="I136" s="55"/>
      <c r="J136" s="53"/>
      <c r="K136" s="55">
        <v>1</v>
      </c>
      <c r="L136" s="55"/>
      <c r="M136" s="55"/>
      <c r="N136" s="59"/>
      <c r="O136" s="19" t="s">
        <v>359</v>
      </c>
      <c r="P136" s="15" t="s">
        <v>1013</v>
      </c>
      <c r="Q136" s="15">
        <v>132</v>
      </c>
      <c r="R136" s="42"/>
      <c r="S136" s="27" t="s">
        <v>1086</v>
      </c>
      <c r="T136" s="21">
        <v>1998</v>
      </c>
      <c r="U136" s="28" t="s">
        <v>628</v>
      </c>
      <c r="V136" s="21"/>
      <c r="W136" s="25"/>
      <c r="X136" s="21"/>
      <c r="Y136" s="25" t="s">
        <v>180</v>
      </c>
      <c r="Z136" s="21"/>
      <c r="AA136" s="25" t="s">
        <v>174</v>
      </c>
      <c r="AB136" s="21" t="s">
        <v>177</v>
      </c>
      <c r="AC136" s="21"/>
      <c r="AE136" s="90" t="s">
        <v>381</v>
      </c>
      <c r="AF136" s="82"/>
      <c r="CP136" s="19" t="str">
        <f t="shared" si="61"/>
        <v>Kipfer Cedric</v>
      </c>
      <c r="CT136" s="154">
        <v>9739</v>
      </c>
      <c r="CU136" s="126"/>
      <c r="CV136" s="125"/>
      <c r="CW136" s="33"/>
      <c r="CX136" s="83"/>
      <c r="CY136" s="125"/>
      <c r="CZ136" s="33"/>
      <c r="DA136" s="83"/>
      <c r="DB136" s="125"/>
      <c r="DC136" s="33"/>
      <c r="DD136" s="83"/>
      <c r="DE136" s="20"/>
      <c r="DF136" s="33"/>
      <c r="DG136" s="33"/>
      <c r="DH136" s="83"/>
      <c r="DM136" s="19">
        <f t="shared" si="62"/>
        <v>9739</v>
      </c>
      <c r="DN136" s="153">
        <v>8</v>
      </c>
      <c r="DO136" s="19">
        <v>0</v>
      </c>
      <c r="DP136" s="185" t="s">
        <v>976</v>
      </c>
      <c r="EI136"/>
    </row>
    <row r="137" spans="1:139" s="19" customFormat="1">
      <c r="A137" s="53">
        <v>0</v>
      </c>
      <c r="B137" s="53"/>
      <c r="C137" s="53">
        <f>IF(Z137&gt;=10,1,0)</f>
        <v>0</v>
      </c>
      <c r="D137" s="55"/>
      <c r="E137" s="55"/>
      <c r="F137" s="55"/>
      <c r="G137" s="53"/>
      <c r="H137" s="53"/>
      <c r="I137" s="55"/>
      <c r="J137" s="53"/>
      <c r="K137" s="55">
        <v>1</v>
      </c>
      <c r="L137" s="55"/>
      <c r="M137" s="55"/>
      <c r="N137" s="59"/>
      <c r="O137" s="19" t="s">
        <v>361</v>
      </c>
      <c r="P137" s="15" t="s">
        <v>1087</v>
      </c>
      <c r="Q137" s="15">
        <v>133</v>
      </c>
      <c r="R137" s="42"/>
      <c r="S137" s="27" t="s">
        <v>1088</v>
      </c>
      <c r="T137" s="21">
        <v>1997</v>
      </c>
      <c r="U137" s="28" t="s">
        <v>628</v>
      </c>
      <c r="V137" s="21"/>
      <c r="W137" s="25"/>
      <c r="X137" s="21"/>
      <c r="Y137" s="25" t="s">
        <v>182</v>
      </c>
      <c r="Z137" s="21"/>
      <c r="AA137" s="25" t="s">
        <v>174</v>
      </c>
      <c r="AB137" s="21" t="s">
        <v>177</v>
      </c>
      <c r="AC137" s="21"/>
      <c r="AE137" s="90" t="s">
        <v>381</v>
      </c>
      <c r="AF137" s="82"/>
      <c r="CP137" s="19" t="str">
        <f t="shared" si="61"/>
        <v>Berger Noah</v>
      </c>
      <c r="CT137" s="154">
        <v>9750</v>
      </c>
      <c r="CU137" s="126"/>
      <c r="CV137" s="125"/>
      <c r="CW137" s="33"/>
      <c r="CX137" s="83"/>
      <c r="CY137" s="125"/>
      <c r="CZ137" s="33"/>
      <c r="DA137" s="83"/>
      <c r="DB137" s="125"/>
      <c r="DC137" s="33"/>
      <c r="DD137" s="83"/>
      <c r="DE137" s="20"/>
      <c r="DF137" s="33"/>
      <c r="DG137" s="33"/>
      <c r="DH137" s="83"/>
      <c r="DM137" s="19">
        <f t="shared" si="62"/>
        <v>9750</v>
      </c>
      <c r="DN137" s="153">
        <v>8</v>
      </c>
      <c r="DO137" s="19">
        <v>0</v>
      </c>
      <c r="DP137" s="185" t="s">
        <v>976</v>
      </c>
      <c r="EI137"/>
    </row>
    <row r="138" spans="1:139" s="19" customFormat="1">
      <c r="A138" s="53">
        <v>0</v>
      </c>
      <c r="B138" s="53"/>
      <c r="C138" s="53">
        <f>IF(Z138&gt;=10,1,0)</f>
        <v>0</v>
      </c>
      <c r="D138" s="55"/>
      <c r="E138" s="55"/>
      <c r="F138" s="55"/>
      <c r="G138" s="53"/>
      <c r="H138" s="53"/>
      <c r="I138" s="55"/>
      <c r="J138" s="53"/>
      <c r="K138" s="55">
        <v>1</v>
      </c>
      <c r="L138" s="55"/>
      <c r="M138" s="55"/>
      <c r="N138" s="59"/>
      <c r="O138" s="19" t="s">
        <v>361</v>
      </c>
      <c r="P138" s="15" t="s">
        <v>1091</v>
      </c>
      <c r="Q138" s="15">
        <v>134</v>
      </c>
      <c r="R138" s="42"/>
      <c r="S138" s="27" t="s">
        <v>1089</v>
      </c>
      <c r="T138" s="21">
        <v>1998</v>
      </c>
      <c r="U138" s="28" t="s">
        <v>628</v>
      </c>
      <c r="V138" s="21"/>
      <c r="W138" s="25"/>
      <c r="X138" s="21"/>
      <c r="Y138" s="25" t="s">
        <v>182</v>
      </c>
      <c r="Z138" s="21"/>
      <c r="AA138" s="25" t="s">
        <v>174</v>
      </c>
      <c r="AB138" s="21" t="s">
        <v>177</v>
      </c>
      <c r="AC138" s="21"/>
      <c r="AE138" s="90" t="s">
        <v>381</v>
      </c>
      <c r="AF138" s="82"/>
      <c r="CP138" s="19" t="str">
        <f t="shared" si="61"/>
        <v>Pertoldi Noeh</v>
      </c>
      <c r="CT138" s="154">
        <v>9751</v>
      </c>
      <c r="CU138" s="126"/>
      <c r="CV138" s="125"/>
      <c r="CW138" s="33"/>
      <c r="CX138" s="83"/>
      <c r="CY138" s="125"/>
      <c r="CZ138" s="33"/>
      <c r="DA138" s="83"/>
      <c r="DB138" s="125"/>
      <c r="DC138" s="33"/>
      <c r="DD138" s="83"/>
      <c r="DE138" s="20"/>
      <c r="DF138" s="33"/>
      <c r="DG138" s="33"/>
      <c r="DH138" s="83"/>
      <c r="DM138" s="19">
        <f t="shared" si="62"/>
        <v>9751</v>
      </c>
      <c r="DN138" s="153">
        <v>8</v>
      </c>
      <c r="DO138" s="19">
        <v>0</v>
      </c>
      <c r="DP138" s="185" t="s">
        <v>976</v>
      </c>
      <c r="EI138"/>
    </row>
    <row r="139" spans="1:139" s="19" customFormat="1">
      <c r="A139" s="53">
        <v>0</v>
      </c>
      <c r="B139" s="53"/>
      <c r="C139" s="53">
        <f>IF(Z139&gt;=10,1,0)</f>
        <v>0</v>
      </c>
      <c r="D139" s="55"/>
      <c r="E139" s="55"/>
      <c r="F139" s="55"/>
      <c r="G139" s="53"/>
      <c r="H139" s="53"/>
      <c r="I139" s="55"/>
      <c r="J139" s="53"/>
      <c r="K139" s="55">
        <v>1</v>
      </c>
      <c r="L139" s="55"/>
      <c r="M139" s="55"/>
      <c r="N139" s="59"/>
      <c r="O139" s="19" t="s">
        <v>361</v>
      </c>
      <c r="P139" s="15" t="s">
        <v>1092</v>
      </c>
      <c r="Q139" s="15">
        <v>135</v>
      </c>
      <c r="R139" s="42"/>
      <c r="S139" s="27" t="s">
        <v>1090</v>
      </c>
      <c r="T139" s="21">
        <v>1998</v>
      </c>
      <c r="U139" s="28" t="s">
        <v>628</v>
      </c>
      <c r="V139" s="21"/>
      <c r="W139" s="25"/>
      <c r="X139" s="21"/>
      <c r="Y139" s="25" t="s">
        <v>182</v>
      </c>
      <c r="Z139" s="21"/>
      <c r="AA139" s="25" t="s">
        <v>174</v>
      </c>
      <c r="AB139" s="21" t="s">
        <v>177</v>
      </c>
      <c r="AC139" s="21"/>
      <c r="AE139" s="90" t="s">
        <v>381</v>
      </c>
      <c r="AF139" s="82"/>
      <c r="CP139" s="19" t="str">
        <f t="shared" si="61"/>
        <v>Thahiri Florian</v>
      </c>
      <c r="CT139" s="154">
        <v>9752</v>
      </c>
      <c r="CU139" s="126"/>
      <c r="CV139" s="125"/>
      <c r="CW139" s="33"/>
      <c r="CX139" s="83"/>
      <c r="CY139" s="125"/>
      <c r="CZ139" s="33"/>
      <c r="DA139" s="83"/>
      <c r="DB139" s="125"/>
      <c r="DC139" s="33"/>
      <c r="DD139" s="83"/>
      <c r="DE139" s="20"/>
      <c r="DF139" s="33"/>
      <c r="DG139" s="33"/>
      <c r="DH139" s="83"/>
      <c r="DM139" s="19">
        <f t="shared" si="62"/>
        <v>9752</v>
      </c>
      <c r="DN139" s="153">
        <v>8</v>
      </c>
      <c r="DO139" s="19">
        <v>0</v>
      </c>
      <c r="DP139" s="185" t="s">
        <v>976</v>
      </c>
      <c r="EI139"/>
    </row>
    <row r="140" spans="1:139" s="19" customFormat="1">
      <c r="A140" s="66"/>
      <c r="B140" s="66"/>
      <c r="C140" s="66"/>
      <c r="D140" s="66"/>
      <c r="E140" s="66"/>
      <c r="F140" s="60"/>
      <c r="G140" s="60"/>
      <c r="H140" s="60"/>
      <c r="I140" s="60"/>
      <c r="J140" s="60"/>
      <c r="K140" s="60"/>
      <c r="L140" s="60"/>
      <c r="M140" s="60"/>
      <c r="N140" s="60"/>
      <c r="O140" s="67"/>
      <c r="P140" s="68"/>
      <c r="Q140" s="68"/>
      <c r="R140" s="44"/>
      <c r="S140" s="30" t="s">
        <v>183</v>
      </c>
      <c r="T140" s="31">
        <f>+Q139</f>
        <v>135</v>
      </c>
      <c r="U140" s="65" t="s">
        <v>700</v>
      </c>
      <c r="V140" s="32"/>
      <c r="W140" s="34"/>
      <c r="X140" s="32"/>
      <c r="Y140" s="40"/>
      <c r="Z140" s="33"/>
      <c r="AA140" s="34"/>
      <c r="AB140" s="33"/>
      <c r="AC140" s="35"/>
      <c r="AE140" s="84"/>
      <c r="AF140" s="83"/>
      <c r="CT140" s="126"/>
      <c r="CU140" s="126"/>
      <c r="CV140" s="141"/>
      <c r="CW140" s="141"/>
      <c r="CX140" s="126"/>
      <c r="CY140" s="141"/>
      <c r="CZ140" s="141"/>
      <c r="DA140" s="126"/>
      <c r="DB140" s="141"/>
      <c r="DC140" s="141"/>
      <c r="DD140" s="126"/>
      <c r="DE140" s="126"/>
      <c r="DF140" s="138"/>
      <c r="DG140" s="138"/>
      <c r="EI140"/>
    </row>
    <row r="141" spans="1:139" customFormat="1">
      <c r="A141" s="48">
        <f t="shared" ref="A141:N141" si="63">SUM(A5:A139)</f>
        <v>9</v>
      </c>
      <c r="B141" s="48">
        <f t="shared" si="63"/>
        <v>36</v>
      </c>
      <c r="C141" s="48">
        <f t="shared" si="63"/>
        <v>90</v>
      </c>
      <c r="D141" s="48">
        <f t="shared" si="63"/>
        <v>27</v>
      </c>
      <c r="E141" s="48">
        <f t="shared" si="63"/>
        <v>37</v>
      </c>
      <c r="F141" s="48">
        <f t="shared" si="63"/>
        <v>1</v>
      </c>
      <c r="G141" s="48">
        <f t="shared" si="63"/>
        <v>2</v>
      </c>
      <c r="H141" s="48">
        <f t="shared" si="63"/>
        <v>31</v>
      </c>
      <c r="I141" s="48">
        <f t="shared" si="63"/>
        <v>34</v>
      </c>
      <c r="J141" s="48">
        <f t="shared" si="63"/>
        <v>12</v>
      </c>
      <c r="K141" s="48">
        <f t="shared" si="63"/>
        <v>10</v>
      </c>
      <c r="L141" s="48">
        <f t="shared" si="63"/>
        <v>20</v>
      </c>
      <c r="M141" s="48">
        <f t="shared" si="63"/>
        <v>6</v>
      </c>
      <c r="N141" s="48">
        <f t="shared" si="63"/>
        <v>0</v>
      </c>
      <c r="O141" s="64">
        <f>SUM(D141+E141+F141+I141+K141+L141+M141)</f>
        <v>135</v>
      </c>
      <c r="P141" s="12"/>
      <c r="Q141" s="12" t="s">
        <v>224</v>
      </c>
      <c r="R141" s="45" t="s">
        <v>342</v>
      </c>
      <c r="S141" s="11" t="s">
        <v>88</v>
      </c>
      <c r="T141" s="13"/>
      <c r="U141" s="37"/>
      <c r="V141" s="13"/>
      <c r="W141" s="123"/>
      <c r="X141" s="13"/>
      <c r="Y141" s="37"/>
      <c r="Z141" s="13"/>
      <c r="AA141" s="14" t="s">
        <v>1036</v>
      </c>
      <c r="AB141" s="13"/>
      <c r="AC141" s="13"/>
      <c r="AD141" s="11"/>
      <c r="AE141" s="87" t="s">
        <v>382</v>
      </c>
      <c r="AF141" s="88" t="s">
        <v>385</v>
      </c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5"/>
      <c r="CV141" s="49"/>
      <c r="CW141" s="49"/>
      <c r="CX141" s="11"/>
      <c r="CY141" s="49"/>
      <c r="CZ141" s="49"/>
      <c r="DA141" s="11"/>
      <c r="DB141" s="49"/>
      <c r="DC141" s="49"/>
      <c r="DD141" s="11"/>
      <c r="DE141" s="115"/>
      <c r="DF141" s="13"/>
      <c r="DG141" s="13"/>
      <c r="DH141" s="11"/>
      <c r="DK141" s="11"/>
      <c r="DL141" s="11"/>
      <c r="DM141" s="11"/>
      <c r="DT141" s="19"/>
    </row>
    <row r="142" spans="1:139" customFormat="1">
      <c r="A142" s="11">
        <f t="shared" ref="A142:N142" si="64">SUBTOTAL(9,A5:A139)</f>
        <v>9</v>
      </c>
      <c r="B142" s="11">
        <f t="shared" si="64"/>
        <v>36</v>
      </c>
      <c r="C142" s="11">
        <f t="shared" si="64"/>
        <v>90</v>
      </c>
      <c r="D142" s="11">
        <f t="shared" si="64"/>
        <v>27</v>
      </c>
      <c r="E142" s="11">
        <f t="shared" si="64"/>
        <v>37</v>
      </c>
      <c r="F142" s="11">
        <f t="shared" si="64"/>
        <v>1</v>
      </c>
      <c r="G142" s="11">
        <f t="shared" si="64"/>
        <v>2</v>
      </c>
      <c r="H142" s="11">
        <f t="shared" si="64"/>
        <v>31</v>
      </c>
      <c r="I142" s="11">
        <f t="shared" si="64"/>
        <v>34</v>
      </c>
      <c r="J142" s="11">
        <f t="shared" si="64"/>
        <v>12</v>
      </c>
      <c r="K142" s="11">
        <f t="shared" si="64"/>
        <v>10</v>
      </c>
      <c r="L142" s="11">
        <f t="shared" si="64"/>
        <v>20</v>
      </c>
      <c r="M142" s="11">
        <f t="shared" si="64"/>
        <v>6</v>
      </c>
      <c r="N142" s="11">
        <f t="shared" si="64"/>
        <v>0</v>
      </c>
      <c r="O142" s="64">
        <f>SUM(D142+E142+F142+I142+K142+L142+M142)</f>
        <v>135</v>
      </c>
      <c r="P142" s="12"/>
      <c r="Q142" s="12" t="s">
        <v>224</v>
      </c>
      <c r="R142" s="45" t="s">
        <v>370</v>
      </c>
      <c r="S142" s="11" t="s">
        <v>371</v>
      </c>
      <c r="T142" s="13"/>
      <c r="U142" s="37"/>
      <c r="V142" s="13"/>
      <c r="W142" s="123"/>
      <c r="X142" s="13"/>
      <c r="Y142" s="37"/>
      <c r="Z142" s="13" t="s">
        <v>185</v>
      </c>
      <c r="AA142" s="14" t="s">
        <v>886</v>
      </c>
      <c r="AB142" s="13"/>
      <c r="AC142" s="13"/>
      <c r="AD142" s="11"/>
      <c r="AE142" s="87" t="s">
        <v>373</v>
      </c>
      <c r="AF142" s="88" t="s">
        <v>97</v>
      </c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5"/>
      <c r="CV142" s="49"/>
      <c r="CW142" s="49"/>
      <c r="CX142" s="11"/>
      <c r="CY142" s="49"/>
      <c r="CZ142" s="49"/>
      <c r="DA142" s="11"/>
      <c r="DB142" s="49"/>
      <c r="DC142" s="49"/>
      <c r="DD142" s="11"/>
      <c r="DE142" s="115"/>
      <c r="DF142" s="13"/>
      <c r="DG142" s="13"/>
      <c r="DH142" s="11"/>
      <c r="DK142" s="11"/>
      <c r="DL142" s="11"/>
      <c r="DM142" s="11"/>
      <c r="DN142" s="45" t="s">
        <v>980</v>
      </c>
      <c r="DT142" s="19"/>
    </row>
    <row r="143" spans="1:139" customFormat="1">
      <c r="A143" s="11"/>
      <c r="B143" s="11"/>
      <c r="C143" s="11"/>
      <c r="D143" s="49"/>
      <c r="E143" s="49"/>
      <c r="F143" s="50"/>
      <c r="G143" s="51"/>
      <c r="H143" s="51"/>
      <c r="I143" s="50"/>
      <c r="J143" s="51"/>
      <c r="K143" s="50"/>
      <c r="L143" s="50"/>
      <c r="M143" s="50"/>
      <c r="N143" s="50"/>
      <c r="O143" s="48"/>
      <c r="P143" s="12"/>
      <c r="Q143" s="12"/>
      <c r="R143" s="45" t="s">
        <v>369</v>
      </c>
      <c r="S143" s="11" t="s">
        <v>150</v>
      </c>
      <c r="T143" s="13"/>
      <c r="U143" s="37"/>
      <c r="V143" s="13"/>
      <c r="W143" s="123"/>
      <c r="X143" s="13"/>
      <c r="Y143" s="37"/>
      <c r="Z143" s="13" t="s">
        <v>186</v>
      </c>
      <c r="AA143" s="14" t="s">
        <v>187</v>
      </c>
      <c r="AB143" s="13"/>
      <c r="AC143" s="13"/>
      <c r="AD143" s="11"/>
      <c r="AE143" s="87" t="s">
        <v>375</v>
      </c>
      <c r="AF143" s="88" t="s">
        <v>386</v>
      </c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5"/>
      <c r="CV143" s="49"/>
      <c r="CW143" s="49"/>
      <c r="CX143" s="11"/>
      <c r="CY143" s="49"/>
      <c r="CZ143" s="49"/>
      <c r="DA143" s="11"/>
      <c r="DB143" s="49"/>
      <c r="DC143" s="49"/>
      <c r="DD143" s="11"/>
      <c r="DE143" s="115"/>
      <c r="DF143" s="13"/>
      <c r="DG143" s="13"/>
      <c r="DH143" s="11"/>
      <c r="DK143" s="11"/>
      <c r="DL143" s="11"/>
      <c r="DM143" s="11"/>
      <c r="DN143" s="11" t="s">
        <v>986</v>
      </c>
      <c r="DT143" s="19"/>
      <c r="EI143" s="11"/>
    </row>
    <row r="144" spans="1:139" customFormat="1">
      <c r="A144" s="11"/>
      <c r="B144" s="11"/>
      <c r="C144" s="11"/>
      <c r="D144" s="49"/>
      <c r="E144" s="49"/>
      <c r="F144" s="50"/>
      <c r="G144" s="51"/>
      <c r="H144" s="51"/>
      <c r="I144" s="50"/>
      <c r="J144" s="11"/>
      <c r="K144" s="50"/>
      <c r="L144" s="50"/>
      <c r="M144" s="50"/>
      <c r="N144" s="50"/>
      <c r="O144" s="48"/>
      <c r="P144" s="69" t="s">
        <v>366</v>
      </c>
      <c r="Q144" s="69" t="s">
        <v>366</v>
      </c>
      <c r="R144" s="45" t="s">
        <v>341</v>
      </c>
      <c r="S144" s="11" t="s">
        <v>158</v>
      </c>
      <c r="T144" s="13"/>
      <c r="U144" s="37"/>
      <c r="V144" s="13"/>
      <c r="W144" s="123"/>
      <c r="X144" s="13"/>
      <c r="Y144" s="37"/>
      <c r="Z144" s="13" t="s">
        <v>189</v>
      </c>
      <c r="AA144" s="14" t="s">
        <v>888</v>
      </c>
      <c r="AB144" s="13"/>
      <c r="AC144" s="13"/>
      <c r="AD144" s="11"/>
      <c r="AE144" s="87" t="s">
        <v>376</v>
      </c>
      <c r="AF144" s="88" t="s">
        <v>110</v>
      </c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5"/>
      <c r="CV144" s="49"/>
      <c r="CW144" s="49"/>
      <c r="CX144" s="11"/>
      <c r="CY144" s="49"/>
      <c r="CZ144" s="49"/>
      <c r="DA144" s="11"/>
      <c r="DB144" s="49"/>
      <c r="DC144" s="49"/>
      <c r="DD144" s="11"/>
      <c r="DE144" s="115"/>
      <c r="DF144" s="13"/>
      <c r="DG144" s="13"/>
      <c r="DH144" s="11"/>
      <c r="DK144" s="11"/>
      <c r="DL144" s="11"/>
      <c r="DM144" s="11"/>
      <c r="DN144" s="11" t="s">
        <v>987</v>
      </c>
      <c r="DT144" s="19"/>
      <c r="EI144" s="11"/>
    </row>
    <row r="145" spans="1:139" customFormat="1">
      <c r="A145" s="11"/>
      <c r="B145" s="11"/>
      <c r="C145" s="11"/>
      <c r="D145" s="49"/>
      <c r="E145" s="49"/>
      <c r="F145" s="50"/>
      <c r="G145" s="51"/>
      <c r="H145" s="51"/>
      <c r="I145" s="50"/>
      <c r="J145" s="11"/>
      <c r="K145" s="50"/>
      <c r="L145" s="50"/>
      <c r="M145" s="50"/>
      <c r="N145" s="50"/>
      <c r="O145" s="48"/>
      <c r="P145" s="12"/>
      <c r="Q145" s="12"/>
      <c r="R145" s="45" t="s">
        <v>368</v>
      </c>
      <c r="S145" s="11" t="s">
        <v>161</v>
      </c>
      <c r="T145" s="13"/>
      <c r="U145" s="37"/>
      <c r="V145" s="13"/>
      <c r="W145" s="123"/>
      <c r="X145" s="13"/>
      <c r="Y145" s="37"/>
      <c r="Z145" s="13" t="s">
        <v>876</v>
      </c>
      <c r="AA145" s="14" t="s">
        <v>877</v>
      </c>
      <c r="AB145" s="13"/>
      <c r="AC145" s="13"/>
      <c r="AD145" s="11"/>
      <c r="AE145" s="87" t="s">
        <v>379</v>
      </c>
      <c r="AF145" s="88" t="s">
        <v>387</v>
      </c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5"/>
      <c r="CV145" s="49"/>
      <c r="CW145" s="49"/>
      <c r="CX145" s="11"/>
      <c r="CY145" s="49"/>
      <c r="CZ145" s="49"/>
      <c r="DA145" s="11"/>
      <c r="DB145" s="49"/>
      <c r="DC145" s="49"/>
      <c r="DD145" s="11"/>
      <c r="DE145" s="115"/>
      <c r="DF145" s="13"/>
      <c r="DG145" s="13"/>
      <c r="DH145" s="11"/>
      <c r="DK145" s="11"/>
      <c r="DL145" s="11"/>
      <c r="DM145" s="11"/>
      <c r="DN145" s="11" t="s">
        <v>988</v>
      </c>
      <c r="DT145" s="19"/>
      <c r="EI145" s="11"/>
    </row>
    <row r="146" spans="1:139">
      <c r="R146" s="45" t="s">
        <v>367</v>
      </c>
      <c r="S146" s="11" t="s">
        <v>166</v>
      </c>
      <c r="AE146" s="87" t="s">
        <v>394</v>
      </c>
      <c r="AF146" s="88" t="s">
        <v>395</v>
      </c>
      <c r="DN146" s="11" t="s">
        <v>981</v>
      </c>
      <c r="DT146" s="19"/>
    </row>
    <row r="147" spans="1:139">
      <c r="R147" s="45" t="s">
        <v>365</v>
      </c>
      <c r="S147" s="11" t="s">
        <v>249</v>
      </c>
      <c r="AE147" s="87" t="s">
        <v>383</v>
      </c>
      <c r="AF147" s="88" t="s">
        <v>388</v>
      </c>
      <c r="DN147" s="11" t="s">
        <v>982</v>
      </c>
      <c r="DT147" s="19"/>
    </row>
    <row r="148" spans="1:139">
      <c r="AE148" s="91" t="s">
        <v>365</v>
      </c>
      <c r="AF148" s="89" t="s">
        <v>249</v>
      </c>
      <c r="DN148" s="11" t="s">
        <v>989</v>
      </c>
      <c r="DT148" s="19"/>
    </row>
    <row r="149" spans="1:139">
      <c r="AE149" s="80"/>
      <c r="DN149" s="11" t="s">
        <v>990</v>
      </c>
    </row>
    <row r="150" spans="1:139">
      <c r="AE150" s="80" t="s">
        <v>408</v>
      </c>
      <c r="DN150" s="11" t="s">
        <v>991</v>
      </c>
    </row>
    <row r="151" spans="1:139">
      <c r="O151" s="109"/>
      <c r="P151" s="110"/>
      <c r="Q151" s="111"/>
      <c r="R151" s="112"/>
      <c r="S151" s="113"/>
      <c r="AE151" s="80" t="s">
        <v>410</v>
      </c>
      <c r="DN151" s="11" t="s">
        <v>983</v>
      </c>
    </row>
    <row r="152" spans="1:139">
      <c r="O152" s="109"/>
      <c r="P152" s="110"/>
      <c r="Q152" s="111"/>
      <c r="R152" s="112"/>
      <c r="S152" s="113"/>
      <c r="AE152" s="80" t="s">
        <v>409</v>
      </c>
      <c r="DN152" s="11" t="s">
        <v>984</v>
      </c>
    </row>
    <row r="153" spans="1:139">
      <c r="O153" s="109"/>
      <c r="P153" s="110"/>
      <c r="Q153" s="111"/>
      <c r="R153" s="112"/>
      <c r="S153" s="113"/>
      <c r="AE153" s="80"/>
      <c r="DN153" s="11" t="s">
        <v>992</v>
      </c>
    </row>
    <row r="154" spans="1:139">
      <c r="O154" s="114"/>
      <c r="P154" s="111"/>
      <c r="Q154" s="111"/>
      <c r="R154" s="112"/>
      <c r="S154" s="115"/>
      <c r="AE154" s="80" t="s">
        <v>411</v>
      </c>
      <c r="DN154" s="11" t="s">
        <v>985</v>
      </c>
    </row>
    <row r="155" spans="1:139">
      <c r="AE155" s="80" t="s">
        <v>413</v>
      </c>
    </row>
    <row r="156" spans="1:139">
      <c r="AE156" s="80" t="s">
        <v>412</v>
      </c>
      <c r="DO156" s="45" t="s">
        <v>993</v>
      </c>
    </row>
    <row r="157" spans="1:139">
      <c r="AE157" s="80"/>
      <c r="DO157" s="11" t="s">
        <v>994</v>
      </c>
    </row>
    <row r="158" spans="1:139">
      <c r="AE158" s="80"/>
      <c r="DO158" s="11" t="s">
        <v>995</v>
      </c>
    </row>
    <row r="159" spans="1:139">
      <c r="AE159" s="80"/>
      <c r="DO159" s="11" t="s">
        <v>996</v>
      </c>
    </row>
    <row r="160" spans="1:139">
      <c r="AE160" s="80"/>
      <c r="DO160" s="11" t="s">
        <v>997</v>
      </c>
    </row>
    <row r="161" spans="31:122">
      <c r="AE161" s="80"/>
    </row>
    <row r="162" spans="31:122">
      <c r="AE162" s="80"/>
    </row>
    <row r="163" spans="31:122">
      <c r="AE163" s="80"/>
    </row>
    <row r="164" spans="31:122">
      <c r="AE164" s="80"/>
    </row>
    <row r="165" spans="31:122">
      <c r="AE165" s="80"/>
      <c r="DR165" s="11" t="s">
        <v>998</v>
      </c>
    </row>
    <row r="166" spans="31:122">
      <c r="AE166" s="80"/>
    </row>
    <row r="167" spans="31:122">
      <c r="AE167" s="80"/>
    </row>
    <row r="168" spans="31:122">
      <c r="AE168" s="80"/>
      <c r="DK168" s="276" t="s">
        <v>78</v>
      </c>
      <c r="DL168" s="277"/>
      <c r="DM168" s="278"/>
      <c r="DN168" s="173" t="s">
        <v>950</v>
      </c>
    </row>
    <row r="169" spans="31:122">
      <c r="AE169" s="80"/>
      <c r="DK169" s="174" t="s">
        <v>76</v>
      </c>
      <c r="DL169" s="175" t="s">
        <v>77</v>
      </c>
      <c r="DM169" s="176" t="s">
        <v>701</v>
      </c>
      <c r="DN169" s="171"/>
    </row>
    <row r="170" spans="31:122">
      <c r="AE170" s="80"/>
      <c r="DK170" s="177">
        <v>101</v>
      </c>
      <c r="DL170" s="178" t="s">
        <v>712</v>
      </c>
      <c r="DM170" s="179">
        <v>2</v>
      </c>
      <c r="DN170" s="171"/>
    </row>
    <row r="171" spans="31:122">
      <c r="AE171" s="80"/>
      <c r="DK171" s="177">
        <v>102</v>
      </c>
      <c r="DL171" s="178" t="s">
        <v>713</v>
      </c>
      <c r="DM171" s="179">
        <v>3</v>
      </c>
      <c r="DN171" s="171"/>
    </row>
    <row r="172" spans="31:122">
      <c r="AE172" s="80"/>
      <c r="DK172" s="177">
        <v>103</v>
      </c>
      <c r="DL172" s="178" t="s">
        <v>714</v>
      </c>
      <c r="DM172" s="179">
        <v>4</v>
      </c>
      <c r="DN172" s="171"/>
    </row>
    <row r="173" spans="31:122">
      <c r="AE173" s="80"/>
      <c r="DK173" s="177">
        <v>104</v>
      </c>
      <c r="DL173" s="178" t="s">
        <v>715</v>
      </c>
      <c r="DM173" s="179">
        <v>5</v>
      </c>
      <c r="DN173" s="171"/>
    </row>
    <row r="174" spans="31:122">
      <c r="AE174" s="80"/>
      <c r="DK174" s="177">
        <v>111</v>
      </c>
      <c r="DL174" s="178" t="s">
        <v>716</v>
      </c>
      <c r="DM174" s="179">
        <v>4</v>
      </c>
      <c r="DN174" s="171" t="s">
        <v>953</v>
      </c>
    </row>
    <row r="175" spans="31:122">
      <c r="AE175" s="80"/>
      <c r="DK175" s="177">
        <v>112</v>
      </c>
      <c r="DL175" s="178" t="s">
        <v>717</v>
      </c>
      <c r="DM175" s="179">
        <v>5</v>
      </c>
      <c r="DN175" s="171" t="s">
        <v>953</v>
      </c>
    </row>
    <row r="176" spans="31:122">
      <c r="AE176" s="80"/>
      <c r="DK176" s="177">
        <v>121</v>
      </c>
      <c r="DL176" s="178" t="s">
        <v>718</v>
      </c>
      <c r="DM176" s="179">
        <v>4</v>
      </c>
      <c r="DN176" s="171" t="s">
        <v>954</v>
      </c>
    </row>
    <row r="177" spans="31:118">
      <c r="AE177" s="80"/>
      <c r="DK177" s="177">
        <v>122</v>
      </c>
      <c r="DL177" s="178" t="s">
        <v>719</v>
      </c>
      <c r="DM177" s="179">
        <v>5</v>
      </c>
      <c r="DN177" s="171" t="s">
        <v>954</v>
      </c>
    </row>
    <row r="178" spans="31:118">
      <c r="DK178" s="177">
        <v>123</v>
      </c>
      <c r="DL178" s="178" t="s">
        <v>720</v>
      </c>
      <c r="DM178" s="179">
        <v>6</v>
      </c>
      <c r="DN178" s="171" t="s">
        <v>954</v>
      </c>
    </row>
    <row r="179" spans="31:118">
      <c r="DK179" s="177">
        <v>124</v>
      </c>
      <c r="DL179" s="178" t="s">
        <v>721</v>
      </c>
      <c r="DM179" s="179">
        <v>7</v>
      </c>
      <c r="DN179" s="171" t="s">
        <v>954</v>
      </c>
    </row>
    <row r="180" spans="31:118">
      <c r="DK180" s="177">
        <v>131</v>
      </c>
      <c r="DL180" s="178" t="s">
        <v>722</v>
      </c>
      <c r="DM180" s="179">
        <v>4</v>
      </c>
      <c r="DN180" s="171" t="s">
        <v>955</v>
      </c>
    </row>
    <row r="181" spans="31:118">
      <c r="DK181" s="177">
        <v>132</v>
      </c>
      <c r="DL181" s="178" t="s">
        <v>723</v>
      </c>
      <c r="DM181" s="179">
        <v>5</v>
      </c>
      <c r="DN181" s="171" t="s">
        <v>955</v>
      </c>
    </row>
    <row r="182" spans="31:118">
      <c r="DK182" s="177">
        <v>133</v>
      </c>
      <c r="DL182" s="178" t="s">
        <v>724</v>
      </c>
      <c r="DM182" s="179">
        <v>6</v>
      </c>
      <c r="DN182" s="171" t="s">
        <v>955</v>
      </c>
    </row>
    <row r="183" spans="31:118">
      <c r="DK183" s="177">
        <v>134</v>
      </c>
      <c r="DL183" s="178" t="s">
        <v>725</v>
      </c>
      <c r="DM183" s="179">
        <v>7</v>
      </c>
      <c r="DN183" s="171" t="s">
        <v>955</v>
      </c>
    </row>
    <row r="184" spans="31:118">
      <c r="DK184" s="177">
        <v>138</v>
      </c>
      <c r="DL184" s="178" t="s">
        <v>726</v>
      </c>
      <c r="DM184" s="179">
        <v>6</v>
      </c>
      <c r="DN184" s="171"/>
    </row>
    <row r="185" spans="31:118">
      <c r="DK185" s="177">
        <v>139</v>
      </c>
      <c r="DL185" s="178" t="s">
        <v>727</v>
      </c>
      <c r="DM185" s="179">
        <v>7</v>
      </c>
      <c r="DN185" s="171"/>
    </row>
    <row r="186" spans="31:118">
      <c r="DK186" s="177">
        <v>141</v>
      </c>
      <c r="DL186" s="178" t="s">
        <v>728</v>
      </c>
      <c r="DM186" s="179">
        <v>8</v>
      </c>
      <c r="DN186" s="171" t="s">
        <v>956</v>
      </c>
    </row>
    <row r="187" spans="31:118">
      <c r="DK187" s="177">
        <v>142</v>
      </c>
      <c r="DL187" s="178" t="s">
        <v>729</v>
      </c>
      <c r="DM187" s="179">
        <v>9</v>
      </c>
      <c r="DN187" s="171" t="s">
        <v>956</v>
      </c>
    </row>
    <row r="188" spans="31:118">
      <c r="DK188" s="177">
        <v>143</v>
      </c>
      <c r="DL188" s="178" t="s">
        <v>730</v>
      </c>
      <c r="DM188" s="179">
        <v>10</v>
      </c>
      <c r="DN188" s="171" t="s">
        <v>956</v>
      </c>
    </row>
    <row r="189" spans="31:118">
      <c r="DK189" s="177">
        <v>144</v>
      </c>
      <c r="DL189" s="178" t="s">
        <v>731</v>
      </c>
      <c r="DM189" s="179">
        <v>11</v>
      </c>
      <c r="DN189" s="171" t="s">
        <v>956</v>
      </c>
    </row>
    <row r="190" spans="31:118">
      <c r="DK190" s="177">
        <v>150</v>
      </c>
      <c r="DL190" s="178" t="s">
        <v>732</v>
      </c>
      <c r="DM190" s="179">
        <v>8</v>
      </c>
      <c r="DN190" s="171"/>
    </row>
    <row r="191" spans="31:118">
      <c r="DK191" s="177">
        <v>151</v>
      </c>
      <c r="DL191" s="178" t="s">
        <v>733</v>
      </c>
      <c r="DM191" s="179">
        <v>9</v>
      </c>
      <c r="DN191" s="171"/>
    </row>
    <row r="192" spans="31:118">
      <c r="DK192" s="177">
        <v>152</v>
      </c>
      <c r="DL192" s="178" t="s">
        <v>734</v>
      </c>
      <c r="DM192" s="179">
        <v>10</v>
      </c>
      <c r="DN192" s="171"/>
    </row>
    <row r="193" spans="115:118">
      <c r="DK193" s="177">
        <v>153</v>
      </c>
      <c r="DL193" s="178" t="s">
        <v>735</v>
      </c>
      <c r="DM193" s="179">
        <v>11</v>
      </c>
      <c r="DN193" s="171"/>
    </row>
    <row r="194" spans="115:118">
      <c r="DK194" s="177">
        <v>154</v>
      </c>
      <c r="DL194" s="178" t="s">
        <v>736</v>
      </c>
      <c r="DM194" s="179">
        <v>12</v>
      </c>
      <c r="DN194" s="171"/>
    </row>
    <row r="195" spans="115:118">
      <c r="DK195" s="177">
        <v>161</v>
      </c>
      <c r="DL195" s="178" t="s">
        <v>737</v>
      </c>
      <c r="DM195" s="179">
        <v>8</v>
      </c>
      <c r="DN195" s="171" t="s">
        <v>957</v>
      </c>
    </row>
    <row r="196" spans="115:118">
      <c r="DK196" s="177">
        <v>162</v>
      </c>
      <c r="DL196" s="178" t="s">
        <v>738</v>
      </c>
      <c r="DM196" s="179">
        <v>9</v>
      </c>
      <c r="DN196" s="171" t="s">
        <v>957</v>
      </c>
    </row>
    <row r="197" spans="115:118">
      <c r="DK197" s="177">
        <v>163</v>
      </c>
      <c r="DL197" s="178" t="s">
        <v>739</v>
      </c>
      <c r="DM197" s="179">
        <v>10</v>
      </c>
      <c r="DN197" s="171"/>
    </row>
    <row r="198" spans="115:118">
      <c r="DK198" s="177">
        <v>164</v>
      </c>
      <c r="DL198" s="178" t="s">
        <v>740</v>
      </c>
      <c r="DM198" s="179">
        <v>11</v>
      </c>
      <c r="DN198" s="171"/>
    </row>
    <row r="199" spans="115:118">
      <c r="DK199" s="177">
        <v>171</v>
      </c>
      <c r="DL199" s="178" t="s">
        <v>741</v>
      </c>
      <c r="DM199" s="179">
        <v>9</v>
      </c>
      <c r="DN199" s="171"/>
    </row>
    <row r="200" spans="115:118">
      <c r="DK200" s="177">
        <v>172</v>
      </c>
      <c r="DL200" s="178" t="s">
        <v>742</v>
      </c>
      <c r="DM200" s="179">
        <v>10</v>
      </c>
      <c r="DN200" s="171"/>
    </row>
    <row r="201" spans="115:118">
      <c r="DK201" s="177">
        <v>173</v>
      </c>
      <c r="DL201" s="178" t="s">
        <v>743</v>
      </c>
      <c r="DM201" s="179">
        <v>11</v>
      </c>
      <c r="DN201" s="171"/>
    </row>
    <row r="202" spans="115:118">
      <c r="DK202" s="177">
        <v>174</v>
      </c>
      <c r="DL202" s="178" t="s">
        <v>744</v>
      </c>
      <c r="DM202" s="179">
        <v>12</v>
      </c>
      <c r="DN202" s="171"/>
    </row>
    <row r="203" spans="115:118">
      <c r="DK203" s="177">
        <v>181</v>
      </c>
      <c r="DL203" s="178" t="s">
        <v>745</v>
      </c>
      <c r="DM203" s="179">
        <v>10</v>
      </c>
      <c r="DN203" s="171"/>
    </row>
    <row r="204" spans="115:118">
      <c r="DK204" s="177">
        <v>183</v>
      </c>
      <c r="DL204" s="178" t="s">
        <v>746</v>
      </c>
      <c r="DM204" s="179">
        <v>12</v>
      </c>
      <c r="DN204" s="171"/>
    </row>
    <row r="205" spans="115:118">
      <c r="DK205" s="177">
        <v>191</v>
      </c>
      <c r="DL205" s="178" t="s">
        <v>747</v>
      </c>
      <c r="DM205" s="179">
        <v>7</v>
      </c>
      <c r="DN205" s="171"/>
    </row>
    <row r="206" spans="115:118">
      <c r="DK206" s="177">
        <v>192</v>
      </c>
      <c r="DL206" s="178" t="s">
        <v>748</v>
      </c>
      <c r="DM206" s="179">
        <v>8</v>
      </c>
      <c r="DN206" s="171"/>
    </row>
    <row r="207" spans="115:118">
      <c r="DK207" s="177">
        <v>193</v>
      </c>
      <c r="DL207" s="178" t="s">
        <v>749</v>
      </c>
      <c r="DM207" s="179">
        <v>9</v>
      </c>
      <c r="DN207" s="171"/>
    </row>
    <row r="208" spans="115:118">
      <c r="DK208" s="177">
        <v>201</v>
      </c>
      <c r="DL208" s="178" t="s">
        <v>750</v>
      </c>
      <c r="DM208" s="179">
        <v>2</v>
      </c>
      <c r="DN208" s="171"/>
    </row>
    <row r="209" spans="115:118">
      <c r="DK209" s="177">
        <v>202</v>
      </c>
      <c r="DL209" s="178" t="s">
        <v>751</v>
      </c>
      <c r="DM209" s="179">
        <v>3</v>
      </c>
      <c r="DN209" s="171"/>
    </row>
    <row r="210" spans="115:118">
      <c r="DK210" s="177">
        <v>211</v>
      </c>
      <c r="DL210" s="178" t="s">
        <v>752</v>
      </c>
      <c r="DM210" s="179">
        <v>4</v>
      </c>
      <c r="DN210" s="171" t="s">
        <v>958</v>
      </c>
    </row>
    <row r="211" spans="115:118">
      <c r="DK211" s="177">
        <v>212</v>
      </c>
      <c r="DL211" s="178" t="s">
        <v>753</v>
      </c>
      <c r="DM211" s="179">
        <v>5</v>
      </c>
      <c r="DN211" s="171" t="s">
        <v>958</v>
      </c>
    </row>
    <row r="212" spans="115:118">
      <c r="DK212" s="177">
        <v>213</v>
      </c>
      <c r="DL212" s="178" t="s">
        <v>754</v>
      </c>
      <c r="DM212" s="179">
        <v>6</v>
      </c>
      <c r="DN212" s="171" t="s">
        <v>958</v>
      </c>
    </row>
    <row r="213" spans="115:118">
      <c r="DK213" s="177">
        <v>214</v>
      </c>
      <c r="DL213" s="178" t="s">
        <v>755</v>
      </c>
      <c r="DM213" s="179">
        <v>7</v>
      </c>
      <c r="DN213" s="171" t="s">
        <v>958</v>
      </c>
    </row>
    <row r="214" spans="115:118">
      <c r="DK214" s="177">
        <v>221</v>
      </c>
      <c r="DL214" s="178" t="s">
        <v>756</v>
      </c>
      <c r="DM214" s="179">
        <v>8</v>
      </c>
      <c r="DN214" s="171" t="s">
        <v>959</v>
      </c>
    </row>
    <row r="215" spans="115:118">
      <c r="DK215" s="177">
        <v>222</v>
      </c>
      <c r="DL215" s="178" t="s">
        <v>757</v>
      </c>
      <c r="DM215" s="179">
        <v>9</v>
      </c>
      <c r="DN215" s="171" t="s">
        <v>959</v>
      </c>
    </row>
    <row r="216" spans="115:118">
      <c r="DK216" s="177">
        <v>223</v>
      </c>
      <c r="DL216" s="178" t="s">
        <v>758</v>
      </c>
      <c r="DM216" s="179">
        <v>10</v>
      </c>
      <c r="DN216" s="171" t="s">
        <v>959</v>
      </c>
    </row>
    <row r="217" spans="115:118">
      <c r="DK217" s="177">
        <v>224</v>
      </c>
      <c r="DL217" s="178" t="s">
        <v>759</v>
      </c>
      <c r="DM217" s="179">
        <v>11</v>
      </c>
      <c r="DN217" s="171" t="s">
        <v>959</v>
      </c>
    </row>
    <row r="218" spans="115:118">
      <c r="DK218" s="177">
        <v>241</v>
      </c>
      <c r="DL218" s="178" t="s">
        <v>760</v>
      </c>
      <c r="DM218" s="179">
        <v>8</v>
      </c>
      <c r="DN218" s="171"/>
    </row>
    <row r="219" spans="115:118">
      <c r="DK219" s="177">
        <v>242</v>
      </c>
      <c r="DL219" s="178" t="s">
        <v>761</v>
      </c>
      <c r="DM219" s="179">
        <v>9</v>
      </c>
      <c r="DN219" s="171"/>
    </row>
    <row r="220" spans="115:118">
      <c r="DK220" s="177">
        <v>243</v>
      </c>
      <c r="DL220" s="178" t="s">
        <v>762</v>
      </c>
      <c r="DM220" s="179">
        <v>10</v>
      </c>
      <c r="DN220" s="171"/>
    </row>
    <row r="221" spans="115:118">
      <c r="DK221" s="177">
        <v>244</v>
      </c>
      <c r="DL221" s="178" t="s">
        <v>763</v>
      </c>
      <c r="DM221" s="179">
        <v>11</v>
      </c>
      <c r="DN221" s="171"/>
    </row>
    <row r="222" spans="115:118">
      <c r="DK222" s="177">
        <v>250</v>
      </c>
      <c r="DL222" s="178" t="s">
        <v>764</v>
      </c>
      <c r="DM222" s="179">
        <v>8</v>
      </c>
      <c r="DN222" s="171"/>
    </row>
    <row r="223" spans="115:118">
      <c r="DK223" s="177">
        <v>251</v>
      </c>
      <c r="DL223" s="178" t="s">
        <v>765</v>
      </c>
      <c r="DM223" s="179">
        <v>9</v>
      </c>
      <c r="DN223" s="171"/>
    </row>
    <row r="224" spans="115:118">
      <c r="DK224" s="177">
        <v>252</v>
      </c>
      <c r="DL224" s="178" t="s">
        <v>766</v>
      </c>
      <c r="DM224" s="179">
        <v>10</v>
      </c>
      <c r="DN224" s="171"/>
    </row>
    <row r="225" spans="115:118">
      <c r="DK225" s="177">
        <v>253</v>
      </c>
      <c r="DL225" s="178" t="s">
        <v>767</v>
      </c>
      <c r="DM225" s="179">
        <v>11</v>
      </c>
      <c r="DN225" s="171"/>
    </row>
    <row r="226" spans="115:118">
      <c r="DK226" s="177">
        <v>254</v>
      </c>
      <c r="DL226" s="178" t="s">
        <v>768</v>
      </c>
      <c r="DM226" s="179">
        <v>12</v>
      </c>
      <c r="DN226" s="171"/>
    </row>
    <row r="227" spans="115:118">
      <c r="DK227" s="177">
        <v>351</v>
      </c>
      <c r="DL227" s="178" t="s">
        <v>769</v>
      </c>
      <c r="DM227" s="179">
        <v>7</v>
      </c>
      <c r="DN227" s="171"/>
    </row>
    <row r="228" spans="115:118">
      <c r="DK228" s="177">
        <v>352</v>
      </c>
      <c r="DL228" s="178" t="s">
        <v>770</v>
      </c>
      <c r="DM228" s="179">
        <v>8</v>
      </c>
      <c r="DN228" s="171"/>
    </row>
    <row r="229" spans="115:118">
      <c r="DK229" s="177">
        <v>353</v>
      </c>
      <c r="DL229" s="178" t="s">
        <v>771</v>
      </c>
      <c r="DM229" s="179">
        <v>9</v>
      </c>
      <c r="DN229" s="171"/>
    </row>
    <row r="230" spans="115:118">
      <c r="DK230" s="177">
        <v>354</v>
      </c>
      <c r="DL230" s="178" t="s">
        <v>772</v>
      </c>
      <c r="DM230" s="179">
        <v>10</v>
      </c>
      <c r="DN230" s="171"/>
    </row>
    <row r="231" spans="115:118">
      <c r="DK231" s="177">
        <v>355</v>
      </c>
      <c r="DL231" s="178" t="s">
        <v>773</v>
      </c>
      <c r="DM231" s="179">
        <v>11</v>
      </c>
      <c r="DN231" s="171"/>
    </row>
    <row r="232" spans="115:118">
      <c r="DK232" s="177">
        <v>356</v>
      </c>
      <c r="DL232" s="178" t="s">
        <v>774</v>
      </c>
      <c r="DM232" s="179">
        <v>12</v>
      </c>
      <c r="DN232" s="171"/>
    </row>
    <row r="233" spans="115:118">
      <c r="DK233" s="177">
        <v>361</v>
      </c>
      <c r="DL233" s="178" t="s">
        <v>775</v>
      </c>
      <c r="DM233" s="179">
        <v>6</v>
      </c>
      <c r="DN233" s="171"/>
    </row>
    <row r="234" spans="115:118">
      <c r="DK234" s="177">
        <v>362</v>
      </c>
      <c r="DL234" s="178" t="s">
        <v>776</v>
      </c>
      <c r="DM234" s="179">
        <v>7</v>
      </c>
      <c r="DN234" s="171"/>
    </row>
    <row r="235" spans="115:118">
      <c r="DK235" s="177">
        <v>363</v>
      </c>
      <c r="DL235" s="178" t="s">
        <v>777</v>
      </c>
      <c r="DM235" s="179">
        <v>8</v>
      </c>
      <c r="DN235" s="171"/>
    </row>
    <row r="236" spans="115:118">
      <c r="DK236" s="177">
        <v>364</v>
      </c>
      <c r="DL236" s="178" t="s">
        <v>778</v>
      </c>
      <c r="DM236" s="179">
        <v>9</v>
      </c>
      <c r="DN236" s="171"/>
    </row>
    <row r="237" spans="115:118">
      <c r="DK237" s="177">
        <v>366</v>
      </c>
      <c r="DL237" s="178" t="s">
        <v>779</v>
      </c>
      <c r="DM237" s="179">
        <v>8</v>
      </c>
      <c r="DN237" s="171"/>
    </row>
    <row r="238" spans="115:118">
      <c r="DK238" s="177">
        <v>367</v>
      </c>
      <c r="DL238" s="178" t="s">
        <v>780</v>
      </c>
      <c r="DM238" s="179">
        <v>9</v>
      </c>
      <c r="DN238" s="171"/>
    </row>
    <row r="239" spans="115:118">
      <c r="DK239" s="177">
        <v>368</v>
      </c>
      <c r="DL239" s="178" t="s">
        <v>781</v>
      </c>
      <c r="DM239" s="179">
        <v>10</v>
      </c>
      <c r="DN239" s="171"/>
    </row>
    <row r="240" spans="115:118">
      <c r="DK240" s="177">
        <v>371</v>
      </c>
      <c r="DL240" s="178" t="s">
        <v>782</v>
      </c>
      <c r="DM240" s="179">
        <v>7</v>
      </c>
      <c r="DN240" s="171"/>
    </row>
    <row r="241" spans="115:118">
      <c r="DK241" s="177">
        <v>372</v>
      </c>
      <c r="DL241" s="178" t="s">
        <v>783</v>
      </c>
      <c r="DM241" s="179">
        <v>8</v>
      </c>
      <c r="DN241" s="171"/>
    </row>
    <row r="242" spans="115:118">
      <c r="DK242" s="177">
        <v>373</v>
      </c>
      <c r="DL242" s="178" t="s">
        <v>784</v>
      </c>
      <c r="DM242" s="179">
        <v>9</v>
      </c>
      <c r="DN242" s="171"/>
    </row>
    <row r="243" spans="115:118">
      <c r="DK243" s="177">
        <v>374</v>
      </c>
      <c r="DL243" s="178" t="s">
        <v>785</v>
      </c>
      <c r="DM243" s="179">
        <v>10</v>
      </c>
      <c r="DN243" s="171"/>
    </row>
    <row r="244" spans="115:118">
      <c r="DK244" s="177">
        <v>375</v>
      </c>
      <c r="DL244" s="178" t="s">
        <v>786</v>
      </c>
      <c r="DM244" s="179">
        <v>11</v>
      </c>
      <c r="DN244" s="171"/>
    </row>
    <row r="245" spans="115:118">
      <c r="DK245" s="177">
        <v>376</v>
      </c>
      <c r="DL245" s="178" t="s">
        <v>787</v>
      </c>
      <c r="DM245" s="179">
        <v>8</v>
      </c>
      <c r="DN245" s="171"/>
    </row>
    <row r="246" spans="115:118">
      <c r="DK246" s="177">
        <v>377</v>
      </c>
      <c r="DL246" s="178" t="s">
        <v>788</v>
      </c>
      <c r="DM246" s="179">
        <v>9</v>
      </c>
      <c r="DN246" s="171"/>
    </row>
    <row r="247" spans="115:118">
      <c r="DK247" s="177">
        <v>378</v>
      </c>
      <c r="DL247" s="178" t="s">
        <v>789</v>
      </c>
      <c r="DM247" s="179">
        <v>11</v>
      </c>
      <c r="DN247" s="171"/>
    </row>
    <row r="248" spans="115:118">
      <c r="DK248" s="177">
        <v>381</v>
      </c>
      <c r="DL248" s="178" t="s">
        <v>732</v>
      </c>
      <c r="DM248" s="179">
        <v>10</v>
      </c>
      <c r="DN248" s="171"/>
    </row>
    <row r="249" spans="115:118">
      <c r="DK249" s="177">
        <v>382</v>
      </c>
      <c r="DL249" s="178" t="s">
        <v>733</v>
      </c>
      <c r="DM249" s="179">
        <v>11</v>
      </c>
      <c r="DN249" s="171"/>
    </row>
    <row r="250" spans="115:118">
      <c r="DK250" s="177">
        <v>383</v>
      </c>
      <c r="DL250" s="178" t="s">
        <v>734</v>
      </c>
      <c r="DM250" s="179">
        <v>12</v>
      </c>
      <c r="DN250" s="171"/>
    </row>
    <row r="251" spans="115:118">
      <c r="DK251" s="177">
        <v>410</v>
      </c>
      <c r="DL251" s="178" t="s">
        <v>790</v>
      </c>
      <c r="DM251" s="179">
        <v>5</v>
      </c>
      <c r="DN251" s="171"/>
    </row>
    <row r="252" spans="115:118">
      <c r="DK252" s="177">
        <v>411</v>
      </c>
      <c r="DL252" s="178" t="s">
        <v>791</v>
      </c>
      <c r="DM252" s="179">
        <v>6</v>
      </c>
      <c r="DN252" s="171" t="s">
        <v>961</v>
      </c>
    </row>
    <row r="253" spans="115:118">
      <c r="DK253" s="177">
        <v>412</v>
      </c>
      <c r="DL253" s="178" t="s">
        <v>792</v>
      </c>
      <c r="DM253" s="179">
        <v>7</v>
      </c>
      <c r="DN253" s="171" t="s">
        <v>961</v>
      </c>
    </row>
    <row r="254" spans="115:118">
      <c r="DK254" s="177">
        <v>413</v>
      </c>
      <c r="DL254" s="178" t="s">
        <v>793</v>
      </c>
      <c r="DM254" s="179">
        <v>8</v>
      </c>
      <c r="DN254" s="171" t="s">
        <v>961</v>
      </c>
    </row>
    <row r="255" spans="115:118">
      <c r="DK255" s="177">
        <v>420</v>
      </c>
      <c r="DL255" s="178" t="s">
        <v>794</v>
      </c>
      <c r="DM255" s="179">
        <v>4</v>
      </c>
      <c r="DN255" s="171" t="s">
        <v>960</v>
      </c>
    </row>
    <row r="256" spans="115:118">
      <c r="DK256" s="177">
        <v>421</v>
      </c>
      <c r="DL256" s="178" t="s">
        <v>795</v>
      </c>
      <c r="DM256" s="179">
        <v>5</v>
      </c>
      <c r="DN256" s="171" t="s">
        <v>960</v>
      </c>
    </row>
    <row r="257" spans="115:118">
      <c r="DK257" s="177">
        <v>422</v>
      </c>
      <c r="DL257" s="178" t="s">
        <v>796</v>
      </c>
      <c r="DM257" s="179">
        <v>6</v>
      </c>
      <c r="DN257" s="171" t="s">
        <v>960</v>
      </c>
    </row>
    <row r="258" spans="115:118">
      <c r="DK258" s="177">
        <v>423</v>
      </c>
      <c r="DL258" s="178" t="s">
        <v>797</v>
      </c>
      <c r="DM258" s="179">
        <v>7</v>
      </c>
      <c r="DN258" s="171" t="s">
        <v>960</v>
      </c>
    </row>
    <row r="259" spans="115:118">
      <c r="DK259" s="177">
        <v>424</v>
      </c>
      <c r="DL259" s="178" t="s">
        <v>798</v>
      </c>
      <c r="DM259" s="179">
        <v>8</v>
      </c>
      <c r="DN259" s="171" t="s">
        <v>960</v>
      </c>
    </row>
    <row r="260" spans="115:118">
      <c r="DK260" s="177">
        <v>430</v>
      </c>
      <c r="DL260" s="178" t="s">
        <v>799</v>
      </c>
      <c r="DM260" s="179">
        <v>6</v>
      </c>
      <c r="DN260" s="171"/>
    </row>
    <row r="261" spans="115:118">
      <c r="DK261" s="177">
        <v>431</v>
      </c>
      <c r="DL261" s="178" t="s">
        <v>800</v>
      </c>
      <c r="DM261" s="179">
        <v>7</v>
      </c>
      <c r="DN261" s="171"/>
    </row>
    <row r="262" spans="115:118">
      <c r="DK262" s="177">
        <v>432</v>
      </c>
      <c r="DL262" s="178" t="s">
        <v>801</v>
      </c>
      <c r="DM262" s="179">
        <v>8</v>
      </c>
      <c r="DN262" s="171"/>
    </row>
    <row r="263" spans="115:118">
      <c r="DK263" s="177">
        <v>433</v>
      </c>
      <c r="DL263" s="178" t="s">
        <v>802</v>
      </c>
      <c r="DM263" s="179">
        <v>9</v>
      </c>
      <c r="DN263" s="171"/>
    </row>
    <row r="264" spans="115:118">
      <c r="DK264" s="177">
        <v>434</v>
      </c>
      <c r="DL264" s="178" t="s">
        <v>803</v>
      </c>
      <c r="DM264" s="179">
        <v>10</v>
      </c>
      <c r="DN264" s="171"/>
    </row>
    <row r="265" spans="115:118">
      <c r="DK265" s="177">
        <v>441</v>
      </c>
      <c r="DL265" s="178" t="s">
        <v>804</v>
      </c>
      <c r="DM265" s="179">
        <v>7</v>
      </c>
      <c r="DN265" s="171" t="s">
        <v>962</v>
      </c>
    </row>
    <row r="266" spans="115:118">
      <c r="DK266" s="177">
        <v>442</v>
      </c>
      <c r="DL266" s="178" t="s">
        <v>805</v>
      </c>
      <c r="DM266" s="179">
        <v>8</v>
      </c>
      <c r="DN266" s="171" t="s">
        <v>962</v>
      </c>
    </row>
    <row r="267" spans="115:118">
      <c r="DK267" s="177">
        <v>443</v>
      </c>
      <c r="DL267" s="178" t="s">
        <v>806</v>
      </c>
      <c r="DM267" s="179">
        <v>9</v>
      </c>
      <c r="DN267" s="171" t="s">
        <v>962</v>
      </c>
    </row>
    <row r="268" spans="115:118">
      <c r="DK268" s="177">
        <v>444</v>
      </c>
      <c r="DL268" s="178" t="s">
        <v>807</v>
      </c>
      <c r="DM268" s="179">
        <v>10</v>
      </c>
      <c r="DN268" s="171" t="s">
        <v>962</v>
      </c>
    </row>
    <row r="269" spans="115:118">
      <c r="DK269" s="177">
        <v>451</v>
      </c>
      <c r="DL269" s="178" t="s">
        <v>808</v>
      </c>
      <c r="DM269" s="179">
        <v>7</v>
      </c>
      <c r="DN269" s="171"/>
    </row>
    <row r="270" spans="115:118">
      <c r="DK270" s="177">
        <v>452</v>
      </c>
      <c r="DL270" s="178" t="s">
        <v>809</v>
      </c>
      <c r="DM270" s="179">
        <v>8</v>
      </c>
      <c r="DN270" s="171"/>
    </row>
    <row r="271" spans="115:118">
      <c r="DK271" s="177">
        <v>453</v>
      </c>
      <c r="DL271" s="178" t="s">
        <v>810</v>
      </c>
      <c r="DM271" s="179">
        <v>9</v>
      </c>
      <c r="DN271" s="171"/>
    </row>
    <row r="272" spans="115:118">
      <c r="DK272" s="177">
        <v>454</v>
      </c>
      <c r="DL272" s="178" t="s">
        <v>811</v>
      </c>
      <c r="DM272" s="179">
        <v>10</v>
      </c>
      <c r="DN272" s="171"/>
    </row>
    <row r="273" spans="115:118">
      <c r="DK273" s="177">
        <v>460</v>
      </c>
      <c r="DL273" s="178" t="s">
        <v>812</v>
      </c>
      <c r="DM273" s="179">
        <v>6</v>
      </c>
      <c r="DN273" s="171"/>
    </row>
    <row r="274" spans="115:118">
      <c r="DK274" s="177">
        <v>461</v>
      </c>
      <c r="DL274" s="178" t="s">
        <v>813</v>
      </c>
      <c r="DM274" s="179">
        <v>7</v>
      </c>
      <c r="DN274" s="171"/>
    </row>
    <row r="275" spans="115:118">
      <c r="DK275" s="177">
        <v>462</v>
      </c>
      <c r="DL275" s="178" t="s">
        <v>814</v>
      </c>
      <c r="DM275" s="179">
        <v>8</v>
      </c>
      <c r="DN275" s="171"/>
    </row>
    <row r="276" spans="115:118">
      <c r="DK276" s="177">
        <v>463</v>
      </c>
      <c r="DL276" s="178" t="s">
        <v>815</v>
      </c>
      <c r="DM276" s="179">
        <v>9</v>
      </c>
      <c r="DN276" s="171"/>
    </row>
    <row r="277" spans="115:118">
      <c r="DK277" s="177">
        <v>464</v>
      </c>
      <c r="DL277" s="178" t="s">
        <v>816</v>
      </c>
      <c r="DM277" s="179">
        <v>10</v>
      </c>
      <c r="DN277" s="171"/>
    </row>
    <row r="278" spans="115:118">
      <c r="DK278" s="177">
        <v>490</v>
      </c>
      <c r="DL278" s="178" t="s">
        <v>732</v>
      </c>
      <c r="DM278" s="179">
        <v>8</v>
      </c>
      <c r="DN278" s="171"/>
    </row>
    <row r="279" spans="115:118">
      <c r="DK279" s="177">
        <v>491</v>
      </c>
      <c r="DL279" s="178" t="s">
        <v>733</v>
      </c>
      <c r="DM279" s="179">
        <v>9</v>
      </c>
      <c r="DN279" s="171"/>
    </row>
    <row r="280" spans="115:118">
      <c r="DK280" s="177">
        <v>492</v>
      </c>
      <c r="DL280" s="178" t="s">
        <v>734</v>
      </c>
      <c r="DM280" s="179">
        <v>10</v>
      </c>
      <c r="DN280" s="171"/>
    </row>
    <row r="281" spans="115:118">
      <c r="DK281" s="177">
        <v>493</v>
      </c>
      <c r="DL281" s="178" t="s">
        <v>817</v>
      </c>
      <c r="DM281" s="179">
        <v>11</v>
      </c>
      <c r="DN281" s="171"/>
    </row>
    <row r="282" spans="115:118">
      <c r="DK282" s="177">
        <v>494</v>
      </c>
      <c r="DL282" s="178" t="s">
        <v>736</v>
      </c>
      <c r="DM282" s="179">
        <v>12</v>
      </c>
      <c r="DN282" s="171"/>
    </row>
    <row r="283" spans="115:118">
      <c r="DK283" s="177">
        <v>501</v>
      </c>
      <c r="DL283" s="178" t="s">
        <v>818</v>
      </c>
      <c r="DM283" s="179">
        <v>1</v>
      </c>
      <c r="DN283" s="171"/>
    </row>
    <row r="284" spans="115:118">
      <c r="DK284" s="177">
        <v>502</v>
      </c>
      <c r="DL284" s="178" t="s">
        <v>819</v>
      </c>
      <c r="DM284" s="179">
        <v>2</v>
      </c>
      <c r="DN284" s="171"/>
    </row>
    <row r="285" spans="115:118">
      <c r="DK285" s="177">
        <v>504</v>
      </c>
      <c r="DL285" s="178" t="s">
        <v>821</v>
      </c>
      <c r="DM285" s="179">
        <v>4</v>
      </c>
      <c r="DN285" s="171"/>
    </row>
    <row r="286" spans="115:118">
      <c r="DK286" s="177">
        <v>506</v>
      </c>
      <c r="DL286" s="178" t="s">
        <v>822</v>
      </c>
      <c r="DM286" s="179">
        <v>3</v>
      </c>
      <c r="DN286" s="171"/>
    </row>
    <row r="287" spans="115:118">
      <c r="DK287" s="177">
        <v>507</v>
      </c>
      <c r="DL287" s="178" t="s">
        <v>823</v>
      </c>
      <c r="DM287" s="179">
        <v>4</v>
      </c>
      <c r="DN287" s="171"/>
    </row>
    <row r="288" spans="115:118">
      <c r="DK288" s="177">
        <v>503</v>
      </c>
      <c r="DL288" s="178" t="s">
        <v>820</v>
      </c>
      <c r="DM288" s="179">
        <v>3</v>
      </c>
      <c r="DN288" s="171"/>
    </row>
    <row r="289" spans="115:118">
      <c r="DK289" s="177">
        <v>508</v>
      </c>
      <c r="DL289" s="178" t="s">
        <v>824</v>
      </c>
      <c r="DM289" s="179">
        <v>5</v>
      </c>
      <c r="DN289" s="171"/>
    </row>
    <row r="290" spans="115:118">
      <c r="DK290" s="177">
        <v>509</v>
      </c>
      <c r="DL290" s="178" t="s">
        <v>825</v>
      </c>
      <c r="DM290" s="179">
        <v>6</v>
      </c>
      <c r="DN290" s="171"/>
    </row>
    <row r="291" spans="115:118">
      <c r="DK291" s="177">
        <v>511</v>
      </c>
      <c r="DL291" s="178" t="s">
        <v>826</v>
      </c>
      <c r="DM291" s="179">
        <v>4</v>
      </c>
      <c r="DN291" s="171"/>
    </row>
    <row r="292" spans="115:118">
      <c r="DK292" s="177">
        <v>512</v>
      </c>
      <c r="DL292" s="178" t="s">
        <v>827</v>
      </c>
      <c r="DM292" s="179">
        <v>5</v>
      </c>
      <c r="DN292" s="171"/>
    </row>
    <row r="293" spans="115:118">
      <c r="DK293" s="177">
        <v>513</v>
      </c>
      <c r="DL293" s="178" t="s">
        <v>828</v>
      </c>
      <c r="DM293" s="179">
        <v>6</v>
      </c>
      <c r="DN293" s="171"/>
    </row>
    <row r="294" spans="115:118">
      <c r="DK294" s="177">
        <v>514</v>
      </c>
      <c r="DL294" s="178" t="s">
        <v>829</v>
      </c>
      <c r="DM294" s="179">
        <v>7</v>
      </c>
      <c r="DN294" s="171"/>
    </row>
    <row r="295" spans="115:118">
      <c r="DK295" s="177">
        <v>516</v>
      </c>
      <c r="DL295" s="178" t="s">
        <v>830</v>
      </c>
      <c r="DM295" s="179">
        <v>4</v>
      </c>
      <c r="DN295" s="171"/>
    </row>
    <row r="296" spans="115:118">
      <c r="DK296" s="177">
        <v>517</v>
      </c>
      <c r="DL296" s="178" t="s">
        <v>831</v>
      </c>
      <c r="DM296" s="179">
        <v>5</v>
      </c>
      <c r="DN296" s="171"/>
    </row>
    <row r="297" spans="115:118">
      <c r="DK297" s="177">
        <v>518</v>
      </c>
      <c r="DL297" s="178" t="s">
        <v>832</v>
      </c>
      <c r="DM297" s="179">
        <v>6</v>
      </c>
      <c r="DN297" s="171"/>
    </row>
    <row r="298" spans="115:118">
      <c r="DK298" s="177">
        <v>521</v>
      </c>
      <c r="DL298" s="178" t="s">
        <v>833</v>
      </c>
      <c r="DM298" s="179">
        <v>4</v>
      </c>
      <c r="DN298" s="171"/>
    </row>
    <row r="299" spans="115:118">
      <c r="DK299" s="177">
        <v>522</v>
      </c>
      <c r="DL299" s="178" t="s">
        <v>834</v>
      </c>
      <c r="DM299" s="179">
        <v>5</v>
      </c>
      <c r="DN299" s="171"/>
    </row>
    <row r="300" spans="115:118">
      <c r="DK300" s="177">
        <v>523</v>
      </c>
      <c r="DL300" s="178" t="s">
        <v>835</v>
      </c>
      <c r="DM300" s="179">
        <v>6</v>
      </c>
      <c r="DN300" s="171"/>
    </row>
    <row r="301" spans="115:118">
      <c r="DK301" s="177">
        <v>524</v>
      </c>
      <c r="DL301" s="178" t="s">
        <v>836</v>
      </c>
      <c r="DM301" s="179">
        <v>7</v>
      </c>
      <c r="DN301" s="171"/>
    </row>
    <row r="302" spans="115:118">
      <c r="DK302" s="177">
        <v>531</v>
      </c>
      <c r="DL302" s="178" t="s">
        <v>837</v>
      </c>
      <c r="DM302" s="179">
        <v>5</v>
      </c>
      <c r="DN302" s="171"/>
    </row>
    <row r="303" spans="115:118">
      <c r="DK303" s="177">
        <v>532</v>
      </c>
      <c r="DL303" s="178" t="s">
        <v>838</v>
      </c>
      <c r="DM303" s="179">
        <v>6</v>
      </c>
      <c r="DN303" s="171"/>
    </row>
    <row r="304" spans="115:118">
      <c r="DK304" s="177">
        <v>533</v>
      </c>
      <c r="DL304" s="178" t="s">
        <v>839</v>
      </c>
      <c r="DM304" s="179">
        <v>6</v>
      </c>
      <c r="DN304" s="171"/>
    </row>
    <row r="305" spans="115:118">
      <c r="DK305" s="177">
        <v>534</v>
      </c>
      <c r="DL305" s="178" t="s">
        <v>840</v>
      </c>
      <c r="DM305" s="179">
        <v>7</v>
      </c>
      <c r="DN305" s="171"/>
    </row>
    <row r="306" spans="115:118">
      <c r="DK306" s="177">
        <v>541</v>
      </c>
      <c r="DL306" s="178" t="s">
        <v>841</v>
      </c>
      <c r="DM306" s="179">
        <v>6</v>
      </c>
      <c r="DN306" s="171"/>
    </row>
    <row r="307" spans="115:118">
      <c r="DK307" s="177">
        <v>542</v>
      </c>
      <c r="DL307" s="178" t="s">
        <v>842</v>
      </c>
      <c r="DM307" s="179">
        <v>7</v>
      </c>
      <c r="DN307" s="171" t="s">
        <v>967</v>
      </c>
    </row>
    <row r="308" spans="115:118">
      <c r="DK308" s="177">
        <v>543</v>
      </c>
      <c r="DL308" s="178" t="s">
        <v>843</v>
      </c>
      <c r="DM308" s="179">
        <v>8</v>
      </c>
      <c r="DN308" s="171"/>
    </row>
    <row r="309" spans="115:118">
      <c r="DK309" s="177">
        <v>544</v>
      </c>
      <c r="DL309" s="178" t="s">
        <v>844</v>
      </c>
      <c r="DM309" s="179">
        <v>9</v>
      </c>
      <c r="DN309" s="171"/>
    </row>
    <row r="310" spans="115:118">
      <c r="DK310" s="177">
        <v>545</v>
      </c>
      <c r="DL310" s="178" t="s">
        <v>845</v>
      </c>
      <c r="DM310" s="179">
        <v>10</v>
      </c>
      <c r="DN310" s="171"/>
    </row>
    <row r="311" spans="115:118">
      <c r="DK311" s="177">
        <v>550</v>
      </c>
      <c r="DL311" s="178" t="s">
        <v>846</v>
      </c>
      <c r="DM311" s="179">
        <v>7</v>
      </c>
      <c r="DN311" s="171"/>
    </row>
    <row r="312" spans="115:118">
      <c r="DK312" s="177">
        <v>551</v>
      </c>
      <c r="DL312" s="178" t="s">
        <v>732</v>
      </c>
      <c r="DM312" s="179">
        <v>8</v>
      </c>
      <c r="DN312" s="171"/>
    </row>
    <row r="313" spans="115:118">
      <c r="DK313" s="177">
        <v>552</v>
      </c>
      <c r="DL313" s="178" t="s">
        <v>733</v>
      </c>
      <c r="DM313" s="179">
        <v>9</v>
      </c>
      <c r="DN313" s="171"/>
    </row>
    <row r="314" spans="115:118">
      <c r="DK314" s="177">
        <v>553</v>
      </c>
      <c r="DL314" s="178" t="s">
        <v>734</v>
      </c>
      <c r="DM314" s="179">
        <v>10</v>
      </c>
      <c r="DN314" s="171"/>
    </row>
    <row r="315" spans="115:118">
      <c r="DK315" s="177">
        <v>554</v>
      </c>
      <c r="DL315" s="178" t="s">
        <v>817</v>
      </c>
      <c r="DM315" s="179">
        <v>11</v>
      </c>
      <c r="DN315" s="171"/>
    </row>
    <row r="316" spans="115:118">
      <c r="DK316" s="177">
        <v>555</v>
      </c>
      <c r="DL316" s="180" t="s">
        <v>736</v>
      </c>
      <c r="DM316" s="179">
        <v>12</v>
      </c>
      <c r="DN316" s="171"/>
    </row>
    <row r="317" spans="115:118">
      <c r="DK317" s="177">
        <v>561</v>
      </c>
      <c r="DL317" s="178" t="s">
        <v>847</v>
      </c>
      <c r="DM317" s="179">
        <v>3</v>
      </c>
      <c r="DN317" s="171"/>
    </row>
    <row r="318" spans="115:118">
      <c r="DK318" s="177">
        <v>562</v>
      </c>
      <c r="DL318" s="178" t="s">
        <v>848</v>
      </c>
      <c r="DM318" s="179">
        <v>4</v>
      </c>
      <c r="DN318" s="171"/>
    </row>
    <row r="319" spans="115:118">
      <c r="DK319" s="177">
        <v>563</v>
      </c>
      <c r="DL319" s="178" t="s">
        <v>849</v>
      </c>
      <c r="DM319" s="179">
        <v>5</v>
      </c>
      <c r="DN319" s="171"/>
    </row>
    <row r="320" spans="115:118">
      <c r="DK320" s="177">
        <v>564</v>
      </c>
      <c r="DL320" s="178" t="s">
        <v>850</v>
      </c>
      <c r="DM320" s="179">
        <v>6</v>
      </c>
      <c r="DN320" s="171"/>
    </row>
    <row r="321" spans="115:118">
      <c r="DK321" s="177">
        <v>565</v>
      </c>
      <c r="DL321" s="178" t="s">
        <v>851</v>
      </c>
      <c r="DM321" s="179">
        <v>7</v>
      </c>
      <c r="DN321" s="171"/>
    </row>
    <row r="322" spans="115:118">
      <c r="DK322" s="177">
        <v>566</v>
      </c>
      <c r="DL322" s="178" t="s">
        <v>0</v>
      </c>
      <c r="DM322" s="179">
        <v>8</v>
      </c>
      <c r="DN322" s="171"/>
    </row>
    <row r="323" spans="115:118">
      <c r="DK323" s="177">
        <v>571</v>
      </c>
      <c r="DL323" s="178" t="s">
        <v>1</v>
      </c>
      <c r="DM323" s="179">
        <v>3</v>
      </c>
      <c r="DN323" s="171"/>
    </row>
    <row r="324" spans="115:118">
      <c r="DK324" s="177">
        <v>572</v>
      </c>
      <c r="DL324" s="178" t="s">
        <v>2</v>
      </c>
      <c r="DM324" s="179">
        <v>4</v>
      </c>
      <c r="DN324" s="171"/>
    </row>
    <row r="325" spans="115:118">
      <c r="DK325" s="177">
        <v>573</v>
      </c>
      <c r="DL325" s="178" t="s">
        <v>3</v>
      </c>
      <c r="DM325" s="179">
        <v>5</v>
      </c>
      <c r="DN325" s="171"/>
    </row>
    <row r="326" spans="115:118">
      <c r="DK326" s="177">
        <v>574</v>
      </c>
      <c r="DL326" s="178" t="s">
        <v>4</v>
      </c>
      <c r="DM326" s="179">
        <v>6</v>
      </c>
      <c r="DN326" s="171"/>
    </row>
    <row r="327" spans="115:118">
      <c r="DK327" s="177">
        <v>575</v>
      </c>
      <c r="DL327" s="178" t="s">
        <v>5</v>
      </c>
      <c r="DM327" s="179">
        <v>7</v>
      </c>
      <c r="DN327" s="171"/>
    </row>
    <row r="328" spans="115:118">
      <c r="DK328" s="177">
        <v>576</v>
      </c>
      <c r="DL328" s="178" t="s">
        <v>6</v>
      </c>
      <c r="DM328" s="179">
        <v>8</v>
      </c>
      <c r="DN328" s="171"/>
    </row>
    <row r="329" spans="115:118">
      <c r="DK329" s="177">
        <v>577</v>
      </c>
      <c r="DL329" s="178" t="s">
        <v>7</v>
      </c>
      <c r="DM329" s="181"/>
      <c r="DN329" s="171"/>
    </row>
    <row r="330" spans="115:118">
      <c r="DK330" s="177">
        <v>578</v>
      </c>
      <c r="DL330" s="178" t="s">
        <v>8</v>
      </c>
      <c r="DM330" s="179">
        <v>7</v>
      </c>
      <c r="DN330" s="171"/>
    </row>
    <row r="331" spans="115:118">
      <c r="DK331" s="177">
        <v>580</v>
      </c>
      <c r="DL331" s="178" t="s">
        <v>9</v>
      </c>
      <c r="DM331" s="179">
        <v>2</v>
      </c>
      <c r="DN331" s="171"/>
    </row>
    <row r="332" spans="115:118">
      <c r="DK332" s="177">
        <v>581</v>
      </c>
      <c r="DL332" s="178" t="s">
        <v>10</v>
      </c>
      <c r="DM332" s="179">
        <v>3</v>
      </c>
      <c r="DN332" s="171"/>
    </row>
    <row r="333" spans="115:118">
      <c r="DK333" s="177">
        <v>582</v>
      </c>
      <c r="DL333" s="178" t="s">
        <v>11</v>
      </c>
      <c r="DM333" s="179">
        <v>4</v>
      </c>
      <c r="DN333" s="171"/>
    </row>
    <row r="334" spans="115:118">
      <c r="DK334" s="177">
        <v>583</v>
      </c>
      <c r="DL334" s="178" t="s">
        <v>12</v>
      </c>
      <c r="DM334" s="179">
        <v>4</v>
      </c>
      <c r="DN334" s="171"/>
    </row>
    <row r="335" spans="115:118">
      <c r="DK335" s="177">
        <v>584</v>
      </c>
      <c r="DL335" s="178" t="s">
        <v>13</v>
      </c>
      <c r="DM335" s="179">
        <v>5</v>
      </c>
      <c r="DN335" s="171"/>
    </row>
    <row r="336" spans="115:118">
      <c r="DK336" s="177">
        <v>585</v>
      </c>
      <c r="DL336" s="178" t="s">
        <v>14</v>
      </c>
      <c r="DM336" s="179">
        <v>6</v>
      </c>
      <c r="DN336" s="171"/>
    </row>
    <row r="337" spans="115:118">
      <c r="DK337" s="177">
        <v>586</v>
      </c>
      <c r="DL337" s="178" t="s">
        <v>15</v>
      </c>
      <c r="DM337" s="179">
        <v>7</v>
      </c>
      <c r="DN337" s="171"/>
    </row>
    <row r="338" spans="115:118">
      <c r="DK338" s="177">
        <v>587</v>
      </c>
      <c r="DL338" s="178" t="s">
        <v>16</v>
      </c>
      <c r="DM338" s="179">
        <v>8</v>
      </c>
      <c r="DN338" s="171"/>
    </row>
    <row r="339" spans="115:118">
      <c r="DK339" s="177">
        <v>590</v>
      </c>
      <c r="DL339" s="178" t="s">
        <v>846</v>
      </c>
      <c r="DM339" s="179">
        <v>7</v>
      </c>
      <c r="DN339" s="171"/>
    </row>
    <row r="340" spans="115:118">
      <c r="DK340" s="177">
        <v>591</v>
      </c>
      <c r="DL340" s="178" t="s">
        <v>17</v>
      </c>
      <c r="DM340" s="179">
        <v>8</v>
      </c>
      <c r="DN340" s="171"/>
    </row>
    <row r="341" spans="115:118">
      <c r="DK341" s="177">
        <v>592</v>
      </c>
      <c r="DL341" s="178" t="s">
        <v>18</v>
      </c>
      <c r="DM341" s="179">
        <v>9</v>
      </c>
      <c r="DN341" s="171"/>
    </row>
    <row r="342" spans="115:118">
      <c r="DK342" s="177">
        <v>593</v>
      </c>
      <c r="DL342" s="178" t="s">
        <v>19</v>
      </c>
      <c r="DM342" s="179">
        <v>10</v>
      </c>
      <c r="DN342" s="171"/>
    </row>
    <row r="343" spans="115:118">
      <c r="DK343" s="177">
        <v>594</v>
      </c>
      <c r="DL343" s="178" t="s">
        <v>20</v>
      </c>
      <c r="DM343" s="179">
        <v>11</v>
      </c>
      <c r="DN343" s="171"/>
    </row>
    <row r="344" spans="115:118">
      <c r="DK344" s="177">
        <v>601</v>
      </c>
      <c r="DL344" s="178" t="s">
        <v>21</v>
      </c>
      <c r="DM344" s="179">
        <v>4</v>
      </c>
      <c r="DN344" s="171"/>
    </row>
    <row r="345" spans="115:118">
      <c r="DK345" s="177">
        <v>602</v>
      </c>
      <c r="DL345" s="178" t="s">
        <v>22</v>
      </c>
      <c r="DM345" s="179">
        <v>5</v>
      </c>
      <c r="DN345" s="171"/>
    </row>
    <row r="346" spans="115:118">
      <c r="DK346" s="177">
        <v>603</v>
      </c>
      <c r="DL346" s="178" t="s">
        <v>23</v>
      </c>
      <c r="DM346" s="179">
        <v>6</v>
      </c>
      <c r="DN346" s="171"/>
    </row>
    <row r="347" spans="115:118">
      <c r="DK347" s="177">
        <v>604</v>
      </c>
      <c r="DL347" s="178" t="s">
        <v>24</v>
      </c>
      <c r="DM347" s="179">
        <v>7</v>
      </c>
      <c r="DN347" s="171"/>
    </row>
    <row r="348" spans="115:118">
      <c r="DK348" s="177">
        <v>611</v>
      </c>
      <c r="DL348" s="178" t="s">
        <v>25</v>
      </c>
      <c r="DM348" s="179">
        <v>1</v>
      </c>
      <c r="DN348" s="171"/>
    </row>
    <row r="349" spans="115:118">
      <c r="DK349" s="177">
        <v>612</v>
      </c>
      <c r="DL349" s="178" t="s">
        <v>26</v>
      </c>
      <c r="DM349" s="179">
        <v>2</v>
      </c>
      <c r="DN349" s="171"/>
    </row>
    <row r="350" spans="115:118">
      <c r="DK350" s="177">
        <v>613</v>
      </c>
      <c r="DL350" s="178" t="s">
        <v>27</v>
      </c>
      <c r="DM350" s="179">
        <v>3</v>
      </c>
      <c r="DN350" s="171" t="s">
        <v>963</v>
      </c>
    </row>
    <row r="351" spans="115:118">
      <c r="DK351" s="177">
        <v>614</v>
      </c>
      <c r="DL351" s="178" t="s">
        <v>28</v>
      </c>
      <c r="DM351" s="179">
        <v>4</v>
      </c>
      <c r="DN351" s="171" t="s">
        <v>963</v>
      </c>
    </row>
    <row r="352" spans="115:118">
      <c r="DK352" s="177">
        <v>631</v>
      </c>
      <c r="DL352" s="178" t="s">
        <v>29</v>
      </c>
      <c r="DM352" s="179">
        <v>8</v>
      </c>
      <c r="DN352" s="171"/>
    </row>
    <row r="353" spans="115:118">
      <c r="DK353" s="177">
        <v>632</v>
      </c>
      <c r="DL353" s="178" t="s">
        <v>30</v>
      </c>
      <c r="DM353" s="179">
        <v>9</v>
      </c>
      <c r="DN353" s="171"/>
    </row>
    <row r="354" spans="115:118">
      <c r="DK354" s="177">
        <v>633</v>
      </c>
      <c r="DL354" s="178" t="s">
        <v>31</v>
      </c>
      <c r="DM354" s="179">
        <v>10</v>
      </c>
      <c r="DN354" s="171"/>
    </row>
    <row r="355" spans="115:118">
      <c r="DK355" s="177">
        <v>634</v>
      </c>
      <c r="DL355" s="178" t="s">
        <v>32</v>
      </c>
      <c r="DM355" s="179">
        <v>11</v>
      </c>
      <c r="DN355" s="171"/>
    </row>
    <row r="356" spans="115:118">
      <c r="DK356" s="177">
        <v>690</v>
      </c>
      <c r="DL356" s="178" t="s">
        <v>732</v>
      </c>
      <c r="DM356" s="179">
        <v>8</v>
      </c>
      <c r="DN356" s="171"/>
    </row>
    <row r="357" spans="115:118">
      <c r="DK357" s="177">
        <v>691</v>
      </c>
      <c r="DL357" s="178" t="s">
        <v>733</v>
      </c>
      <c r="DM357" s="179">
        <v>9</v>
      </c>
      <c r="DN357" s="171"/>
    </row>
    <row r="358" spans="115:118">
      <c r="DK358" s="177">
        <v>692</v>
      </c>
      <c r="DL358" s="178" t="s">
        <v>734</v>
      </c>
      <c r="DM358" s="179">
        <v>10</v>
      </c>
      <c r="DN358" s="171"/>
    </row>
    <row r="359" spans="115:118">
      <c r="DK359" s="177">
        <v>693</v>
      </c>
      <c r="DL359" s="178" t="s">
        <v>817</v>
      </c>
      <c r="DM359" s="179">
        <v>11</v>
      </c>
      <c r="DN359" s="171"/>
    </row>
    <row r="360" spans="115:118">
      <c r="DK360" s="177">
        <v>694</v>
      </c>
      <c r="DL360" s="178" t="s">
        <v>736</v>
      </c>
      <c r="DM360" s="179">
        <v>12</v>
      </c>
      <c r="DN360" s="171"/>
    </row>
    <row r="361" spans="115:118">
      <c r="DK361" s="177">
        <v>706</v>
      </c>
      <c r="DL361" s="178" t="s">
        <v>33</v>
      </c>
      <c r="DM361" s="179">
        <v>4</v>
      </c>
      <c r="DN361" s="171"/>
    </row>
    <row r="362" spans="115:118">
      <c r="DK362" s="177">
        <v>707</v>
      </c>
      <c r="DL362" s="178" t="s">
        <v>34</v>
      </c>
      <c r="DM362" s="179">
        <v>5</v>
      </c>
      <c r="DN362" s="171"/>
    </row>
    <row r="363" spans="115:118">
      <c r="DK363" s="177">
        <v>708</v>
      </c>
      <c r="DL363" s="178" t="s">
        <v>35</v>
      </c>
      <c r="DM363" s="179">
        <v>6</v>
      </c>
      <c r="DN363" s="171"/>
    </row>
    <row r="364" spans="115:118">
      <c r="DK364" s="177">
        <v>709</v>
      </c>
      <c r="DL364" s="178" t="s">
        <v>36</v>
      </c>
      <c r="DM364" s="179">
        <v>7</v>
      </c>
      <c r="DN364" s="171"/>
    </row>
    <row r="365" spans="115:118">
      <c r="DK365" s="177">
        <v>710</v>
      </c>
      <c r="DL365" s="178" t="s">
        <v>37</v>
      </c>
      <c r="DM365" s="179">
        <v>6</v>
      </c>
      <c r="DN365" s="171"/>
    </row>
    <row r="366" spans="115:118">
      <c r="DK366" s="177">
        <v>711</v>
      </c>
      <c r="DL366" s="178" t="s">
        <v>38</v>
      </c>
      <c r="DM366" s="179">
        <v>7</v>
      </c>
      <c r="DN366" s="171"/>
    </row>
    <row r="367" spans="115:118">
      <c r="DK367" s="177">
        <v>712</v>
      </c>
      <c r="DL367" s="178" t="s">
        <v>39</v>
      </c>
      <c r="DM367" s="179">
        <v>8</v>
      </c>
      <c r="DN367" s="171"/>
    </row>
    <row r="368" spans="115:118">
      <c r="DK368" s="177">
        <v>713</v>
      </c>
      <c r="DL368" s="178" t="s">
        <v>40</v>
      </c>
      <c r="DM368" s="179">
        <v>9</v>
      </c>
      <c r="DN368" s="171"/>
    </row>
    <row r="369" spans="115:118">
      <c r="DK369" s="177">
        <v>714</v>
      </c>
      <c r="DL369" s="178" t="s">
        <v>41</v>
      </c>
      <c r="DM369" s="179">
        <v>10</v>
      </c>
      <c r="DN369" s="171"/>
    </row>
    <row r="370" spans="115:118">
      <c r="DK370" s="177">
        <v>720</v>
      </c>
      <c r="DL370" s="178" t="s">
        <v>42</v>
      </c>
      <c r="DM370" s="179">
        <v>6</v>
      </c>
      <c r="DN370" s="171"/>
    </row>
    <row r="371" spans="115:118">
      <c r="DK371" s="177">
        <v>721</v>
      </c>
      <c r="DL371" s="178" t="s">
        <v>43</v>
      </c>
      <c r="DM371" s="179">
        <v>7</v>
      </c>
      <c r="DN371" s="171"/>
    </row>
    <row r="372" spans="115:118">
      <c r="DK372" s="177">
        <v>722</v>
      </c>
      <c r="DL372" s="178" t="s">
        <v>44</v>
      </c>
      <c r="DM372" s="179">
        <v>8</v>
      </c>
      <c r="DN372" s="171"/>
    </row>
    <row r="373" spans="115:118">
      <c r="DK373" s="177">
        <v>723</v>
      </c>
      <c r="DL373" s="178" t="s">
        <v>45</v>
      </c>
      <c r="DM373" s="179">
        <v>9</v>
      </c>
      <c r="DN373" s="171"/>
    </row>
    <row r="374" spans="115:118">
      <c r="DK374" s="177">
        <v>724</v>
      </c>
      <c r="DL374" s="178" t="s">
        <v>46</v>
      </c>
      <c r="DM374" s="179">
        <v>10</v>
      </c>
      <c r="DN374" s="171"/>
    </row>
    <row r="375" spans="115:118">
      <c r="DK375" s="177">
        <v>731</v>
      </c>
      <c r="DL375" s="178" t="s">
        <v>47</v>
      </c>
      <c r="DM375" s="179">
        <v>4</v>
      </c>
      <c r="DN375" s="171" t="s">
        <v>964</v>
      </c>
    </row>
    <row r="376" spans="115:118">
      <c r="DK376" s="177">
        <v>732</v>
      </c>
      <c r="DL376" s="178" t="s">
        <v>48</v>
      </c>
      <c r="DM376" s="179">
        <v>5</v>
      </c>
      <c r="DN376" s="171" t="s">
        <v>964</v>
      </c>
    </row>
    <row r="377" spans="115:118">
      <c r="DK377" s="177">
        <v>733</v>
      </c>
      <c r="DL377" s="178" t="s">
        <v>49</v>
      </c>
      <c r="DM377" s="179">
        <v>6</v>
      </c>
      <c r="DN377" s="171" t="s">
        <v>964</v>
      </c>
    </row>
    <row r="378" spans="115:118">
      <c r="DK378" s="177">
        <v>741</v>
      </c>
      <c r="DL378" s="178" t="s">
        <v>50</v>
      </c>
      <c r="DM378" s="179">
        <v>7</v>
      </c>
      <c r="DN378" s="171" t="s">
        <v>965</v>
      </c>
    </row>
    <row r="379" spans="115:118">
      <c r="DK379" s="177">
        <v>742</v>
      </c>
      <c r="DL379" s="178" t="s">
        <v>51</v>
      </c>
      <c r="DM379" s="179">
        <v>8</v>
      </c>
      <c r="DN379" s="171" t="s">
        <v>966</v>
      </c>
    </row>
    <row r="380" spans="115:118">
      <c r="DK380" s="177">
        <v>743</v>
      </c>
      <c r="DL380" s="178" t="s">
        <v>52</v>
      </c>
      <c r="DM380" s="179">
        <v>9</v>
      </c>
      <c r="DN380" s="171"/>
    </row>
    <row r="381" spans="115:118">
      <c r="DK381" s="177">
        <v>750</v>
      </c>
      <c r="DL381" s="178" t="s">
        <v>732</v>
      </c>
      <c r="DM381" s="179">
        <v>9</v>
      </c>
      <c r="DN381" s="171" t="s">
        <v>951</v>
      </c>
    </row>
    <row r="382" spans="115:118">
      <c r="DK382" s="177">
        <v>751</v>
      </c>
      <c r="DL382" s="178" t="s">
        <v>733</v>
      </c>
      <c r="DM382" s="179">
        <v>10</v>
      </c>
      <c r="DN382" s="171" t="s">
        <v>951</v>
      </c>
    </row>
    <row r="383" spans="115:118">
      <c r="DK383" s="177">
        <v>752</v>
      </c>
      <c r="DL383" s="178" t="s">
        <v>734</v>
      </c>
      <c r="DM383" s="179">
        <v>11</v>
      </c>
      <c r="DN383" s="171" t="s">
        <v>951</v>
      </c>
    </row>
    <row r="384" spans="115:118">
      <c r="DK384" s="177">
        <v>753</v>
      </c>
      <c r="DL384" s="178" t="s">
        <v>735</v>
      </c>
      <c r="DM384" s="179">
        <v>12</v>
      </c>
      <c r="DN384" s="171" t="s">
        <v>951</v>
      </c>
    </row>
    <row r="385" spans="115:118">
      <c r="DK385" s="177">
        <v>760</v>
      </c>
      <c r="DL385" s="178" t="s">
        <v>53</v>
      </c>
      <c r="DM385" s="179">
        <v>6</v>
      </c>
      <c r="DN385" s="171"/>
    </row>
    <row r="386" spans="115:118">
      <c r="DK386" s="177">
        <v>761</v>
      </c>
      <c r="DL386" s="178" t="s">
        <v>54</v>
      </c>
      <c r="DM386" s="179">
        <v>7</v>
      </c>
      <c r="DN386" s="171"/>
    </row>
    <row r="387" spans="115:118">
      <c r="DK387" s="177">
        <v>762</v>
      </c>
      <c r="DL387" s="178" t="s">
        <v>55</v>
      </c>
      <c r="DM387" s="179">
        <v>8</v>
      </c>
      <c r="DN387" s="171"/>
    </row>
    <row r="388" spans="115:118">
      <c r="DK388" s="177">
        <v>763</v>
      </c>
      <c r="DL388" s="178" t="s">
        <v>56</v>
      </c>
      <c r="DM388" s="179">
        <v>9</v>
      </c>
      <c r="DN388" s="171"/>
    </row>
    <row r="389" spans="115:118">
      <c r="DK389" s="177">
        <v>764</v>
      </c>
      <c r="DL389" s="178" t="s">
        <v>57</v>
      </c>
      <c r="DM389" s="179">
        <v>10</v>
      </c>
      <c r="DN389" s="171"/>
    </row>
    <row r="390" spans="115:118">
      <c r="DK390" s="177">
        <v>770</v>
      </c>
      <c r="DL390" s="178" t="s">
        <v>53</v>
      </c>
      <c r="DM390" s="179">
        <v>6</v>
      </c>
      <c r="DN390" s="171"/>
    </row>
    <row r="391" spans="115:118">
      <c r="DK391" s="177">
        <v>771</v>
      </c>
      <c r="DL391" s="178" t="s">
        <v>54</v>
      </c>
      <c r="DM391" s="179">
        <v>7</v>
      </c>
      <c r="DN391" s="171" t="s">
        <v>951</v>
      </c>
    </row>
    <row r="392" spans="115:118">
      <c r="DK392" s="177">
        <v>772</v>
      </c>
      <c r="DL392" s="178" t="s">
        <v>55</v>
      </c>
      <c r="DM392" s="179">
        <v>8</v>
      </c>
      <c r="DN392" s="171" t="s">
        <v>951</v>
      </c>
    </row>
    <row r="393" spans="115:118">
      <c r="DK393" s="177">
        <v>773</v>
      </c>
      <c r="DL393" s="178" t="s">
        <v>56</v>
      </c>
      <c r="DM393" s="179">
        <v>9</v>
      </c>
      <c r="DN393" s="171" t="s">
        <v>951</v>
      </c>
    </row>
    <row r="394" spans="115:118">
      <c r="DK394" s="177">
        <v>774</v>
      </c>
      <c r="DL394" s="178" t="s">
        <v>57</v>
      </c>
      <c r="DM394" s="179">
        <v>10</v>
      </c>
      <c r="DN394" s="171" t="s">
        <v>951</v>
      </c>
    </row>
    <row r="395" spans="115:118">
      <c r="DK395" s="177">
        <v>780</v>
      </c>
      <c r="DL395" s="178" t="s">
        <v>53</v>
      </c>
      <c r="DM395" s="179">
        <v>6</v>
      </c>
      <c r="DN395" s="171"/>
    </row>
    <row r="396" spans="115:118">
      <c r="DK396" s="177">
        <v>780</v>
      </c>
      <c r="DL396" s="178" t="s">
        <v>53</v>
      </c>
      <c r="DM396" s="179">
        <v>6</v>
      </c>
      <c r="DN396" s="171"/>
    </row>
    <row r="397" spans="115:118">
      <c r="DK397" s="177">
        <v>781</v>
      </c>
      <c r="DL397" s="178" t="s">
        <v>54</v>
      </c>
      <c r="DM397" s="179">
        <v>7</v>
      </c>
      <c r="DN397" s="171" t="s">
        <v>952</v>
      </c>
    </row>
    <row r="398" spans="115:118">
      <c r="DK398" s="177">
        <v>781</v>
      </c>
      <c r="DL398" s="178" t="s">
        <v>54</v>
      </c>
      <c r="DM398" s="179">
        <v>7</v>
      </c>
      <c r="DN398" s="171" t="s">
        <v>952</v>
      </c>
    </row>
    <row r="399" spans="115:118">
      <c r="DK399" s="177">
        <v>782</v>
      </c>
      <c r="DL399" s="178" t="s">
        <v>55</v>
      </c>
      <c r="DM399" s="179">
        <v>8</v>
      </c>
      <c r="DN399" s="171" t="s">
        <v>952</v>
      </c>
    </row>
    <row r="400" spans="115:118">
      <c r="DK400" s="177">
        <v>782</v>
      </c>
      <c r="DL400" s="178" t="s">
        <v>55</v>
      </c>
      <c r="DM400" s="179">
        <v>8</v>
      </c>
      <c r="DN400" s="171" t="s">
        <v>952</v>
      </c>
    </row>
    <row r="401" spans="115:118">
      <c r="DK401" s="177">
        <v>783</v>
      </c>
      <c r="DL401" s="178" t="s">
        <v>56</v>
      </c>
      <c r="DM401" s="179">
        <v>9</v>
      </c>
      <c r="DN401" s="171" t="s">
        <v>952</v>
      </c>
    </row>
    <row r="402" spans="115:118">
      <c r="DK402" s="177">
        <v>783</v>
      </c>
      <c r="DL402" s="178" t="s">
        <v>56</v>
      </c>
      <c r="DM402" s="179">
        <v>9</v>
      </c>
      <c r="DN402" s="171" t="s">
        <v>952</v>
      </c>
    </row>
    <row r="403" spans="115:118">
      <c r="DK403" s="177">
        <v>784</v>
      </c>
      <c r="DL403" s="178" t="s">
        <v>57</v>
      </c>
      <c r="DM403" s="179">
        <v>10</v>
      </c>
      <c r="DN403" s="171" t="s">
        <v>952</v>
      </c>
    </row>
    <row r="404" spans="115:118">
      <c r="DK404" s="177">
        <v>784</v>
      </c>
      <c r="DL404" s="178" t="s">
        <v>57</v>
      </c>
      <c r="DM404" s="179">
        <v>10</v>
      </c>
      <c r="DN404" s="171" t="s">
        <v>952</v>
      </c>
    </row>
    <row r="405" spans="115:118">
      <c r="DK405" s="177">
        <v>811</v>
      </c>
      <c r="DL405" s="178" t="s">
        <v>58</v>
      </c>
      <c r="DM405" s="179">
        <v>4</v>
      </c>
      <c r="DN405" s="171"/>
    </row>
    <row r="406" spans="115:118">
      <c r="DK406" s="177">
        <v>812</v>
      </c>
      <c r="DL406" s="178" t="s">
        <v>59</v>
      </c>
      <c r="DM406" s="179">
        <v>5</v>
      </c>
      <c r="DN406" s="171"/>
    </row>
    <row r="407" spans="115:118">
      <c r="DK407" s="177">
        <v>813</v>
      </c>
      <c r="DL407" s="178" t="s">
        <v>60</v>
      </c>
      <c r="DM407" s="179">
        <v>6</v>
      </c>
      <c r="DN407" s="171"/>
    </row>
    <row r="408" spans="115:118">
      <c r="DK408" s="177">
        <v>814</v>
      </c>
      <c r="DL408" s="178" t="s">
        <v>61</v>
      </c>
      <c r="DM408" s="179">
        <v>7</v>
      </c>
      <c r="DN408" s="171"/>
    </row>
    <row r="409" spans="115:118">
      <c r="DK409" s="177">
        <v>821</v>
      </c>
      <c r="DL409" s="178" t="s">
        <v>62</v>
      </c>
      <c r="DM409" s="179">
        <v>7</v>
      </c>
      <c r="DN409" s="171"/>
    </row>
    <row r="410" spans="115:118">
      <c r="DK410" s="177">
        <v>822</v>
      </c>
      <c r="DL410" s="178" t="s">
        <v>63</v>
      </c>
      <c r="DM410" s="179">
        <v>8</v>
      </c>
      <c r="DN410" s="171"/>
    </row>
    <row r="411" spans="115:118">
      <c r="DK411" s="177">
        <v>823</v>
      </c>
      <c r="DL411" s="178" t="s">
        <v>64</v>
      </c>
      <c r="DM411" s="179">
        <v>9</v>
      </c>
      <c r="DN411" s="171"/>
    </row>
    <row r="412" spans="115:118">
      <c r="DK412" s="177">
        <v>824</v>
      </c>
      <c r="DL412" s="178" t="s">
        <v>65</v>
      </c>
      <c r="DM412" s="179">
        <v>10</v>
      </c>
      <c r="DN412" s="171"/>
    </row>
    <row r="413" spans="115:118">
      <c r="DK413" s="177">
        <v>850</v>
      </c>
      <c r="DL413" s="178" t="s">
        <v>732</v>
      </c>
      <c r="DM413" s="179">
        <v>8</v>
      </c>
      <c r="DN413" s="171"/>
    </row>
    <row r="414" spans="115:118">
      <c r="DK414" s="177">
        <v>851</v>
      </c>
      <c r="DL414" s="178" t="s">
        <v>733</v>
      </c>
      <c r="DM414" s="179">
        <v>9</v>
      </c>
      <c r="DN414" s="171"/>
    </row>
    <row r="415" spans="115:118">
      <c r="DK415" s="177">
        <v>852</v>
      </c>
      <c r="DL415" s="178" t="s">
        <v>734</v>
      </c>
      <c r="DM415" s="179">
        <v>10</v>
      </c>
      <c r="DN415" s="171"/>
    </row>
    <row r="416" spans="115:118">
      <c r="DK416" s="177">
        <v>853</v>
      </c>
      <c r="DL416" s="178" t="s">
        <v>735</v>
      </c>
      <c r="DM416" s="179">
        <v>11</v>
      </c>
      <c r="DN416" s="171"/>
    </row>
    <row r="417" spans="115:118">
      <c r="DK417" s="177">
        <v>951</v>
      </c>
      <c r="DL417" s="178" t="s">
        <v>66</v>
      </c>
      <c r="DM417" s="179">
        <v>6</v>
      </c>
      <c r="DN417" s="171"/>
    </row>
    <row r="418" spans="115:118">
      <c r="DK418" s="177">
        <v>952</v>
      </c>
      <c r="DL418" s="178" t="s">
        <v>67</v>
      </c>
      <c r="DM418" s="179">
        <v>7</v>
      </c>
      <c r="DN418" s="171"/>
    </row>
    <row r="419" spans="115:118">
      <c r="DK419" s="177">
        <v>953</v>
      </c>
      <c r="DL419" s="178" t="s">
        <v>68</v>
      </c>
      <c r="DM419" s="179">
        <v>8</v>
      </c>
      <c r="DN419" s="171"/>
    </row>
    <row r="420" spans="115:118">
      <c r="DK420" s="177">
        <v>954</v>
      </c>
      <c r="DL420" s="178" t="s">
        <v>69</v>
      </c>
      <c r="DM420" s="179">
        <v>8</v>
      </c>
      <c r="DN420" s="171"/>
    </row>
    <row r="421" spans="115:118">
      <c r="DK421" s="177">
        <v>955</v>
      </c>
      <c r="DL421" s="178" t="s">
        <v>70</v>
      </c>
      <c r="DM421" s="179">
        <v>9</v>
      </c>
      <c r="DN421" s="171"/>
    </row>
    <row r="422" spans="115:118">
      <c r="DK422" s="177">
        <v>961</v>
      </c>
      <c r="DL422" s="178" t="s">
        <v>71</v>
      </c>
      <c r="DM422" s="179">
        <v>6</v>
      </c>
      <c r="DN422" s="171"/>
    </row>
    <row r="423" spans="115:118">
      <c r="DK423" s="177">
        <v>962</v>
      </c>
      <c r="DL423" s="178" t="s">
        <v>72</v>
      </c>
      <c r="DM423" s="179">
        <v>7</v>
      </c>
      <c r="DN423" s="171"/>
    </row>
    <row r="424" spans="115:118">
      <c r="DK424" s="177">
        <v>963</v>
      </c>
      <c r="DL424" s="178" t="s">
        <v>73</v>
      </c>
      <c r="DM424" s="179">
        <v>8</v>
      </c>
      <c r="DN424" s="171"/>
    </row>
    <row r="425" spans="115:118">
      <c r="DK425" s="177">
        <v>971</v>
      </c>
      <c r="DL425" s="178" t="s">
        <v>74</v>
      </c>
      <c r="DM425" s="179">
        <v>6</v>
      </c>
      <c r="DN425" s="171"/>
    </row>
    <row r="426" spans="115:118">
      <c r="DK426" s="182">
        <v>972</v>
      </c>
      <c r="DL426" s="183" t="s">
        <v>75</v>
      </c>
      <c r="DM426" s="184">
        <v>7</v>
      </c>
      <c r="DN426" s="172"/>
    </row>
  </sheetData>
  <autoFilter ref="A4:EJ148"/>
  <mergeCells count="18">
    <mergeCell ref="F3:F4"/>
    <mergeCell ref="A3:A4"/>
    <mergeCell ref="B3:B4"/>
    <mergeCell ref="C3:C4"/>
    <mergeCell ref="D3:D4"/>
    <mergeCell ref="E3:E4"/>
    <mergeCell ref="DK168:DM168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conditionalFormatting sqref="CY11 DB69:DB95 DB97:DB98 DB44:DB49 DB28:DB42 DB10:DB25 DB103:DB118 CY103 DB133:DB139 CY138:CY139 DB60 DB58 DB51:DB56 DB120:DB129">
    <cfRule type="cellIs" dxfId="151" priority="65" stopIfTrue="1" operator="notEqual">
      <formula>$DF10</formula>
    </cfRule>
  </conditionalFormatting>
  <conditionalFormatting sqref="CY44:CY45 CY104:CY118 CY69:CY98 CY47:CY49 CY27:CY42 CY13:CY25 CY10 CY60 CY58 CY51:CY56 CY120:CY129">
    <cfRule type="cellIs" dxfId="150" priority="66" stopIfTrue="1" operator="notEqual">
      <formula>$DB10</formula>
    </cfRule>
  </conditionalFormatting>
  <conditionalFormatting sqref="CY133:CY138">
    <cfRule type="cellIs" dxfId="149" priority="64" stopIfTrue="1" operator="notEqual">
      <formula>$DF133</formula>
    </cfRule>
  </conditionalFormatting>
  <conditionalFormatting sqref="DB99">
    <cfRule type="cellIs" dxfId="148" priority="62" stopIfTrue="1" operator="notEqual">
      <formula>$DF99</formula>
    </cfRule>
  </conditionalFormatting>
  <conditionalFormatting sqref="CY99">
    <cfRule type="cellIs" dxfId="147" priority="63" stopIfTrue="1" operator="notEqual">
      <formula>$DB99</formula>
    </cfRule>
  </conditionalFormatting>
  <conditionalFormatting sqref="DB100">
    <cfRule type="cellIs" dxfId="146" priority="60" stopIfTrue="1" operator="notEqual">
      <formula>$DF100</formula>
    </cfRule>
  </conditionalFormatting>
  <conditionalFormatting sqref="DB59">
    <cfRule type="cellIs" dxfId="145" priority="58" stopIfTrue="1" operator="notEqual">
      <formula>$DF59</formula>
    </cfRule>
  </conditionalFormatting>
  <conditionalFormatting sqref="CY100">
    <cfRule type="cellIs" dxfId="144" priority="61" stopIfTrue="1" operator="notEqual">
      <formula>$DB100</formula>
    </cfRule>
  </conditionalFormatting>
  <conditionalFormatting sqref="CY59">
    <cfRule type="cellIs" dxfId="143" priority="59" stopIfTrue="1" operator="notEqual">
      <formula>$DB59</formula>
    </cfRule>
  </conditionalFormatting>
  <conditionalFormatting sqref="DB63">
    <cfRule type="cellIs" dxfId="142" priority="56" stopIfTrue="1" operator="notEqual">
      <formula>$DF63</formula>
    </cfRule>
  </conditionalFormatting>
  <conditionalFormatting sqref="CY63">
    <cfRule type="cellIs" dxfId="141" priority="57" stopIfTrue="1" operator="notEqual">
      <formula>$DB63</formula>
    </cfRule>
  </conditionalFormatting>
  <conditionalFormatting sqref="DB64">
    <cfRule type="cellIs" dxfId="140" priority="54" stopIfTrue="1" operator="notEqual">
      <formula>$DF64</formula>
    </cfRule>
  </conditionalFormatting>
  <conditionalFormatting sqref="CY64">
    <cfRule type="cellIs" dxfId="139" priority="55" stopIfTrue="1" operator="notEqual">
      <formula>$DB64</formula>
    </cfRule>
  </conditionalFormatting>
  <conditionalFormatting sqref="CY46">
    <cfRule type="cellIs" dxfId="138" priority="53" stopIfTrue="1" operator="notEqual">
      <formula>$DB46</formula>
    </cfRule>
  </conditionalFormatting>
  <conditionalFormatting sqref="DB43">
    <cfRule type="cellIs" dxfId="137" priority="52" stopIfTrue="1" operator="notEqual">
      <formula>$DF43</formula>
    </cfRule>
  </conditionalFormatting>
  <conditionalFormatting sqref="CY43">
    <cfRule type="cellIs" dxfId="136" priority="51" stopIfTrue="1" operator="notEqual">
      <formula>$DB43</formula>
    </cfRule>
  </conditionalFormatting>
  <conditionalFormatting sqref="DB26">
    <cfRule type="cellIs" dxfId="135" priority="49" stopIfTrue="1" operator="notEqual">
      <formula>$DF26</formula>
    </cfRule>
  </conditionalFormatting>
  <conditionalFormatting sqref="CY26">
    <cfRule type="cellIs" dxfId="134" priority="50" stopIfTrue="1" operator="notEqual">
      <formula>$DB26</formula>
    </cfRule>
  </conditionalFormatting>
  <conditionalFormatting sqref="DB50">
    <cfRule type="cellIs" dxfId="133" priority="47" stopIfTrue="1" operator="notEqual">
      <formula>$DF50</formula>
    </cfRule>
  </conditionalFormatting>
  <conditionalFormatting sqref="CY50">
    <cfRule type="cellIs" dxfId="132" priority="48" stopIfTrue="1" operator="notEqual">
      <formula>$DB50</formula>
    </cfRule>
  </conditionalFormatting>
  <conditionalFormatting sqref="DB57">
    <cfRule type="cellIs" dxfId="131" priority="45" stopIfTrue="1" operator="notEqual">
      <formula>$DF57</formula>
    </cfRule>
  </conditionalFormatting>
  <conditionalFormatting sqref="CY57">
    <cfRule type="cellIs" dxfId="130" priority="46" stopIfTrue="1" operator="notEqual">
      <formula>$DB57</formula>
    </cfRule>
  </conditionalFormatting>
  <conditionalFormatting sqref="DB62">
    <cfRule type="cellIs" dxfId="129" priority="43" stopIfTrue="1" operator="notEqual">
      <formula>$DF62</formula>
    </cfRule>
  </conditionalFormatting>
  <conditionalFormatting sqref="CY62">
    <cfRule type="cellIs" dxfId="128" priority="44" stopIfTrue="1" operator="notEqual">
      <formula>$DB62</formula>
    </cfRule>
  </conditionalFormatting>
  <conditionalFormatting sqref="DB101">
    <cfRule type="cellIs" dxfId="127" priority="41" stopIfTrue="1" operator="notEqual">
      <formula>$DF101</formula>
    </cfRule>
  </conditionalFormatting>
  <conditionalFormatting sqref="CY101">
    <cfRule type="cellIs" dxfId="126" priority="42" stopIfTrue="1" operator="notEqual">
      <formula>$DB101</formula>
    </cfRule>
  </conditionalFormatting>
  <conditionalFormatting sqref="DB65">
    <cfRule type="cellIs" dxfId="125" priority="39" stopIfTrue="1" operator="notEqual">
      <formula>$DF65</formula>
    </cfRule>
  </conditionalFormatting>
  <conditionalFormatting sqref="CY65">
    <cfRule type="cellIs" dxfId="124" priority="40" stopIfTrue="1" operator="notEqual">
      <formula>$DB65</formula>
    </cfRule>
  </conditionalFormatting>
  <conditionalFormatting sqref="DB66">
    <cfRule type="cellIs" dxfId="123" priority="37" stopIfTrue="1" operator="notEqual">
      <formula>$DF66</formula>
    </cfRule>
  </conditionalFormatting>
  <conditionalFormatting sqref="CY66">
    <cfRule type="cellIs" dxfId="122" priority="38" stopIfTrue="1" operator="notEqual">
      <formula>$DB66</formula>
    </cfRule>
  </conditionalFormatting>
  <conditionalFormatting sqref="DB119">
    <cfRule type="cellIs" dxfId="121" priority="35" stopIfTrue="1" operator="notEqual">
      <formula>$DF119</formula>
    </cfRule>
  </conditionalFormatting>
  <conditionalFormatting sqref="CY119">
    <cfRule type="cellIs" dxfId="120" priority="36" stopIfTrue="1" operator="notEqual">
      <formula>$DB119</formula>
    </cfRule>
  </conditionalFormatting>
  <conditionalFormatting sqref="CV69:CV95 CV62:CV66 CV5:CV60 CV97:CV101 CV104:CV129">
    <cfRule type="expression" dxfId="119" priority="32" stopIfTrue="1">
      <formula>$CY5=""</formula>
    </cfRule>
    <cfRule type="cellIs" dxfId="118" priority="34" stopIfTrue="1" operator="notEqual">
      <formula>$CY5</formula>
    </cfRule>
  </conditionalFormatting>
  <conditionalFormatting sqref="CV133:CV139">
    <cfRule type="cellIs" dxfId="117" priority="33" stopIfTrue="1" operator="notEqual">
      <formula>$CY133</formula>
    </cfRule>
  </conditionalFormatting>
  <conditionalFormatting sqref="CY12">
    <cfRule type="cellIs" dxfId="116" priority="31" stopIfTrue="1" operator="notEqual">
      <formula>$DF12</formula>
    </cfRule>
  </conditionalFormatting>
  <conditionalFormatting sqref="CV96">
    <cfRule type="cellIs" dxfId="115" priority="30" stopIfTrue="1" operator="notEqual">
      <formula>$CY96</formula>
    </cfRule>
  </conditionalFormatting>
  <conditionalFormatting sqref="DB67">
    <cfRule type="cellIs" dxfId="114" priority="28" stopIfTrue="1" operator="notEqual">
      <formula>$DF67</formula>
    </cfRule>
  </conditionalFormatting>
  <conditionalFormatting sqref="CY67">
    <cfRule type="cellIs" dxfId="113" priority="29" stopIfTrue="1" operator="notEqual">
      <formula>$DB67</formula>
    </cfRule>
  </conditionalFormatting>
  <conditionalFormatting sqref="CV67">
    <cfRule type="expression" dxfId="112" priority="26" stopIfTrue="1">
      <formula>$CY67=""</formula>
    </cfRule>
    <cfRule type="cellIs" dxfId="111" priority="27" stopIfTrue="1" operator="notEqual">
      <formula>$CY67</formula>
    </cfRule>
  </conditionalFormatting>
  <conditionalFormatting sqref="CY136:CY137">
    <cfRule type="cellIs" dxfId="110" priority="21" stopIfTrue="1" operator="notEqual">
      <formula>$DF136</formula>
    </cfRule>
  </conditionalFormatting>
  <conditionalFormatting sqref="DB102">
    <cfRule type="cellIs" dxfId="109" priority="19" stopIfTrue="1" operator="notEqual">
      <formula>$DF102</formula>
    </cfRule>
  </conditionalFormatting>
  <conditionalFormatting sqref="CY102">
    <cfRule type="cellIs" dxfId="108" priority="20" stopIfTrue="1" operator="notEqual">
      <formula>$DB102</formula>
    </cfRule>
  </conditionalFormatting>
  <conditionalFormatting sqref="CV102">
    <cfRule type="expression" dxfId="107" priority="17" stopIfTrue="1">
      <formula>$CY102=""</formula>
    </cfRule>
    <cfRule type="cellIs" dxfId="106" priority="18" stopIfTrue="1" operator="notEqual">
      <formula>$CY102</formula>
    </cfRule>
  </conditionalFormatting>
  <conditionalFormatting sqref="CV103">
    <cfRule type="expression" dxfId="105" priority="15" stopIfTrue="1">
      <formula>$CY103=""</formula>
    </cfRule>
    <cfRule type="cellIs" dxfId="104" priority="16" stopIfTrue="1" operator="notEqual">
      <formula>$CY103</formula>
    </cfRule>
  </conditionalFormatting>
  <conditionalFormatting sqref="DB130:DB131">
    <cfRule type="cellIs" dxfId="103" priority="14" stopIfTrue="1" operator="notEqual">
      <formula>$DF130</formula>
    </cfRule>
  </conditionalFormatting>
  <conditionalFormatting sqref="CY130:CY131">
    <cfRule type="cellIs" dxfId="102" priority="13" stopIfTrue="1" operator="notEqual">
      <formula>$DF130</formula>
    </cfRule>
  </conditionalFormatting>
  <conditionalFormatting sqref="CV130:CV131">
    <cfRule type="cellIs" dxfId="101" priority="12" stopIfTrue="1" operator="notEqual">
      <formula>$CY130</formula>
    </cfRule>
  </conditionalFormatting>
  <conditionalFormatting sqref="DB132">
    <cfRule type="cellIs" dxfId="100" priority="11" stopIfTrue="1" operator="notEqual">
      <formula>$DF132</formula>
    </cfRule>
  </conditionalFormatting>
  <conditionalFormatting sqref="CY132">
    <cfRule type="cellIs" dxfId="99" priority="10" stopIfTrue="1" operator="notEqual">
      <formula>$DF132</formula>
    </cfRule>
  </conditionalFormatting>
  <conditionalFormatting sqref="CV132">
    <cfRule type="cellIs" dxfId="98" priority="9" stopIfTrue="1" operator="notEqual">
      <formula>$CY132</formula>
    </cfRule>
  </conditionalFormatting>
  <conditionalFormatting sqref="DB61">
    <cfRule type="cellIs" dxfId="97" priority="7" stopIfTrue="1" operator="notEqual">
      <formula>$DF61</formula>
    </cfRule>
  </conditionalFormatting>
  <conditionalFormatting sqref="CY61">
    <cfRule type="cellIs" dxfId="96" priority="8" stopIfTrue="1" operator="notEqual">
      <formula>$DB61</formula>
    </cfRule>
  </conditionalFormatting>
  <conditionalFormatting sqref="CV61">
    <cfRule type="expression" dxfId="95" priority="5" stopIfTrue="1">
      <formula>$CY61=""</formula>
    </cfRule>
    <cfRule type="cellIs" dxfId="94" priority="6" stopIfTrue="1" operator="notEqual">
      <formula>$CY61</formula>
    </cfRule>
  </conditionalFormatting>
  <conditionalFormatting sqref="DB68">
    <cfRule type="cellIs" dxfId="93" priority="3" stopIfTrue="1" operator="notEqual">
      <formula>$DF68</formula>
    </cfRule>
  </conditionalFormatting>
  <conditionalFormatting sqref="CY68">
    <cfRule type="cellIs" dxfId="92" priority="4" stopIfTrue="1" operator="notEqual">
      <formula>$DB68</formula>
    </cfRule>
  </conditionalFormatting>
  <conditionalFormatting sqref="CV68">
    <cfRule type="expression" dxfId="91" priority="1" stopIfTrue="1">
      <formula>$CY68=""</formula>
    </cfRule>
    <cfRule type="cellIs" dxfId="90" priority="2" stopIfTrue="1" operator="notEqual">
      <formula>$CY68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r:id="rId1"/>
  <headerFooter scaleWithDoc="0" alignWithMargins="0">
    <oddHeader>&amp;R&amp;G</oddHeader>
    <oddFooter>&amp;R&amp;9 131.060.FWG / V 60.0 / Gültig ab: 01.12.14 / Seite &amp;P (&amp;N)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28"/>
  <sheetViews>
    <sheetView topLeftCell="J124" zoomScaleNormal="100" zoomScaleSheetLayoutView="75" workbookViewId="0">
      <selection activeCell="AE131" sqref="AE131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7.140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7" width="5.42578125" style="11" customWidth="1"/>
    <col min="98" max="98" width="8.5703125" style="11" customWidth="1"/>
    <col min="99" max="99" width="2.85546875" style="115" customWidth="1"/>
    <col min="100" max="100" width="9.28515625" style="49" customWidth="1"/>
    <col min="101" max="101" width="4.7109375" style="49" customWidth="1"/>
    <col min="102" max="102" width="29.85546875" style="11" customWidth="1"/>
    <col min="103" max="103" width="9.28515625" style="49" customWidth="1"/>
    <col min="104" max="104" width="4.7109375" style="49" customWidth="1"/>
    <col min="105" max="105" width="29.85546875" style="11" customWidth="1"/>
    <col min="106" max="106" width="1.5703125" style="115" customWidth="1"/>
    <col min="107" max="107" width="9.28515625" style="13" customWidth="1"/>
    <col min="108" max="108" width="4.7109375" style="13" customWidth="1"/>
    <col min="109" max="109" width="29.85546875" style="11" customWidth="1"/>
    <col min="110" max="111" width="11.42578125" customWidth="1"/>
    <col min="112" max="112" width="3.7109375" style="11" customWidth="1"/>
    <col min="113" max="113" width="34.7109375" style="11" customWidth="1"/>
    <col min="114" max="114" width="18.42578125" style="11" customWidth="1"/>
    <col min="115" max="115" width="14.28515625" style="11" customWidth="1"/>
    <col min="116" max="116" width="11.42578125" style="11" bestFit="1" customWidth="1"/>
    <col min="117" max="117" width="15.42578125" style="11" customWidth="1"/>
    <col min="118" max="16384" width="3.7109375" style="11"/>
  </cols>
  <sheetData>
    <row r="1" spans="1:137" ht="24" thickBot="1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8"/>
      <c r="S1" s="8" t="s">
        <v>79</v>
      </c>
      <c r="T1" s="9"/>
      <c r="U1" s="36"/>
      <c r="V1" s="10"/>
      <c r="W1" s="188"/>
      <c r="X1" s="10"/>
      <c r="Y1" s="39"/>
      <c r="Z1" s="9"/>
      <c r="AA1" s="9"/>
      <c r="AB1" s="9"/>
      <c r="AC1" s="9"/>
      <c r="CV1" s="143" t="s">
        <v>890</v>
      </c>
      <c r="CW1" s="143"/>
      <c r="CX1" s="144"/>
      <c r="CY1" s="142" t="s">
        <v>889</v>
      </c>
      <c r="CZ1" s="143"/>
      <c r="DA1" s="144"/>
      <c r="DC1" s="142" t="s">
        <v>857</v>
      </c>
      <c r="DD1" s="143"/>
      <c r="DE1" s="144"/>
      <c r="DH1" s="186" t="s">
        <v>979</v>
      </c>
      <c r="DI1" s="186"/>
      <c r="DK1" s="11" t="s">
        <v>947</v>
      </c>
    </row>
    <row r="2" spans="1:137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70"/>
      <c r="S2" s="70"/>
      <c r="T2" s="70"/>
      <c r="U2" s="70"/>
      <c r="V2" s="70"/>
      <c r="W2" s="122"/>
      <c r="X2" s="70"/>
      <c r="Y2" s="70"/>
      <c r="Z2" s="70"/>
      <c r="AA2" s="70"/>
      <c r="AB2" s="71" t="s">
        <v>1033</v>
      </c>
      <c r="AC2" s="70"/>
      <c r="CU2" s="145"/>
      <c r="CV2" s="140"/>
      <c r="CW2" s="140"/>
      <c r="CY2" s="140"/>
      <c r="CZ2" s="140"/>
      <c r="DB2" s="145"/>
      <c r="DC2" s="2"/>
      <c r="DD2" s="2"/>
      <c r="EF2" s="19"/>
      <c r="EG2" s="19"/>
    </row>
    <row r="3" spans="1:137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2014</v>
      </c>
      <c r="AE3" s="81" t="s">
        <v>384</v>
      </c>
      <c r="AF3" s="83"/>
      <c r="CT3" s="154" t="s">
        <v>703</v>
      </c>
      <c r="CU3" s="126"/>
      <c r="CV3" s="33" t="s">
        <v>702</v>
      </c>
      <c r="CW3" s="33" t="s">
        <v>701</v>
      </c>
      <c r="CX3" s="139" t="s">
        <v>78</v>
      </c>
      <c r="CY3" s="33" t="s">
        <v>702</v>
      </c>
      <c r="CZ3" s="33" t="s">
        <v>701</v>
      </c>
      <c r="DA3" s="139" t="s">
        <v>78</v>
      </c>
      <c r="DB3" s="146"/>
      <c r="DC3" s="33" t="s">
        <v>702</v>
      </c>
      <c r="DD3" s="33" t="s">
        <v>701</v>
      </c>
      <c r="DE3" s="139" t="s">
        <v>78</v>
      </c>
    </row>
    <row r="4" spans="1:137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6"/>
      <c r="CV4" s="125"/>
      <c r="CW4" s="125"/>
      <c r="CX4" s="83"/>
      <c r="CY4" s="125"/>
      <c r="CZ4" s="125"/>
      <c r="DA4" s="83"/>
      <c r="DB4" s="20"/>
      <c r="DC4" s="33"/>
      <c r="DD4" s="33"/>
      <c r="DE4" s="83"/>
      <c r="DJ4" s="19" t="s">
        <v>978</v>
      </c>
      <c r="DK4" s="19" t="s">
        <v>948</v>
      </c>
      <c r="DL4" s="19" t="s">
        <v>949</v>
      </c>
      <c r="DM4" s="19" t="s">
        <v>950</v>
      </c>
    </row>
    <row r="5" spans="1:137" s="19" customFormat="1" ht="40.5">
      <c r="A5" s="53">
        <v>1</v>
      </c>
      <c r="B5" s="53"/>
      <c r="C5" s="53">
        <f t="shared" ref="C5:C76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5"/>
      <c r="X5" s="21"/>
      <c r="Y5" s="28" t="s">
        <v>1018</v>
      </c>
      <c r="Z5" s="118">
        <f t="shared" ref="Z5:Z76" si="1">$AD$3-V5</f>
        <v>37</v>
      </c>
      <c r="AA5" s="25" t="s">
        <v>1019</v>
      </c>
      <c r="AB5" s="21" t="s">
        <v>89</v>
      </c>
      <c r="AC5" s="21"/>
      <c r="AE5" s="90" t="s">
        <v>399</v>
      </c>
      <c r="AF5" s="82"/>
      <c r="CP5" s="19" t="str">
        <f t="shared" ref="CP5:CP76" si="2">+S5</f>
        <v>Giger Hans</v>
      </c>
      <c r="CR5" s="19">
        <f t="shared" ref="CR5:CR76" si="3">+Z5</f>
        <v>37</v>
      </c>
      <c r="CS5" s="19" t="str">
        <f t="shared" ref="CS5:CS76" si="4">+AB5</f>
        <v>A</v>
      </c>
      <c r="CT5" s="154">
        <v>2139</v>
      </c>
      <c r="CU5" s="126"/>
      <c r="CV5" s="125">
        <v>753</v>
      </c>
      <c r="CW5" s="33">
        <f>VLOOKUP($CV5,Funktionsbezeichnungen,3,0)</f>
        <v>12</v>
      </c>
      <c r="CX5" s="83" t="str">
        <f>VLOOKUP($CV5,Funktionsbezeichnungen,2,0)</f>
        <v>Vorgesetzter  -  4 . Stufe</v>
      </c>
      <c r="CY5" s="124">
        <v>753</v>
      </c>
      <c r="CZ5" s="33">
        <f>VLOOKUP($CY5,Funktionsbezeichnungen,3,0)</f>
        <v>12</v>
      </c>
      <c r="DA5" s="83" t="str">
        <f>VLOOKUP($CY5,Funktionsbezeichnungen,2,0)</f>
        <v>Vorgesetzter  -  4 . Stufe</v>
      </c>
      <c r="DB5" s="20"/>
      <c r="DC5" s="124">
        <v>753</v>
      </c>
      <c r="DD5" s="33">
        <f>VLOOKUP($DC5,Funktionsbezeichnungen,3,0)</f>
        <v>12</v>
      </c>
      <c r="DE5" s="83" t="str">
        <f>VLOOKUP($DC5,Funktionsbezeichnungen,2,0)</f>
        <v>Vorgesetzter  -  4 . Stufe</v>
      </c>
      <c r="DJ5" s="19">
        <f>+CT5</f>
        <v>2139</v>
      </c>
      <c r="DK5" s="153">
        <v>1</v>
      </c>
      <c r="DL5" s="19">
        <v>2</v>
      </c>
      <c r="DM5" s="19" t="s">
        <v>951</v>
      </c>
    </row>
    <row r="6" spans="1:137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5"/>
      <c r="X6" s="21"/>
      <c r="Y6" s="28" t="s">
        <v>332</v>
      </c>
      <c r="Z6" s="118">
        <f t="shared" si="1"/>
        <v>32</v>
      </c>
      <c r="AA6" s="25" t="s">
        <v>656</v>
      </c>
      <c r="AB6" s="21" t="s">
        <v>89</v>
      </c>
      <c r="AC6" s="21"/>
      <c r="AE6" s="90" t="s">
        <v>399</v>
      </c>
      <c r="AF6" s="82"/>
      <c r="CP6" s="19" t="str">
        <f t="shared" si="2"/>
        <v>Chiaverio Flavio</v>
      </c>
      <c r="CR6" s="19">
        <f t="shared" si="3"/>
        <v>32</v>
      </c>
      <c r="CS6" s="19" t="str">
        <f t="shared" si="4"/>
        <v>A</v>
      </c>
      <c r="CT6" s="154">
        <v>5558</v>
      </c>
      <c r="CU6" s="126"/>
      <c r="CV6" s="125">
        <v>753</v>
      </c>
      <c r="CW6" s="33">
        <f>VLOOKUP($CV6,Funktionsbezeichnungen,3,0)</f>
        <v>12</v>
      </c>
      <c r="CX6" s="83" t="str">
        <f>VLOOKUP($CV6,Funktionsbezeichnungen,2,0)</f>
        <v>Vorgesetzter  -  4 . Stufe</v>
      </c>
      <c r="CY6" s="124">
        <v>753</v>
      </c>
      <c r="CZ6" s="33">
        <f>VLOOKUP($CY6,Funktionsbezeichnungen,3,0)</f>
        <v>12</v>
      </c>
      <c r="DA6" s="83" t="str">
        <f>VLOOKUP($CY6,Funktionsbezeichnungen,2,0)</f>
        <v>Vorgesetzter  -  4 . Stufe</v>
      </c>
      <c r="DB6" s="20"/>
      <c r="DC6" s="124">
        <v>753</v>
      </c>
      <c r="DD6" s="33">
        <f>VLOOKUP($DC6,Funktionsbezeichnungen,3,0)</f>
        <v>12</v>
      </c>
      <c r="DE6" s="83" t="str">
        <f>VLOOKUP($DC6,Funktionsbezeichnungen,2,0)</f>
        <v>Vorgesetzter  -  4 . Stufe</v>
      </c>
      <c r="DJ6" s="19">
        <f t="shared" ref="DJ6:DJ71" si="5">+CT6</f>
        <v>5558</v>
      </c>
      <c r="DK6" s="153">
        <v>1</v>
      </c>
      <c r="DL6" s="19">
        <v>2</v>
      </c>
      <c r="DM6" s="19" t="s">
        <v>951</v>
      </c>
    </row>
    <row r="7" spans="1:137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5"/>
      <c r="X7" s="21"/>
      <c r="Y7" s="28" t="s">
        <v>331</v>
      </c>
      <c r="Z7" s="118">
        <f t="shared" si="1"/>
        <v>31</v>
      </c>
      <c r="AA7" s="25" t="s">
        <v>657</v>
      </c>
      <c r="AB7" s="21" t="s">
        <v>89</v>
      </c>
      <c r="AC7" s="21"/>
      <c r="AE7" s="90" t="s">
        <v>399</v>
      </c>
      <c r="AF7" s="82"/>
      <c r="CP7" s="19" t="str">
        <f t="shared" si="2"/>
        <v>Schädler Beat</v>
      </c>
      <c r="CR7" s="19">
        <f t="shared" si="3"/>
        <v>31</v>
      </c>
      <c r="CS7" s="19" t="str">
        <f t="shared" si="4"/>
        <v>A</v>
      </c>
      <c r="CT7" s="154">
        <v>4155</v>
      </c>
      <c r="CU7" s="126"/>
      <c r="CV7" s="125">
        <v>753</v>
      </c>
      <c r="CW7" s="33">
        <f>VLOOKUP($CV7,Funktionsbezeichnungen,3,0)</f>
        <v>12</v>
      </c>
      <c r="CX7" s="83" t="str">
        <f>VLOOKUP($CV7,Funktionsbezeichnungen,2,0)</f>
        <v>Vorgesetzter  -  4 . Stufe</v>
      </c>
      <c r="CY7" s="124">
        <v>753</v>
      </c>
      <c r="CZ7" s="33">
        <f>VLOOKUP($CY7,Funktionsbezeichnungen,3,0)</f>
        <v>12</v>
      </c>
      <c r="DA7" s="83" t="str">
        <f>VLOOKUP($CY7,Funktionsbezeichnungen,2,0)</f>
        <v>Vorgesetzter  -  4 . Stufe</v>
      </c>
      <c r="DB7" s="20"/>
      <c r="DC7" s="124">
        <v>753</v>
      </c>
      <c r="DD7" s="33">
        <f>VLOOKUP($DC7,Funktionsbezeichnungen,3,0)</f>
        <v>12</v>
      </c>
      <c r="DE7" s="83" t="str">
        <f>VLOOKUP($DC7,Funktionsbezeichnungen,2,0)</f>
        <v>Vorgesetzter  -  4 . Stufe</v>
      </c>
      <c r="DJ7" s="19">
        <f t="shared" si="5"/>
        <v>4155</v>
      </c>
      <c r="DK7" s="153">
        <v>1</v>
      </c>
      <c r="DL7" s="19">
        <v>2</v>
      </c>
      <c r="DM7" s="19" t="s">
        <v>951</v>
      </c>
    </row>
    <row r="8" spans="1:137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357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25" t="s">
        <v>314</v>
      </c>
      <c r="X8" s="21">
        <v>2000</v>
      </c>
      <c r="Y8" s="28" t="s">
        <v>333</v>
      </c>
      <c r="Z8" s="118">
        <f t="shared" si="1"/>
        <v>27</v>
      </c>
      <c r="AA8" s="25" t="s">
        <v>667</v>
      </c>
      <c r="AB8" s="21" t="s">
        <v>89</v>
      </c>
      <c r="AC8" s="21"/>
      <c r="AE8" s="90" t="s">
        <v>400</v>
      </c>
      <c r="AF8" s="82"/>
      <c r="CP8" s="19" t="str">
        <f t="shared" si="2"/>
        <v>Rentsch Lucas</v>
      </c>
      <c r="CR8" s="19">
        <f t="shared" si="3"/>
        <v>27</v>
      </c>
      <c r="CS8" s="19" t="str">
        <f t="shared" si="4"/>
        <v>A</v>
      </c>
      <c r="CT8" s="154">
        <v>5574</v>
      </c>
      <c r="CU8" s="126"/>
      <c r="CV8" s="125">
        <v>753</v>
      </c>
      <c r="CW8" s="33">
        <f>VLOOKUP($CV8,Funktionsbezeichnungen,3,0)</f>
        <v>12</v>
      </c>
      <c r="CX8" s="83" t="str">
        <f>VLOOKUP($CV8,Funktionsbezeichnungen,2,0)</f>
        <v>Vorgesetzter  -  4 . Stufe</v>
      </c>
      <c r="CY8" s="124">
        <v>753</v>
      </c>
      <c r="CZ8" s="33">
        <f>VLOOKUP($CY8,Funktionsbezeichnungen,3,0)</f>
        <v>12</v>
      </c>
      <c r="DA8" s="83" t="str">
        <f>VLOOKUP($CY8,Funktionsbezeichnungen,2,0)</f>
        <v>Vorgesetzter  -  4 . Stufe</v>
      </c>
      <c r="DB8" s="20"/>
      <c r="DC8" s="124">
        <v>753</v>
      </c>
      <c r="DD8" s="33">
        <f>VLOOKUP($DC8,Funktionsbezeichnungen,3,0)</f>
        <v>12</v>
      </c>
      <c r="DE8" s="83" t="str">
        <f>VLOOKUP($DC8,Funktionsbezeichnungen,2,0)</f>
        <v>Vorgesetzter  -  4 . Stufe</v>
      </c>
      <c r="DJ8" s="19">
        <f t="shared" si="5"/>
        <v>5574</v>
      </c>
      <c r="DK8" s="153">
        <v>1</v>
      </c>
      <c r="DL8" s="19">
        <v>2</v>
      </c>
      <c r="DM8" s="19" t="s">
        <v>951</v>
      </c>
    </row>
    <row r="9" spans="1:137" s="19" customFormat="1" ht="27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5"/>
      <c r="X9" s="21"/>
      <c r="Y9" s="28" t="s">
        <v>102</v>
      </c>
      <c r="Z9" s="118">
        <f t="shared" si="1"/>
        <v>27</v>
      </c>
      <c r="AA9" s="25" t="s">
        <v>658</v>
      </c>
      <c r="AB9" s="21" t="s">
        <v>1035</v>
      </c>
      <c r="AC9" s="21"/>
      <c r="AE9" s="90" t="s">
        <v>401</v>
      </c>
      <c r="AF9" s="82"/>
      <c r="CP9" s="19" t="str">
        <f t="shared" si="2"/>
        <v>Zenners Guy</v>
      </c>
      <c r="CR9" s="19">
        <f t="shared" si="3"/>
        <v>27</v>
      </c>
      <c r="CS9" s="19" t="str">
        <f t="shared" si="4"/>
        <v xml:space="preserve"> A</v>
      </c>
      <c r="CT9" s="154">
        <v>4182</v>
      </c>
      <c r="CU9" s="126"/>
      <c r="CV9" s="125">
        <v>753</v>
      </c>
      <c r="CW9" s="33">
        <f>VLOOKUP($CV9,Funktionsbezeichnungen,3,0)</f>
        <v>12</v>
      </c>
      <c r="CX9" s="83" t="str">
        <f>VLOOKUP($CV9,Funktionsbezeichnungen,2,0)</f>
        <v>Vorgesetzter  -  4 . Stufe</v>
      </c>
      <c r="CY9" s="124">
        <v>753</v>
      </c>
      <c r="CZ9" s="33">
        <f>VLOOKUP($CY9,Funktionsbezeichnungen,3,0)</f>
        <v>12</v>
      </c>
      <c r="DA9" s="83" t="str">
        <f>VLOOKUP($CY9,Funktionsbezeichnungen,2,0)</f>
        <v>Vorgesetzter  -  4 . Stufe</v>
      </c>
      <c r="DB9" s="20"/>
      <c r="DC9" s="124">
        <v>753</v>
      </c>
      <c r="DD9" s="33">
        <f>VLOOKUP($DC9,Funktionsbezeichnungen,3,0)</f>
        <v>12</v>
      </c>
      <c r="DE9" s="83" t="str">
        <f>VLOOKUP($DC9,Funktionsbezeichnungen,2,0)</f>
        <v>Vorgesetzter  -  4 . Stufe</v>
      </c>
      <c r="DJ9" s="19">
        <f t="shared" si="5"/>
        <v>4182</v>
      </c>
      <c r="DK9" s="153">
        <v>1</v>
      </c>
      <c r="DL9" s="19">
        <v>2</v>
      </c>
      <c r="DM9" s="19" t="s">
        <v>951</v>
      </c>
    </row>
    <row r="10" spans="1:137" s="19" customFormat="1" ht="15.75">
      <c r="A10" s="53">
        <v>1</v>
      </c>
      <c r="B10" s="53"/>
      <c r="C10" s="53">
        <f t="shared" si="0"/>
        <v>1</v>
      </c>
      <c r="D10" s="55">
        <v>1</v>
      </c>
      <c r="E10" s="55"/>
      <c r="F10" s="56"/>
      <c r="G10" s="54"/>
      <c r="H10" s="54"/>
      <c r="I10" s="56"/>
      <c r="J10" s="54"/>
      <c r="K10" s="56"/>
      <c r="L10" s="56"/>
      <c r="M10" s="56"/>
      <c r="N10" s="58"/>
      <c r="O10" s="52" t="s">
        <v>360</v>
      </c>
      <c r="P10" s="15" t="s">
        <v>437</v>
      </c>
      <c r="Q10" s="15">
        <v>6</v>
      </c>
      <c r="R10" s="16"/>
      <c r="S10" s="20" t="s">
        <v>96</v>
      </c>
      <c r="T10" s="21">
        <v>1944</v>
      </c>
      <c r="U10" s="28" t="s">
        <v>196</v>
      </c>
      <c r="V10" s="21">
        <v>1969</v>
      </c>
      <c r="W10" s="25"/>
      <c r="X10" s="21"/>
      <c r="Y10" s="26" t="s">
        <v>91</v>
      </c>
      <c r="Z10" s="21">
        <f t="shared" si="1"/>
        <v>45</v>
      </c>
      <c r="AA10" s="25" t="s">
        <v>659</v>
      </c>
      <c r="AB10" s="21" t="s">
        <v>1037</v>
      </c>
      <c r="AC10" s="21"/>
      <c r="AE10" s="157"/>
      <c r="AF10" s="82"/>
      <c r="CP10" s="19" t="str">
        <f t="shared" si="2"/>
        <v>Kalak Josef</v>
      </c>
      <c r="CR10" s="19">
        <f t="shared" si="3"/>
        <v>45</v>
      </c>
      <c r="CS10" s="19" t="str">
        <f t="shared" si="4"/>
        <v>B/A 1)</v>
      </c>
      <c r="CT10" s="154">
        <v>3136</v>
      </c>
      <c r="CU10" s="126"/>
      <c r="CV10" s="125" t="s">
        <v>711</v>
      </c>
      <c r="CW10" s="33"/>
      <c r="CX10" s="83"/>
      <c r="CY10" s="125" t="s">
        <v>711</v>
      </c>
      <c r="CZ10" s="33"/>
      <c r="DA10" s="83"/>
      <c r="DB10" s="20"/>
      <c r="DC10" s="125" t="s">
        <v>711</v>
      </c>
      <c r="DD10" s="125" t="s">
        <v>711</v>
      </c>
      <c r="DE10" s="83"/>
      <c r="DJ10" s="19">
        <f t="shared" si="5"/>
        <v>3136</v>
      </c>
      <c r="DK10" s="153">
        <v>1</v>
      </c>
      <c r="DL10" s="19">
        <v>2</v>
      </c>
      <c r="DM10" s="185" t="s">
        <v>951</v>
      </c>
    </row>
    <row r="11" spans="1:137" s="19" customFormat="1">
      <c r="A11" s="53">
        <v>0</v>
      </c>
      <c r="B11" s="53"/>
      <c r="C11" s="53">
        <f t="shared" si="0"/>
        <v>1</v>
      </c>
      <c r="D11" s="55"/>
      <c r="E11" s="55">
        <v>1</v>
      </c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438</v>
      </c>
      <c r="Q11" s="15">
        <v>7</v>
      </c>
      <c r="R11" s="16"/>
      <c r="S11" s="20" t="s">
        <v>98</v>
      </c>
      <c r="T11" s="21">
        <v>1948</v>
      </c>
      <c r="U11" s="28" t="s">
        <v>195</v>
      </c>
      <c r="V11" s="21">
        <v>1974</v>
      </c>
      <c r="W11" s="25"/>
      <c r="X11" s="21"/>
      <c r="Y11" s="26" t="s">
        <v>668</v>
      </c>
      <c r="Z11" s="21">
        <f t="shared" si="1"/>
        <v>40</v>
      </c>
      <c r="AA11" s="25" t="s">
        <v>97</v>
      </c>
      <c r="AB11" s="21" t="s">
        <v>95</v>
      </c>
      <c r="AC11" s="21"/>
      <c r="AE11" s="157"/>
      <c r="AF11" s="82"/>
      <c r="CP11" s="19" t="str">
        <f t="shared" si="2"/>
        <v>Hausammann Erich</v>
      </c>
      <c r="CR11" s="19">
        <f t="shared" si="3"/>
        <v>40</v>
      </c>
      <c r="CS11" s="19" t="str">
        <f t="shared" si="4"/>
        <v>B</v>
      </c>
      <c r="CT11" s="154">
        <v>3148</v>
      </c>
      <c r="CU11" s="126"/>
      <c r="CV11" s="125" t="s">
        <v>711</v>
      </c>
      <c r="CW11" s="33"/>
      <c r="CX11" s="83"/>
      <c r="CY11" s="125">
        <v>774</v>
      </c>
      <c r="CZ11" s="33">
        <f t="shared" ref="CZ11:CZ31" si="6">VLOOKUP($CY11,Funktionsbezeichnungen,3,0)</f>
        <v>10</v>
      </c>
      <c r="DA11" s="83" t="str">
        <f t="shared" ref="DA11:DA31" si="7">VLOOKUP($CY11,Funktionsbezeichnungen,2,0)</f>
        <v>Senior Projektingenieur</v>
      </c>
      <c r="DB11" s="20"/>
      <c r="DC11" s="125">
        <v>773</v>
      </c>
      <c r="DD11" s="33">
        <f t="shared" ref="DD11:DD45" si="8">VLOOKUP($DC11,Funktionsbezeichnungen,3,0)</f>
        <v>9</v>
      </c>
      <c r="DE11" s="83" t="str">
        <f t="shared" ref="DE11:DE45" si="9">VLOOKUP($DC11,Funktionsbezeichnungen,2,0)</f>
        <v>Projektingenieur 3</v>
      </c>
      <c r="DJ11" s="19">
        <f t="shared" si="5"/>
        <v>3148</v>
      </c>
      <c r="DK11" s="153">
        <v>2</v>
      </c>
      <c r="DL11" s="19">
        <v>3</v>
      </c>
      <c r="DM11" s="185" t="s">
        <v>951</v>
      </c>
    </row>
    <row r="12" spans="1:137" s="19" customFormat="1" ht="27">
      <c r="A12" s="53">
        <v>0</v>
      </c>
      <c r="B12" s="53"/>
      <c r="C12" s="53">
        <f t="shared" si="0"/>
        <v>1</v>
      </c>
      <c r="D12" s="55">
        <v>1</v>
      </c>
      <c r="E12" s="55"/>
      <c r="F12" s="56"/>
      <c r="G12" s="54"/>
      <c r="H12" s="54"/>
      <c r="I12" s="56"/>
      <c r="J12" s="54"/>
      <c r="K12" s="56"/>
      <c r="L12" s="56"/>
      <c r="M12" s="56"/>
      <c r="N12" s="58"/>
      <c r="O12" s="52" t="s">
        <v>361</v>
      </c>
      <c r="P12" s="15" t="s">
        <v>439</v>
      </c>
      <c r="Q12" s="15">
        <v>8</v>
      </c>
      <c r="R12" s="16"/>
      <c r="S12" s="20" t="s">
        <v>115</v>
      </c>
      <c r="T12" s="21">
        <v>1959</v>
      </c>
      <c r="U12" s="28" t="s">
        <v>100</v>
      </c>
      <c r="V12" s="21">
        <v>1985</v>
      </c>
      <c r="W12" s="25"/>
      <c r="X12" s="21"/>
      <c r="Y12" s="28" t="s">
        <v>335</v>
      </c>
      <c r="Z12" s="118">
        <f t="shared" si="1"/>
        <v>29</v>
      </c>
      <c r="AA12" s="25" t="s">
        <v>946</v>
      </c>
      <c r="AB12" s="21" t="s">
        <v>95</v>
      </c>
      <c r="AC12" s="21"/>
      <c r="AE12" s="90" t="s">
        <v>373</v>
      </c>
      <c r="AF12" s="82"/>
      <c r="CP12" s="19" t="str">
        <f t="shared" si="2"/>
        <v>Gysin Daniel</v>
      </c>
      <c r="CR12" s="19">
        <f t="shared" si="3"/>
        <v>29</v>
      </c>
      <c r="CS12" s="19" t="str">
        <f t="shared" si="4"/>
        <v>B</v>
      </c>
      <c r="CT12" s="154">
        <v>5625</v>
      </c>
      <c r="CU12" s="126"/>
      <c r="CV12" s="125">
        <v>784</v>
      </c>
      <c r="CW12" s="33">
        <f t="shared" ref="CW12:CW43" si="10">VLOOKUP($CV12,Funktionsbezeichnungen,3,0)</f>
        <v>10</v>
      </c>
      <c r="CX12" s="83" t="str">
        <f t="shared" ref="CX12:CX43" si="11">VLOOKUP($CV12,Funktionsbezeichnungen,2,0)</f>
        <v>Senior Projektingenieur</v>
      </c>
      <c r="CY12" s="125">
        <v>784</v>
      </c>
      <c r="CZ12" s="33">
        <f t="shared" si="6"/>
        <v>10</v>
      </c>
      <c r="DA12" s="83" t="str">
        <f t="shared" si="7"/>
        <v>Senior Projektingenieur</v>
      </c>
      <c r="DB12" s="20"/>
      <c r="DC12" s="33">
        <v>783</v>
      </c>
      <c r="DD12" s="33">
        <f t="shared" si="8"/>
        <v>9</v>
      </c>
      <c r="DE12" s="83" t="str">
        <f t="shared" si="9"/>
        <v>Projektingenieur 3</v>
      </c>
      <c r="DJ12" s="19">
        <f t="shared" si="5"/>
        <v>5625</v>
      </c>
      <c r="DK12" s="153">
        <v>1</v>
      </c>
      <c r="DL12" s="19">
        <v>2</v>
      </c>
      <c r="DM12" s="19" t="s">
        <v>952</v>
      </c>
    </row>
    <row r="13" spans="1:137" s="19" customFormat="1" ht="27">
      <c r="A13" s="53">
        <v>1</v>
      </c>
      <c r="B13" s="53"/>
      <c r="C13" s="53">
        <f t="shared" si="0"/>
        <v>1</v>
      </c>
      <c r="D13" s="55">
        <v>1</v>
      </c>
      <c r="E13" s="55"/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361</v>
      </c>
      <c r="P13" s="15" t="s">
        <v>440</v>
      </c>
      <c r="Q13" s="15">
        <v>9</v>
      </c>
      <c r="R13" s="16"/>
      <c r="S13" s="20" t="s">
        <v>119</v>
      </c>
      <c r="T13" s="21">
        <v>1960</v>
      </c>
      <c r="U13" s="28" t="s">
        <v>197</v>
      </c>
      <c r="V13" s="21">
        <v>1988</v>
      </c>
      <c r="W13" s="25"/>
      <c r="X13" s="21"/>
      <c r="Y13" s="28" t="s">
        <v>238</v>
      </c>
      <c r="Z13" s="118">
        <f t="shared" si="1"/>
        <v>26</v>
      </c>
      <c r="AA13" s="25" t="s">
        <v>661</v>
      </c>
      <c r="AB13" s="21" t="s">
        <v>95</v>
      </c>
      <c r="AC13" s="21"/>
      <c r="AE13" s="90" t="s">
        <v>418</v>
      </c>
      <c r="AF13" s="82"/>
      <c r="CP13" s="19" t="str">
        <f t="shared" si="2"/>
        <v>Riecke Heino</v>
      </c>
      <c r="CR13" s="19">
        <f t="shared" si="3"/>
        <v>26</v>
      </c>
      <c r="CS13" s="19" t="str">
        <f t="shared" si="4"/>
        <v>B</v>
      </c>
      <c r="CT13" s="154">
        <v>4168</v>
      </c>
      <c r="CU13" s="126"/>
      <c r="CV13" s="125">
        <v>774</v>
      </c>
      <c r="CW13" s="33">
        <f t="shared" si="10"/>
        <v>10</v>
      </c>
      <c r="CX13" s="83" t="str">
        <f t="shared" si="11"/>
        <v>Senior Projektingenieur</v>
      </c>
      <c r="CY13" s="125">
        <v>774</v>
      </c>
      <c r="CZ13" s="33">
        <f t="shared" si="6"/>
        <v>10</v>
      </c>
      <c r="DA13" s="83" t="str">
        <f t="shared" si="7"/>
        <v>Senior Projektingenieur</v>
      </c>
      <c r="DB13" s="20"/>
      <c r="DC13" s="33">
        <v>773</v>
      </c>
      <c r="DD13" s="33">
        <f t="shared" si="8"/>
        <v>9</v>
      </c>
      <c r="DE13" s="83" t="str">
        <f t="shared" si="9"/>
        <v>Projektingenieur 3</v>
      </c>
      <c r="DJ13" s="19">
        <f t="shared" si="5"/>
        <v>4168</v>
      </c>
      <c r="DK13" s="153">
        <v>1</v>
      </c>
      <c r="DL13" s="19">
        <v>2</v>
      </c>
      <c r="DM13" s="19" t="s">
        <v>951</v>
      </c>
    </row>
    <row r="14" spans="1:137" s="19" customFormat="1">
      <c r="A14" s="53">
        <v>0</v>
      </c>
      <c r="B14" s="53">
        <v>1</v>
      </c>
      <c r="C14" s="53">
        <f t="shared" si="0"/>
        <v>1</v>
      </c>
      <c r="D14" s="55">
        <v>1</v>
      </c>
      <c r="E14" s="55"/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360</v>
      </c>
      <c r="P14" s="15" t="s">
        <v>451</v>
      </c>
      <c r="Q14" s="15">
        <v>10</v>
      </c>
      <c r="R14" s="16"/>
      <c r="S14" s="20" t="s">
        <v>120</v>
      </c>
      <c r="T14" s="21">
        <v>1961</v>
      </c>
      <c r="U14" s="28" t="s">
        <v>197</v>
      </c>
      <c r="V14" s="21">
        <v>1988</v>
      </c>
      <c r="W14" s="25"/>
      <c r="X14" s="21"/>
      <c r="Y14" s="28" t="s">
        <v>91</v>
      </c>
      <c r="Z14" s="21">
        <f t="shared" si="1"/>
        <v>26</v>
      </c>
      <c r="AA14" s="25" t="s">
        <v>669</v>
      </c>
      <c r="AB14" s="21" t="s">
        <v>95</v>
      </c>
      <c r="AC14" s="21"/>
      <c r="AE14" s="90" t="s">
        <v>373</v>
      </c>
      <c r="AF14" s="82"/>
      <c r="CP14" s="19" t="str">
        <f t="shared" si="2"/>
        <v>Thomas Anette</v>
      </c>
      <c r="CR14" s="19">
        <f t="shared" si="3"/>
        <v>26</v>
      </c>
      <c r="CS14" s="19" t="str">
        <f t="shared" si="4"/>
        <v>B</v>
      </c>
      <c r="CT14" s="154">
        <v>4176</v>
      </c>
      <c r="CU14" s="126"/>
      <c r="CV14" s="125">
        <v>774</v>
      </c>
      <c r="CW14" s="33">
        <f t="shared" si="10"/>
        <v>10</v>
      </c>
      <c r="CX14" s="83" t="str">
        <f t="shared" si="11"/>
        <v>Senior Projektingenieur</v>
      </c>
      <c r="CY14" s="125">
        <v>773</v>
      </c>
      <c r="CZ14" s="33">
        <f t="shared" si="6"/>
        <v>9</v>
      </c>
      <c r="DA14" s="83" t="str">
        <f t="shared" si="7"/>
        <v>Projektingenieur 3</v>
      </c>
      <c r="DB14" s="20"/>
      <c r="DC14" s="33">
        <v>773</v>
      </c>
      <c r="DD14" s="33">
        <f t="shared" si="8"/>
        <v>9</v>
      </c>
      <c r="DE14" s="83" t="str">
        <f t="shared" si="9"/>
        <v>Projektingenieur 3</v>
      </c>
      <c r="DJ14" s="19">
        <f t="shared" si="5"/>
        <v>4176</v>
      </c>
      <c r="DK14" s="153">
        <v>1</v>
      </c>
      <c r="DL14" s="19">
        <v>2</v>
      </c>
      <c r="DM14" s="19" t="s">
        <v>951</v>
      </c>
    </row>
    <row r="15" spans="1:137" s="19" customFormat="1" ht="27">
      <c r="A15" s="53">
        <v>1</v>
      </c>
      <c r="B15" s="53"/>
      <c r="C15" s="53">
        <f>IF(Z15&gt;=10,1,0)</f>
        <v>1</v>
      </c>
      <c r="D15" s="55">
        <v>1</v>
      </c>
      <c r="E15" s="55"/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361</v>
      </c>
      <c r="P15" s="15" t="s">
        <v>467</v>
      </c>
      <c r="Q15" s="15">
        <v>11</v>
      </c>
      <c r="R15" s="16"/>
      <c r="S15" s="20" t="s">
        <v>124</v>
      </c>
      <c r="T15" s="21">
        <v>1971</v>
      </c>
      <c r="U15" s="28" t="s">
        <v>197</v>
      </c>
      <c r="V15" s="21">
        <v>1997</v>
      </c>
      <c r="W15" s="25" t="s">
        <v>324</v>
      </c>
      <c r="X15" s="21">
        <v>2007</v>
      </c>
      <c r="Y15" s="28" t="s">
        <v>317</v>
      </c>
      <c r="Z15" s="170">
        <f>$AD$3-V15</f>
        <v>17</v>
      </c>
      <c r="AA15" s="25" t="s">
        <v>705</v>
      </c>
      <c r="AB15" s="21" t="s">
        <v>95</v>
      </c>
      <c r="AC15" s="21"/>
      <c r="AE15" s="90" t="s">
        <v>373</v>
      </c>
      <c r="AF15" s="82"/>
      <c r="CP15" s="19" t="str">
        <f>+S15</f>
        <v>Brunkhorst Marc</v>
      </c>
      <c r="CR15" s="19">
        <f>+Z15</f>
        <v>17</v>
      </c>
      <c r="CS15" s="19" t="str">
        <f>+AB15</f>
        <v>B</v>
      </c>
      <c r="CT15" s="154">
        <v>7679</v>
      </c>
      <c r="CU15" s="126"/>
      <c r="CV15" s="125">
        <v>773</v>
      </c>
      <c r="CW15" s="33">
        <f>VLOOKUP($CV15,Funktionsbezeichnungen,3,0)</f>
        <v>9</v>
      </c>
      <c r="CX15" s="83" t="str">
        <f>VLOOKUP($CV15,Funktionsbezeichnungen,2,0)</f>
        <v>Projektingenieur 3</v>
      </c>
      <c r="CY15" s="125">
        <v>773</v>
      </c>
      <c r="CZ15" s="33">
        <f>VLOOKUP($CY15,Funktionsbezeichnungen,3,0)</f>
        <v>9</v>
      </c>
      <c r="DA15" s="83" t="str">
        <f>VLOOKUP($CY15,Funktionsbezeichnungen,2,0)</f>
        <v>Projektingenieur 3</v>
      </c>
      <c r="DB15" s="20"/>
      <c r="DC15" s="33">
        <v>772</v>
      </c>
      <c r="DD15" s="33">
        <f>VLOOKUP($DC15,Funktionsbezeichnungen,3,0)</f>
        <v>8</v>
      </c>
      <c r="DE15" s="83" t="str">
        <f>VLOOKUP($DC15,Funktionsbezeichnungen,2,0)</f>
        <v>Projektingenieur 2</v>
      </c>
      <c r="DJ15" s="19">
        <f>+CT15</f>
        <v>7679</v>
      </c>
      <c r="DK15" s="153">
        <v>1</v>
      </c>
      <c r="DL15" s="19">
        <v>2</v>
      </c>
      <c r="DM15" s="19" t="s">
        <v>951</v>
      </c>
    </row>
    <row r="16" spans="1:137" s="19" customFormat="1">
      <c r="A16" s="53">
        <v>0</v>
      </c>
      <c r="B16" s="53"/>
      <c r="C16" s="53">
        <f>IF(Z16&gt;=10,1,0)</f>
        <v>1</v>
      </c>
      <c r="D16" s="55">
        <v>1</v>
      </c>
      <c r="E16" s="55"/>
      <c r="F16" s="56"/>
      <c r="G16" s="54"/>
      <c r="H16" s="54">
        <v>1</v>
      </c>
      <c r="I16" s="56"/>
      <c r="J16" s="54"/>
      <c r="K16" s="56"/>
      <c r="L16" s="56"/>
      <c r="M16" s="56"/>
      <c r="N16" s="58"/>
      <c r="O16" s="52" t="s">
        <v>358</v>
      </c>
      <c r="P16" s="15" t="s">
        <v>574</v>
      </c>
      <c r="Q16" s="15">
        <v>12</v>
      </c>
      <c r="R16" s="16"/>
      <c r="S16" s="20" t="s">
        <v>571</v>
      </c>
      <c r="T16" s="21">
        <v>1953</v>
      </c>
      <c r="U16" s="28" t="s">
        <v>572</v>
      </c>
      <c r="V16" s="21">
        <v>1978</v>
      </c>
      <c r="W16" s="25"/>
      <c r="X16" s="21"/>
      <c r="Y16" s="28" t="s">
        <v>573</v>
      </c>
      <c r="Z16" s="21">
        <f>$AD$3-V16</f>
        <v>36</v>
      </c>
      <c r="AA16" s="25" t="s">
        <v>97</v>
      </c>
      <c r="AB16" s="21" t="s">
        <v>1038</v>
      </c>
      <c r="AC16" s="21"/>
      <c r="AE16" s="90" t="s">
        <v>373</v>
      </c>
      <c r="AF16" s="82"/>
      <c r="CP16" s="19" t="str">
        <f>+S16</f>
        <v>Bosshard Heinz</v>
      </c>
      <c r="CR16" s="19">
        <f>+Z16</f>
        <v>36</v>
      </c>
      <c r="CS16" s="19" t="str">
        <f>+AB16</f>
        <v xml:space="preserve"> B/C </v>
      </c>
      <c r="CT16" s="154">
        <v>3205</v>
      </c>
      <c r="CU16" s="126"/>
      <c r="CV16" s="125">
        <v>773</v>
      </c>
      <c r="CW16" s="33">
        <f>VLOOKUP($CV16,Funktionsbezeichnungen,3,0)</f>
        <v>9</v>
      </c>
      <c r="CX16" s="83" t="str">
        <f>VLOOKUP($CV16,Funktionsbezeichnungen,2,0)</f>
        <v>Projektingenieur 3</v>
      </c>
      <c r="CY16" s="125">
        <v>773</v>
      </c>
      <c r="CZ16" s="33">
        <f>VLOOKUP($CY16,Funktionsbezeichnungen,3,0)</f>
        <v>9</v>
      </c>
      <c r="DA16" s="83" t="str">
        <f>VLOOKUP($CY16,Funktionsbezeichnungen,2,0)</f>
        <v>Projektingenieur 3</v>
      </c>
      <c r="DB16" s="20"/>
      <c r="DC16" s="33">
        <v>772</v>
      </c>
      <c r="DD16" s="33">
        <f>VLOOKUP($DC16,Funktionsbezeichnungen,3,0)</f>
        <v>8</v>
      </c>
      <c r="DE16" s="83" t="str">
        <f>VLOOKUP($DC16,Funktionsbezeichnungen,2,0)</f>
        <v>Projektingenieur 2</v>
      </c>
      <c r="DJ16" s="19">
        <f t="shared" si="5"/>
        <v>3205</v>
      </c>
      <c r="DK16" s="153">
        <v>1</v>
      </c>
      <c r="DL16" s="19">
        <v>2</v>
      </c>
      <c r="DM16" s="19" t="s">
        <v>951</v>
      </c>
    </row>
    <row r="17" spans="1:117" s="19" customFormat="1">
      <c r="A17" s="53">
        <v>0</v>
      </c>
      <c r="B17" s="53"/>
      <c r="C17" s="53">
        <f t="shared" si="0"/>
        <v>1</v>
      </c>
      <c r="D17" s="55"/>
      <c r="E17" s="55">
        <v>1</v>
      </c>
      <c r="F17" s="56"/>
      <c r="G17" s="54"/>
      <c r="H17" s="54">
        <v>1</v>
      </c>
      <c r="I17" s="56"/>
      <c r="J17" s="54"/>
      <c r="K17" s="56"/>
      <c r="L17" s="56"/>
      <c r="M17" s="56"/>
      <c r="N17" s="58"/>
      <c r="O17" s="52" t="s">
        <v>358</v>
      </c>
      <c r="P17" s="15" t="s">
        <v>441</v>
      </c>
      <c r="Q17" s="15">
        <v>13</v>
      </c>
      <c r="R17" s="16"/>
      <c r="S17" s="20" t="s">
        <v>113</v>
      </c>
      <c r="T17" s="21">
        <v>1958</v>
      </c>
      <c r="U17" s="28" t="s">
        <v>195</v>
      </c>
      <c r="V17" s="21">
        <v>1981</v>
      </c>
      <c r="W17" s="25"/>
      <c r="X17" s="21"/>
      <c r="Y17" s="28" t="s">
        <v>222</v>
      </c>
      <c r="Z17" s="21">
        <f t="shared" si="1"/>
        <v>33</v>
      </c>
      <c r="AA17" s="25" t="s">
        <v>662</v>
      </c>
      <c r="AB17" s="21" t="s">
        <v>1038</v>
      </c>
      <c r="AC17" s="21"/>
      <c r="AE17" s="90" t="s">
        <v>373</v>
      </c>
      <c r="AF17" s="82"/>
      <c r="CP17" s="19" t="str">
        <f t="shared" si="2"/>
        <v>Schär Robert</v>
      </c>
      <c r="CR17" s="19">
        <f t="shared" si="3"/>
        <v>33</v>
      </c>
      <c r="CS17" s="19" t="str">
        <f t="shared" si="4"/>
        <v xml:space="preserve"> B/C </v>
      </c>
      <c r="CT17" s="154">
        <v>5557</v>
      </c>
      <c r="CU17" s="126"/>
      <c r="CV17" s="125">
        <v>773</v>
      </c>
      <c r="CW17" s="33">
        <f t="shared" si="10"/>
        <v>9</v>
      </c>
      <c r="CX17" s="83" t="str">
        <f t="shared" si="11"/>
        <v>Projektingenieur 3</v>
      </c>
      <c r="CY17" s="125">
        <v>773</v>
      </c>
      <c r="CZ17" s="33">
        <f t="shared" si="6"/>
        <v>9</v>
      </c>
      <c r="DA17" s="83" t="str">
        <f t="shared" si="7"/>
        <v>Projektingenieur 3</v>
      </c>
      <c r="DB17" s="20"/>
      <c r="DC17" s="33">
        <v>773</v>
      </c>
      <c r="DD17" s="33">
        <f t="shared" si="8"/>
        <v>9</v>
      </c>
      <c r="DE17" s="83" t="str">
        <f t="shared" si="9"/>
        <v>Projektingenieur 3</v>
      </c>
      <c r="DJ17" s="19">
        <f t="shared" si="5"/>
        <v>5557</v>
      </c>
      <c r="DK17" s="153">
        <v>2</v>
      </c>
      <c r="DL17" s="19">
        <v>3</v>
      </c>
      <c r="DM17" s="19" t="s">
        <v>951</v>
      </c>
    </row>
    <row r="18" spans="1:117" s="19" customFormat="1">
      <c r="A18" s="53">
        <v>0</v>
      </c>
      <c r="B18" s="53"/>
      <c r="C18" s="53">
        <f t="shared" si="0"/>
        <v>1</v>
      </c>
      <c r="D18" s="55"/>
      <c r="E18" s="55">
        <v>1</v>
      </c>
      <c r="F18" s="56"/>
      <c r="G18" s="54"/>
      <c r="H18" s="54">
        <v>1</v>
      </c>
      <c r="I18" s="56"/>
      <c r="J18" s="54"/>
      <c r="K18" s="56"/>
      <c r="L18" s="56"/>
      <c r="M18" s="56"/>
      <c r="N18" s="58"/>
      <c r="O18" s="52" t="s">
        <v>359</v>
      </c>
      <c r="P18" s="15" t="s">
        <v>449</v>
      </c>
      <c r="Q18" s="15">
        <v>14</v>
      </c>
      <c r="R18" s="16"/>
      <c r="S18" s="20" t="s">
        <v>114</v>
      </c>
      <c r="T18" s="21">
        <v>1957</v>
      </c>
      <c r="U18" s="28" t="s">
        <v>195</v>
      </c>
      <c r="V18" s="21">
        <v>1984</v>
      </c>
      <c r="W18" s="25"/>
      <c r="X18" s="21"/>
      <c r="Y18" s="28" t="s">
        <v>90</v>
      </c>
      <c r="Z18" s="21">
        <f t="shared" si="1"/>
        <v>30</v>
      </c>
      <c r="AA18" s="25" t="s">
        <v>663</v>
      </c>
      <c r="AB18" s="21" t="s">
        <v>1038</v>
      </c>
      <c r="AC18" s="21"/>
      <c r="AE18" s="90" t="s">
        <v>390</v>
      </c>
      <c r="AF18" s="82"/>
      <c r="CP18" s="19" t="str">
        <f t="shared" si="2"/>
        <v xml:space="preserve">Spieler Daniel </v>
      </c>
      <c r="CR18" s="19">
        <f t="shared" si="3"/>
        <v>30</v>
      </c>
      <c r="CS18" s="19" t="str">
        <f t="shared" si="4"/>
        <v xml:space="preserve"> B/C </v>
      </c>
      <c r="CT18" s="154">
        <v>4209</v>
      </c>
      <c r="CU18" s="126"/>
      <c r="CV18" s="125">
        <v>773</v>
      </c>
      <c r="CW18" s="33">
        <f t="shared" si="10"/>
        <v>9</v>
      </c>
      <c r="CX18" s="83" t="str">
        <f t="shared" si="11"/>
        <v>Projektingenieur 3</v>
      </c>
      <c r="CY18" s="125">
        <v>773</v>
      </c>
      <c r="CZ18" s="33">
        <f t="shared" si="6"/>
        <v>9</v>
      </c>
      <c r="DA18" s="83" t="str">
        <f t="shared" si="7"/>
        <v>Projektingenieur 3</v>
      </c>
      <c r="DB18" s="20"/>
      <c r="DC18" s="33">
        <v>773</v>
      </c>
      <c r="DD18" s="33">
        <f t="shared" si="8"/>
        <v>9</v>
      </c>
      <c r="DE18" s="83" t="str">
        <f t="shared" si="9"/>
        <v>Projektingenieur 3</v>
      </c>
      <c r="DJ18" s="19">
        <f t="shared" si="5"/>
        <v>4209</v>
      </c>
      <c r="DK18" s="153">
        <v>2</v>
      </c>
      <c r="DL18" s="19">
        <v>3</v>
      </c>
      <c r="DM18" s="19" t="s">
        <v>951</v>
      </c>
    </row>
    <row r="19" spans="1:117" s="19" customFormat="1">
      <c r="A19" s="53">
        <v>0</v>
      </c>
      <c r="B19" s="53"/>
      <c r="C19" s="53">
        <f t="shared" si="0"/>
        <v>1</v>
      </c>
      <c r="D19" s="55"/>
      <c r="E19" s="55">
        <v>1</v>
      </c>
      <c r="F19" s="56"/>
      <c r="G19" s="54"/>
      <c r="H19" s="54"/>
      <c r="I19" s="56"/>
      <c r="J19" s="54"/>
      <c r="K19" s="56"/>
      <c r="L19" s="56"/>
      <c r="M19" s="56"/>
      <c r="N19" s="58"/>
      <c r="O19" s="52" t="s">
        <v>358</v>
      </c>
      <c r="P19" s="15" t="s">
        <v>442</v>
      </c>
      <c r="Q19" s="15">
        <v>15</v>
      </c>
      <c r="R19" s="16"/>
      <c r="S19" s="20" t="s">
        <v>116</v>
      </c>
      <c r="T19" s="21">
        <v>1962</v>
      </c>
      <c r="U19" s="28" t="s">
        <v>198</v>
      </c>
      <c r="V19" s="21">
        <v>1987</v>
      </c>
      <c r="W19" s="25"/>
      <c r="X19" s="21"/>
      <c r="Y19" s="28" t="s">
        <v>222</v>
      </c>
      <c r="Z19" s="21">
        <f t="shared" si="1"/>
        <v>27</v>
      </c>
      <c r="AA19" s="25" t="s">
        <v>664</v>
      </c>
      <c r="AB19" s="21" t="s">
        <v>1038</v>
      </c>
      <c r="AC19" s="21"/>
      <c r="AE19" s="90" t="s">
        <v>373</v>
      </c>
      <c r="AF19" s="82"/>
      <c r="CP19" s="19" t="str">
        <f t="shared" si="2"/>
        <v>Wecke Jürgen</v>
      </c>
      <c r="CR19" s="19">
        <f t="shared" si="3"/>
        <v>27</v>
      </c>
      <c r="CS19" s="19" t="str">
        <f t="shared" si="4"/>
        <v xml:space="preserve"> B/C </v>
      </c>
      <c r="CT19" s="154">
        <v>4187</v>
      </c>
      <c r="CU19" s="126"/>
      <c r="CV19" s="125">
        <v>774</v>
      </c>
      <c r="CW19" s="33">
        <f t="shared" si="10"/>
        <v>10</v>
      </c>
      <c r="CX19" s="83" t="str">
        <f t="shared" si="11"/>
        <v>Senior Projektingenieur</v>
      </c>
      <c r="CY19" s="125">
        <v>773</v>
      </c>
      <c r="CZ19" s="33">
        <f t="shared" si="6"/>
        <v>9</v>
      </c>
      <c r="DA19" s="83" t="str">
        <f t="shared" si="7"/>
        <v>Projektingenieur 3</v>
      </c>
      <c r="DB19" s="20"/>
      <c r="DC19" s="33">
        <v>773</v>
      </c>
      <c r="DD19" s="33">
        <f t="shared" si="8"/>
        <v>9</v>
      </c>
      <c r="DE19" s="83" t="str">
        <f t="shared" si="9"/>
        <v>Projektingenieur 3</v>
      </c>
      <c r="DJ19" s="19">
        <f t="shared" si="5"/>
        <v>4187</v>
      </c>
      <c r="DK19" s="153">
        <v>2</v>
      </c>
      <c r="DL19" s="19">
        <v>3</v>
      </c>
      <c r="DM19" s="19" t="s">
        <v>951</v>
      </c>
    </row>
    <row r="20" spans="1:117" s="19" customFormat="1" ht="30.75" customHeight="1">
      <c r="A20" s="53">
        <v>0</v>
      </c>
      <c r="B20" s="53"/>
      <c r="C20" s="53">
        <f t="shared" si="0"/>
        <v>1</v>
      </c>
      <c r="D20" s="55"/>
      <c r="E20" s="55">
        <v>1</v>
      </c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358</v>
      </c>
      <c r="P20" s="15" t="s">
        <v>445</v>
      </c>
      <c r="Q20" s="15">
        <v>16</v>
      </c>
      <c r="R20" s="16"/>
      <c r="S20" s="20" t="s">
        <v>118</v>
      </c>
      <c r="T20" s="21">
        <v>1962</v>
      </c>
      <c r="U20" s="28" t="s">
        <v>200</v>
      </c>
      <c r="V20" s="21">
        <v>1987</v>
      </c>
      <c r="W20" s="25"/>
      <c r="X20" s="21"/>
      <c r="Y20" s="28" t="s">
        <v>223</v>
      </c>
      <c r="Z20" s="118">
        <f t="shared" si="1"/>
        <v>27</v>
      </c>
      <c r="AA20" s="25" t="s">
        <v>704</v>
      </c>
      <c r="AB20" s="21" t="s">
        <v>1038</v>
      </c>
      <c r="AC20" s="21"/>
      <c r="AE20" s="90" t="s">
        <v>373</v>
      </c>
      <c r="AF20" s="82"/>
      <c r="CP20" s="19" t="str">
        <f t="shared" si="2"/>
        <v>Bäumle Michael</v>
      </c>
      <c r="CR20" s="19">
        <f t="shared" si="3"/>
        <v>27</v>
      </c>
      <c r="CS20" s="19" t="str">
        <f t="shared" si="4"/>
        <v xml:space="preserve"> B/C </v>
      </c>
      <c r="CT20" s="154">
        <v>4179</v>
      </c>
      <c r="CU20" s="126"/>
      <c r="CV20" s="125">
        <v>773</v>
      </c>
      <c r="CW20" s="33">
        <f t="shared" si="10"/>
        <v>9</v>
      </c>
      <c r="CX20" s="83" t="str">
        <f t="shared" si="11"/>
        <v>Projektingenieur 3</v>
      </c>
      <c r="CY20" s="125">
        <v>773</v>
      </c>
      <c r="CZ20" s="33">
        <f t="shared" si="6"/>
        <v>9</v>
      </c>
      <c r="DA20" s="83" t="str">
        <f t="shared" si="7"/>
        <v>Projektingenieur 3</v>
      </c>
      <c r="DB20" s="20"/>
      <c r="DC20" s="33">
        <v>772</v>
      </c>
      <c r="DD20" s="33">
        <f t="shared" si="8"/>
        <v>8</v>
      </c>
      <c r="DE20" s="83" t="str">
        <f t="shared" si="9"/>
        <v>Projektingenieur 2</v>
      </c>
      <c r="DJ20" s="19">
        <f t="shared" si="5"/>
        <v>4179</v>
      </c>
      <c r="DK20" s="153">
        <v>2</v>
      </c>
      <c r="DL20" s="19">
        <v>3</v>
      </c>
      <c r="DM20" s="19" t="s">
        <v>951</v>
      </c>
    </row>
    <row r="21" spans="1:117" s="19" customFormat="1">
      <c r="A21" s="53">
        <v>0</v>
      </c>
      <c r="B21" s="53"/>
      <c r="C21" s="53">
        <f t="shared" si="0"/>
        <v>1</v>
      </c>
      <c r="D21" s="55">
        <v>1</v>
      </c>
      <c r="E21" s="55"/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443</v>
      </c>
      <c r="Q21" s="15">
        <v>17</v>
      </c>
      <c r="R21" s="42"/>
      <c r="S21" s="20" t="s">
        <v>253</v>
      </c>
      <c r="T21" s="21">
        <v>1967</v>
      </c>
      <c r="U21" s="28" t="s">
        <v>194</v>
      </c>
      <c r="V21" s="21">
        <v>1992</v>
      </c>
      <c r="W21" s="25" t="s">
        <v>314</v>
      </c>
      <c r="X21" s="21">
        <v>1999</v>
      </c>
      <c r="Y21" s="28" t="s">
        <v>315</v>
      </c>
      <c r="Z21" s="21">
        <f t="shared" si="1"/>
        <v>22</v>
      </c>
      <c r="AA21" s="25" t="s">
        <v>665</v>
      </c>
      <c r="AB21" s="21" t="s">
        <v>1038</v>
      </c>
      <c r="AC21" s="21"/>
      <c r="AE21" s="90" t="s">
        <v>619</v>
      </c>
      <c r="AF21" s="82"/>
      <c r="CP21" s="19" t="str">
        <f t="shared" si="2"/>
        <v>Suter Thomas</v>
      </c>
      <c r="CR21" s="19">
        <f t="shared" si="3"/>
        <v>22</v>
      </c>
      <c r="CS21" s="19" t="str">
        <f t="shared" si="4"/>
        <v xml:space="preserve"> B/C </v>
      </c>
      <c r="CT21" s="154">
        <v>3201</v>
      </c>
      <c r="CU21" s="126"/>
      <c r="CV21" s="125">
        <v>774</v>
      </c>
      <c r="CW21" s="33">
        <f t="shared" si="10"/>
        <v>10</v>
      </c>
      <c r="CX21" s="83" t="str">
        <f t="shared" si="11"/>
        <v>Senior Projektingenieur</v>
      </c>
      <c r="CY21" s="125">
        <v>774</v>
      </c>
      <c r="CZ21" s="33">
        <f t="shared" si="6"/>
        <v>10</v>
      </c>
      <c r="DA21" s="83" t="str">
        <f t="shared" si="7"/>
        <v>Senior Projektingenieur</v>
      </c>
      <c r="DB21" s="20"/>
      <c r="DC21" s="33">
        <v>773</v>
      </c>
      <c r="DD21" s="33">
        <f t="shared" si="8"/>
        <v>9</v>
      </c>
      <c r="DE21" s="83" t="str">
        <f t="shared" si="9"/>
        <v>Projektingenieur 3</v>
      </c>
      <c r="DJ21" s="19">
        <f t="shared" si="5"/>
        <v>3201</v>
      </c>
      <c r="DK21" s="153">
        <v>1</v>
      </c>
      <c r="DL21" s="19">
        <v>2</v>
      </c>
      <c r="DM21" s="19" t="s">
        <v>951</v>
      </c>
    </row>
    <row r="22" spans="1:117" s="19" customFormat="1" ht="27">
      <c r="A22" s="53">
        <v>0</v>
      </c>
      <c r="B22" s="53"/>
      <c r="C22" s="53">
        <f t="shared" si="0"/>
        <v>1</v>
      </c>
      <c r="D22" s="55"/>
      <c r="E22" s="55">
        <v>1</v>
      </c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52" t="s">
        <v>358</v>
      </c>
      <c r="P22" s="15" t="s">
        <v>461</v>
      </c>
      <c r="Q22" s="15">
        <v>18</v>
      </c>
      <c r="R22" s="42"/>
      <c r="S22" s="20" t="s">
        <v>234</v>
      </c>
      <c r="T22" s="21">
        <v>1972</v>
      </c>
      <c r="U22" s="28" t="s">
        <v>195</v>
      </c>
      <c r="V22" s="21">
        <v>1996</v>
      </c>
      <c r="W22" s="25" t="s">
        <v>314</v>
      </c>
      <c r="X22" s="21">
        <v>2002</v>
      </c>
      <c r="Y22" s="28" t="s">
        <v>547</v>
      </c>
      <c r="Z22" s="118">
        <f t="shared" si="1"/>
        <v>18</v>
      </c>
      <c r="AA22" s="25" t="s">
        <v>676</v>
      </c>
      <c r="AB22" s="21" t="s">
        <v>1038</v>
      </c>
      <c r="AC22" s="21"/>
      <c r="AE22" s="90" t="s">
        <v>373</v>
      </c>
      <c r="AF22" s="82"/>
      <c r="CP22" s="19" t="str">
        <f t="shared" si="2"/>
        <v>Müller Thomas</v>
      </c>
      <c r="CR22" s="19">
        <f t="shared" si="3"/>
        <v>18</v>
      </c>
      <c r="CS22" s="19" t="str">
        <f t="shared" si="4"/>
        <v xml:space="preserve"> B/C </v>
      </c>
      <c r="CT22" s="154">
        <v>4276</v>
      </c>
      <c r="CU22" s="126"/>
      <c r="CV22" s="125">
        <v>773</v>
      </c>
      <c r="CW22" s="33">
        <f t="shared" si="10"/>
        <v>9</v>
      </c>
      <c r="CX22" s="83" t="str">
        <f t="shared" si="11"/>
        <v>Projektingenieur 3</v>
      </c>
      <c r="CY22" s="125">
        <v>773</v>
      </c>
      <c r="CZ22" s="33">
        <f t="shared" si="6"/>
        <v>9</v>
      </c>
      <c r="DA22" s="83" t="str">
        <f t="shared" si="7"/>
        <v>Projektingenieur 3</v>
      </c>
      <c r="DB22" s="20"/>
      <c r="DC22" s="33">
        <v>772</v>
      </c>
      <c r="DD22" s="33">
        <f t="shared" si="8"/>
        <v>8</v>
      </c>
      <c r="DE22" s="83" t="str">
        <f t="shared" si="9"/>
        <v>Projektingenieur 2</v>
      </c>
      <c r="DJ22" s="19">
        <f t="shared" si="5"/>
        <v>4276</v>
      </c>
      <c r="DK22" s="153">
        <v>2</v>
      </c>
      <c r="DL22" s="19">
        <v>3</v>
      </c>
      <c r="DM22" s="19" t="s">
        <v>951</v>
      </c>
    </row>
    <row r="23" spans="1:117" s="19" customFormat="1" ht="27">
      <c r="A23" s="53">
        <v>0</v>
      </c>
      <c r="B23" s="53"/>
      <c r="C23" s="53">
        <f>IF(Z23&gt;=10,1,0)</f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358</v>
      </c>
      <c r="P23" s="15" t="s">
        <v>462</v>
      </c>
      <c r="Q23" s="15">
        <v>19</v>
      </c>
      <c r="R23" s="42"/>
      <c r="S23" s="20" t="s">
        <v>125</v>
      </c>
      <c r="T23" s="21">
        <v>1969</v>
      </c>
      <c r="U23" s="28" t="s">
        <v>194</v>
      </c>
      <c r="V23" s="21">
        <v>1997</v>
      </c>
      <c r="W23" s="25"/>
      <c r="X23" s="21"/>
      <c r="Y23" s="28" t="s">
        <v>336</v>
      </c>
      <c r="Z23" s="118">
        <f>$AD$3-V23</f>
        <v>17</v>
      </c>
      <c r="AA23" s="25" t="s">
        <v>677</v>
      </c>
      <c r="AB23" s="21" t="s">
        <v>1038</v>
      </c>
      <c r="AC23" s="21"/>
      <c r="AE23" s="90" t="s">
        <v>373</v>
      </c>
      <c r="AF23" s="82"/>
      <c r="CP23" s="19" t="str">
        <f>+S23</f>
        <v>Rauchfleisch Alexander</v>
      </c>
      <c r="CR23" s="19">
        <f>+Z23</f>
        <v>17</v>
      </c>
      <c r="CS23" s="19" t="str">
        <f>+AB23</f>
        <v xml:space="preserve"> B/C </v>
      </c>
      <c r="CT23" s="154">
        <v>4254</v>
      </c>
      <c r="CU23" s="126"/>
      <c r="CV23" s="125">
        <v>773</v>
      </c>
      <c r="CW23" s="33">
        <f>VLOOKUP($CV23,Funktionsbezeichnungen,3,0)</f>
        <v>9</v>
      </c>
      <c r="CX23" s="83" t="str">
        <f>VLOOKUP($CV23,Funktionsbezeichnungen,2,0)</f>
        <v>Projektingenieur 3</v>
      </c>
      <c r="CY23" s="125">
        <v>773</v>
      </c>
      <c r="CZ23" s="33">
        <f>VLOOKUP($CY23,Funktionsbezeichnungen,3,0)</f>
        <v>9</v>
      </c>
      <c r="DA23" s="83" t="str">
        <f>VLOOKUP($CY23,Funktionsbezeichnungen,2,0)</f>
        <v>Projektingenieur 3</v>
      </c>
      <c r="DB23" s="20"/>
      <c r="DC23" s="33">
        <v>772</v>
      </c>
      <c r="DD23" s="33">
        <f>VLOOKUP($DC23,Funktionsbezeichnungen,3,0)</f>
        <v>8</v>
      </c>
      <c r="DE23" s="83" t="str">
        <f>VLOOKUP($DC23,Funktionsbezeichnungen,2,0)</f>
        <v>Projektingenieur 2</v>
      </c>
      <c r="DJ23" s="19">
        <f t="shared" si="5"/>
        <v>4254</v>
      </c>
      <c r="DK23" s="153">
        <v>1</v>
      </c>
      <c r="DL23" s="19">
        <v>2</v>
      </c>
      <c r="DM23" s="19" t="s">
        <v>951</v>
      </c>
    </row>
    <row r="24" spans="1:117" s="19" customFormat="1" ht="27">
      <c r="A24" s="53">
        <v>0</v>
      </c>
      <c r="B24" s="53"/>
      <c r="C24" s="53">
        <f>IF(Z24&gt;=10,1,0)</f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52" t="s">
        <v>360</v>
      </c>
      <c r="P24" s="15" t="s">
        <v>463</v>
      </c>
      <c r="Q24" s="15">
        <v>20</v>
      </c>
      <c r="R24" s="42"/>
      <c r="S24" s="20" t="s">
        <v>190</v>
      </c>
      <c r="T24" s="21">
        <v>1972</v>
      </c>
      <c r="U24" s="28" t="s">
        <v>194</v>
      </c>
      <c r="V24" s="21">
        <v>1997</v>
      </c>
      <c r="W24" s="25"/>
      <c r="X24" s="21"/>
      <c r="Y24" s="28" t="s">
        <v>1021</v>
      </c>
      <c r="Z24" s="118">
        <f>$AD$3-V24</f>
        <v>17</v>
      </c>
      <c r="AA24" s="25" t="s">
        <v>678</v>
      </c>
      <c r="AB24" s="21" t="s">
        <v>1038</v>
      </c>
      <c r="AC24" s="21"/>
      <c r="AE24" s="90" t="s">
        <v>402</v>
      </c>
      <c r="AF24" s="82"/>
      <c r="CP24" s="19" t="str">
        <f>+S24</f>
        <v>Stoffel Patric</v>
      </c>
      <c r="CR24" s="19">
        <f>+Z24</f>
        <v>17</v>
      </c>
      <c r="CS24" s="19" t="str">
        <f>+AB24</f>
        <v xml:space="preserve"> B/C </v>
      </c>
      <c r="CT24" s="154">
        <v>4258</v>
      </c>
      <c r="CU24" s="126"/>
      <c r="CV24" s="125">
        <v>773</v>
      </c>
      <c r="CW24" s="33">
        <f>VLOOKUP($CV24,Funktionsbezeichnungen,3,0)</f>
        <v>9</v>
      </c>
      <c r="CX24" s="83" t="str">
        <f>VLOOKUP($CV24,Funktionsbezeichnungen,2,0)</f>
        <v>Projektingenieur 3</v>
      </c>
      <c r="CY24" s="125">
        <v>773</v>
      </c>
      <c r="CZ24" s="33">
        <f>VLOOKUP($CY24,Funktionsbezeichnungen,3,0)</f>
        <v>9</v>
      </c>
      <c r="DA24" s="83" t="str">
        <f>VLOOKUP($CY24,Funktionsbezeichnungen,2,0)</f>
        <v>Projektingenieur 3</v>
      </c>
      <c r="DB24" s="20"/>
      <c r="DC24" s="33">
        <v>772</v>
      </c>
      <c r="DD24" s="33">
        <f>VLOOKUP($DC24,Funktionsbezeichnungen,3,0)</f>
        <v>8</v>
      </c>
      <c r="DE24" s="83" t="str">
        <f>VLOOKUP($DC24,Funktionsbezeichnungen,2,0)</f>
        <v>Projektingenieur 2</v>
      </c>
      <c r="DJ24" s="19">
        <f t="shared" si="5"/>
        <v>4258</v>
      </c>
      <c r="DK24" s="153">
        <v>1</v>
      </c>
      <c r="DL24" s="19">
        <v>2</v>
      </c>
      <c r="DM24" s="19" t="s">
        <v>951</v>
      </c>
    </row>
    <row r="25" spans="1:117" s="19" customFormat="1" ht="27">
      <c r="A25" s="53">
        <v>0</v>
      </c>
      <c r="B25" s="53"/>
      <c r="C25" s="53">
        <f>IF(Z25&gt;=10,1,0)</f>
        <v>1</v>
      </c>
      <c r="D25" s="55">
        <v>1</v>
      </c>
      <c r="E25" s="55"/>
      <c r="F25" s="56"/>
      <c r="G25" s="54"/>
      <c r="H25" s="54"/>
      <c r="I25" s="56"/>
      <c r="J25" s="54"/>
      <c r="K25" s="56"/>
      <c r="L25" s="56"/>
      <c r="M25" s="56"/>
      <c r="N25" s="58"/>
      <c r="O25" s="52" t="s">
        <v>359</v>
      </c>
      <c r="P25" s="15" t="s">
        <v>464</v>
      </c>
      <c r="Q25" s="15">
        <v>21</v>
      </c>
      <c r="R25" s="42"/>
      <c r="S25" s="20" t="s">
        <v>206</v>
      </c>
      <c r="T25" s="21">
        <v>1969</v>
      </c>
      <c r="U25" s="28" t="s">
        <v>221</v>
      </c>
      <c r="V25" s="21">
        <v>1998</v>
      </c>
      <c r="W25" s="25"/>
      <c r="X25" s="21"/>
      <c r="Y25" s="28" t="s">
        <v>548</v>
      </c>
      <c r="Z25" s="118">
        <f>$AD$3-V25</f>
        <v>16</v>
      </c>
      <c r="AA25" s="25" t="s">
        <v>679</v>
      </c>
      <c r="AB25" s="21" t="s">
        <v>1038</v>
      </c>
      <c r="AC25" s="21"/>
      <c r="AE25" s="90" t="s">
        <v>402</v>
      </c>
      <c r="AF25" s="82"/>
      <c r="CP25" s="19" t="str">
        <f>+S25</f>
        <v>Fuchs Christian</v>
      </c>
      <c r="CR25" s="19">
        <f>+Z25</f>
        <v>16</v>
      </c>
      <c r="CS25" s="19" t="str">
        <f>+AB25</f>
        <v xml:space="preserve"> B/C </v>
      </c>
      <c r="CT25" s="154">
        <v>4263</v>
      </c>
      <c r="CU25" s="126"/>
      <c r="CV25" s="125">
        <v>773</v>
      </c>
      <c r="CW25" s="33">
        <f>VLOOKUP($CV25,Funktionsbezeichnungen,3,0)</f>
        <v>9</v>
      </c>
      <c r="CX25" s="83" t="str">
        <f>VLOOKUP($CV25,Funktionsbezeichnungen,2,0)</f>
        <v>Projektingenieur 3</v>
      </c>
      <c r="CY25" s="125">
        <v>773</v>
      </c>
      <c r="CZ25" s="33">
        <f>VLOOKUP($CY25,Funktionsbezeichnungen,3,0)</f>
        <v>9</v>
      </c>
      <c r="DA25" s="83" t="str">
        <f>VLOOKUP($CY25,Funktionsbezeichnungen,2,0)</f>
        <v>Projektingenieur 3</v>
      </c>
      <c r="DB25" s="20"/>
      <c r="DC25" s="33">
        <v>772</v>
      </c>
      <c r="DD25" s="33">
        <f>VLOOKUP($DC25,Funktionsbezeichnungen,3,0)</f>
        <v>8</v>
      </c>
      <c r="DE25" s="83" t="str">
        <f>VLOOKUP($DC25,Funktionsbezeichnungen,2,0)</f>
        <v>Projektingenieur 2</v>
      </c>
      <c r="DJ25" s="19">
        <f t="shared" si="5"/>
        <v>4263</v>
      </c>
      <c r="DK25" s="153">
        <v>1</v>
      </c>
      <c r="DL25" s="19">
        <v>2</v>
      </c>
      <c r="DM25" s="19" t="s">
        <v>951</v>
      </c>
    </row>
    <row r="26" spans="1:117" s="19" customFormat="1" ht="15.75">
      <c r="A26" s="53">
        <v>0</v>
      </c>
      <c r="B26" s="53"/>
      <c r="C26" s="53">
        <f>IF(Z26&gt;=10,1,0)</f>
        <v>1</v>
      </c>
      <c r="D26" s="55"/>
      <c r="E26" s="55">
        <v>1</v>
      </c>
      <c r="F26" s="56"/>
      <c r="G26" s="54"/>
      <c r="H26" s="54"/>
      <c r="I26" s="56"/>
      <c r="J26" s="54"/>
      <c r="K26" s="56"/>
      <c r="L26" s="56"/>
      <c r="M26" s="56"/>
      <c r="N26" s="58"/>
      <c r="O26" s="52" t="s">
        <v>360</v>
      </c>
      <c r="P26" s="15" t="s">
        <v>446</v>
      </c>
      <c r="Q26" s="15">
        <v>22</v>
      </c>
      <c r="R26" s="16"/>
      <c r="S26" s="20" t="s">
        <v>109</v>
      </c>
      <c r="T26" s="21">
        <v>1947</v>
      </c>
      <c r="U26" s="28" t="s">
        <v>198</v>
      </c>
      <c r="V26" s="21">
        <v>1971</v>
      </c>
      <c r="W26" s="25"/>
      <c r="X26" s="21"/>
      <c r="Y26" s="28" t="s">
        <v>1020</v>
      </c>
      <c r="Z26" s="21">
        <f>$AD$3-V26</f>
        <v>43</v>
      </c>
      <c r="AA26" s="25" t="s">
        <v>938</v>
      </c>
      <c r="AB26" s="21" t="s">
        <v>309</v>
      </c>
      <c r="AC26" s="21"/>
      <c r="AE26" s="157"/>
      <c r="AF26" s="82"/>
      <c r="CP26" s="19" t="str">
        <f>+S26</f>
        <v>Yelman Mahir</v>
      </c>
      <c r="CR26" s="19">
        <f>+Z26</f>
        <v>43</v>
      </c>
      <c r="CS26" s="152" t="str">
        <f>+AB26</f>
        <v xml:space="preserve"> C/B 3)</v>
      </c>
      <c r="CT26" s="154">
        <v>4162</v>
      </c>
      <c r="CU26" s="126"/>
      <c r="CV26" s="125" t="s">
        <v>711</v>
      </c>
      <c r="CW26" s="33"/>
      <c r="CX26" s="83"/>
      <c r="CY26" s="125" t="s">
        <v>711</v>
      </c>
      <c r="CZ26" s="33"/>
      <c r="DA26" s="83"/>
      <c r="DB26" s="20"/>
      <c r="DC26" s="33" t="s">
        <v>711</v>
      </c>
      <c r="DD26" s="33" t="s">
        <v>711</v>
      </c>
      <c r="DE26" s="83"/>
      <c r="DJ26" s="19">
        <f t="shared" si="5"/>
        <v>4162</v>
      </c>
      <c r="DK26" s="153">
        <v>2</v>
      </c>
      <c r="DL26" s="19">
        <v>3</v>
      </c>
      <c r="DM26" s="185" t="s">
        <v>951</v>
      </c>
    </row>
    <row r="27" spans="1:117" s="19" customFormat="1" ht="15.75">
      <c r="A27" s="53">
        <v>0</v>
      </c>
      <c r="B27" s="53"/>
      <c r="C27" s="53">
        <f t="shared" si="0"/>
        <v>1</v>
      </c>
      <c r="D27" s="55"/>
      <c r="E27" s="55">
        <v>1</v>
      </c>
      <c r="F27" s="56"/>
      <c r="G27" s="54"/>
      <c r="H27" s="54">
        <v>1</v>
      </c>
      <c r="I27" s="56"/>
      <c r="J27" s="54"/>
      <c r="K27" s="56"/>
      <c r="L27" s="56"/>
      <c r="M27" s="56"/>
      <c r="N27" s="58"/>
      <c r="O27" s="52" t="s">
        <v>358</v>
      </c>
      <c r="P27" s="15" t="s">
        <v>444</v>
      </c>
      <c r="Q27" s="15">
        <v>23</v>
      </c>
      <c r="R27" s="16"/>
      <c r="S27" s="20" t="s">
        <v>103</v>
      </c>
      <c r="T27" s="21">
        <v>1953</v>
      </c>
      <c r="U27" s="28" t="s">
        <v>195</v>
      </c>
      <c r="V27" s="21">
        <v>1976</v>
      </c>
      <c r="W27" s="25"/>
      <c r="X27" s="21"/>
      <c r="Y27" s="28" t="s">
        <v>104</v>
      </c>
      <c r="Z27" s="21">
        <f t="shared" si="1"/>
        <v>38</v>
      </c>
      <c r="AA27" s="25" t="s">
        <v>666</v>
      </c>
      <c r="AB27" s="21" t="s">
        <v>1039</v>
      </c>
      <c r="AC27" s="21"/>
      <c r="AE27" s="90" t="s">
        <v>373</v>
      </c>
      <c r="AF27" s="82"/>
      <c r="CP27" s="19" t="str">
        <f t="shared" si="2"/>
        <v>Freiermuth Fritz</v>
      </c>
      <c r="CR27" s="19">
        <f t="shared" si="3"/>
        <v>38</v>
      </c>
      <c r="CS27" s="19" t="str">
        <f t="shared" si="4"/>
        <v xml:space="preserve"> C/B 2)</v>
      </c>
      <c r="CT27" s="154">
        <v>2143</v>
      </c>
      <c r="CU27" s="126"/>
      <c r="CV27" s="125">
        <v>751</v>
      </c>
      <c r="CW27" s="33">
        <f t="shared" si="10"/>
        <v>10</v>
      </c>
      <c r="CX27" s="83" t="str">
        <f t="shared" si="11"/>
        <v>Vorgesetzter  -  2. Stufe</v>
      </c>
      <c r="CY27" s="124">
        <v>751</v>
      </c>
      <c r="CZ27" s="33">
        <f t="shared" si="6"/>
        <v>10</v>
      </c>
      <c r="DA27" s="83" t="str">
        <f t="shared" si="7"/>
        <v>Vorgesetzter  -  2. Stufe</v>
      </c>
      <c r="DB27" s="20"/>
      <c r="DC27" s="124">
        <v>751</v>
      </c>
      <c r="DD27" s="33">
        <f t="shared" si="8"/>
        <v>10</v>
      </c>
      <c r="DE27" s="83" t="str">
        <f t="shared" si="9"/>
        <v>Vorgesetzter  -  2. Stufe</v>
      </c>
      <c r="DJ27" s="19">
        <f t="shared" si="5"/>
        <v>2143</v>
      </c>
      <c r="DK27" s="153">
        <v>2</v>
      </c>
      <c r="DL27" s="19">
        <v>3</v>
      </c>
      <c r="DM27" s="19" t="s">
        <v>951</v>
      </c>
    </row>
    <row r="28" spans="1:117" s="19" customFormat="1" ht="15.75">
      <c r="A28" s="53">
        <v>0</v>
      </c>
      <c r="B28" s="53">
        <v>1</v>
      </c>
      <c r="C28" s="53">
        <f>IF(Z28&gt;=10,1,0)</f>
        <v>1</v>
      </c>
      <c r="D28" s="55"/>
      <c r="E28" s="55">
        <v>1</v>
      </c>
      <c r="F28" s="56"/>
      <c r="G28" s="54"/>
      <c r="H28" s="54"/>
      <c r="I28" s="56"/>
      <c r="J28" s="54"/>
      <c r="K28" s="56"/>
      <c r="L28" s="56"/>
      <c r="M28" s="56"/>
      <c r="N28" s="58"/>
      <c r="O28" s="52" t="s">
        <v>361</v>
      </c>
      <c r="P28" s="15" t="s">
        <v>465</v>
      </c>
      <c r="Q28" s="15">
        <v>24</v>
      </c>
      <c r="R28" s="42"/>
      <c r="S28" s="20" t="s">
        <v>262</v>
      </c>
      <c r="T28" s="21">
        <v>1969</v>
      </c>
      <c r="U28" s="28" t="s">
        <v>945</v>
      </c>
      <c r="V28" s="21">
        <v>1998</v>
      </c>
      <c r="W28" s="25"/>
      <c r="X28" s="21"/>
      <c r="Y28" s="28" t="s">
        <v>335</v>
      </c>
      <c r="Z28" s="21">
        <f>$AD$3-V28</f>
        <v>16</v>
      </c>
      <c r="AA28" s="25" t="s">
        <v>680</v>
      </c>
      <c r="AB28" s="162" t="s">
        <v>1043</v>
      </c>
      <c r="AC28" s="21"/>
      <c r="AE28" s="90" t="s">
        <v>373</v>
      </c>
      <c r="AF28" s="82"/>
      <c r="CP28" s="19" t="str">
        <f>+S28</f>
        <v>Haas Gabi</v>
      </c>
      <c r="CR28" s="19">
        <f>+Z28</f>
        <v>16</v>
      </c>
      <c r="CS28" s="19" t="str">
        <f>+AB28</f>
        <v xml:space="preserve"> C/B 2)</v>
      </c>
      <c r="CT28" s="154">
        <v>4288</v>
      </c>
      <c r="CU28" s="126"/>
      <c r="CV28" s="125">
        <v>772</v>
      </c>
      <c r="CW28" s="33">
        <f>VLOOKUP($CV28,Funktionsbezeichnungen,3,0)</f>
        <v>8</v>
      </c>
      <c r="CX28" s="83" t="str">
        <f>VLOOKUP($CV28,Funktionsbezeichnungen,2,0)</f>
        <v>Projektingenieur 2</v>
      </c>
      <c r="CY28" s="125">
        <v>772</v>
      </c>
      <c r="CZ28" s="33">
        <f>VLOOKUP($CY28,Funktionsbezeichnungen,3,0)</f>
        <v>8</v>
      </c>
      <c r="DA28" s="83" t="str">
        <f>VLOOKUP($CY28,Funktionsbezeichnungen,2,0)</f>
        <v>Projektingenieur 2</v>
      </c>
      <c r="DB28" s="20"/>
      <c r="DC28" s="33">
        <v>772</v>
      </c>
      <c r="DD28" s="33">
        <f>VLOOKUP($DC28,Funktionsbezeichnungen,3,0)</f>
        <v>8</v>
      </c>
      <c r="DE28" s="83" t="str">
        <f>VLOOKUP($DC28,Funktionsbezeichnungen,2,0)</f>
        <v>Projektingenieur 2</v>
      </c>
      <c r="DJ28" s="19">
        <f>+CT28</f>
        <v>4288</v>
      </c>
      <c r="DK28" s="153">
        <v>2</v>
      </c>
      <c r="DL28" s="19">
        <v>3</v>
      </c>
      <c r="DM28" s="19" t="s">
        <v>951</v>
      </c>
    </row>
    <row r="29" spans="1:117" s="19" customFormat="1">
      <c r="A29" s="53">
        <v>0</v>
      </c>
      <c r="B29" s="53"/>
      <c r="C29" s="53">
        <f t="shared" si="0"/>
        <v>1</v>
      </c>
      <c r="D29" s="55"/>
      <c r="E29" s="55">
        <v>1</v>
      </c>
      <c r="F29" s="56"/>
      <c r="G29" s="54"/>
      <c r="H29" s="54">
        <v>1</v>
      </c>
      <c r="I29" s="56"/>
      <c r="J29" s="54"/>
      <c r="K29" s="56"/>
      <c r="L29" s="56"/>
      <c r="M29" s="56"/>
      <c r="N29" s="58"/>
      <c r="O29" s="52" t="s">
        <v>361</v>
      </c>
      <c r="P29" s="15" t="s">
        <v>447</v>
      </c>
      <c r="Q29" s="15">
        <v>25</v>
      </c>
      <c r="R29" s="16"/>
      <c r="S29" s="20" t="s">
        <v>111</v>
      </c>
      <c r="T29" s="21">
        <v>1954</v>
      </c>
      <c r="U29" s="28" t="s">
        <v>195</v>
      </c>
      <c r="V29" s="21">
        <v>1976</v>
      </c>
      <c r="W29" s="25"/>
      <c r="X29" s="21"/>
      <c r="Y29" s="28" t="s">
        <v>547</v>
      </c>
      <c r="Z29" s="21">
        <f t="shared" si="1"/>
        <v>38</v>
      </c>
      <c r="AA29" s="25" t="s">
        <v>671</v>
      </c>
      <c r="AB29" s="21" t="s">
        <v>105</v>
      </c>
      <c r="AC29" s="21"/>
      <c r="AE29" s="90" t="s">
        <v>415</v>
      </c>
      <c r="AF29" s="82"/>
      <c r="CP29" s="19" t="str">
        <f t="shared" si="2"/>
        <v>Buser Edi</v>
      </c>
      <c r="CR29" s="19">
        <f t="shared" si="3"/>
        <v>38</v>
      </c>
      <c r="CS29" s="19" t="str">
        <f t="shared" si="4"/>
        <v>C</v>
      </c>
      <c r="CT29" s="154">
        <v>3160</v>
      </c>
      <c r="CU29" s="126"/>
      <c r="CV29" s="125">
        <v>772</v>
      </c>
      <c r="CW29" s="33">
        <f t="shared" si="10"/>
        <v>8</v>
      </c>
      <c r="CX29" s="83" t="str">
        <f t="shared" si="11"/>
        <v>Projektingenieur 2</v>
      </c>
      <c r="CY29" s="125">
        <v>772</v>
      </c>
      <c r="CZ29" s="33">
        <f t="shared" si="6"/>
        <v>8</v>
      </c>
      <c r="DA29" s="83" t="str">
        <f t="shared" si="7"/>
        <v>Projektingenieur 2</v>
      </c>
      <c r="DB29" s="20"/>
      <c r="DC29" s="33">
        <v>772</v>
      </c>
      <c r="DD29" s="33">
        <f t="shared" si="8"/>
        <v>8</v>
      </c>
      <c r="DE29" s="83" t="str">
        <f t="shared" si="9"/>
        <v>Projektingenieur 2</v>
      </c>
      <c r="DJ29" s="19">
        <f t="shared" si="5"/>
        <v>3160</v>
      </c>
      <c r="DK29" s="153">
        <v>2</v>
      </c>
      <c r="DL29" s="19">
        <v>3</v>
      </c>
      <c r="DM29" s="19" t="s">
        <v>951</v>
      </c>
    </row>
    <row r="30" spans="1:117" s="19" customFormat="1">
      <c r="A30" s="53">
        <v>0</v>
      </c>
      <c r="B30" s="53"/>
      <c r="C30" s="53">
        <f t="shared" si="0"/>
        <v>1</v>
      </c>
      <c r="D30" s="55">
        <v>1</v>
      </c>
      <c r="E30" s="55"/>
      <c r="F30" s="56"/>
      <c r="G30" s="54"/>
      <c r="H30" s="54">
        <v>1</v>
      </c>
      <c r="I30" s="56"/>
      <c r="J30" s="54"/>
      <c r="K30" s="56"/>
      <c r="L30" s="56"/>
      <c r="M30" s="56"/>
      <c r="N30" s="58"/>
      <c r="O30" s="52" t="s">
        <v>359</v>
      </c>
      <c r="P30" s="15" t="s">
        <v>448</v>
      </c>
      <c r="Q30" s="15">
        <v>26</v>
      </c>
      <c r="R30" s="16"/>
      <c r="S30" s="20" t="s">
        <v>112</v>
      </c>
      <c r="T30" s="21">
        <v>1956</v>
      </c>
      <c r="U30" s="26" t="s">
        <v>854</v>
      </c>
      <c r="V30" s="21">
        <v>1981</v>
      </c>
      <c r="W30" s="25" t="s">
        <v>855</v>
      </c>
      <c r="X30" s="21">
        <v>1990</v>
      </c>
      <c r="Y30" s="28" t="s">
        <v>329</v>
      </c>
      <c r="Z30" s="21">
        <f t="shared" si="1"/>
        <v>33</v>
      </c>
      <c r="AA30" s="25" t="s">
        <v>671</v>
      </c>
      <c r="AB30" s="21" t="s">
        <v>105</v>
      </c>
      <c r="AC30" s="21"/>
      <c r="AE30" s="90" t="s">
        <v>389</v>
      </c>
      <c r="AF30" s="82"/>
      <c r="CP30" s="19" t="str">
        <f t="shared" si="2"/>
        <v>Bergmann Georg</v>
      </c>
      <c r="CR30" s="19">
        <f t="shared" si="3"/>
        <v>33</v>
      </c>
      <c r="CS30" s="19" t="str">
        <f t="shared" si="4"/>
        <v>C</v>
      </c>
      <c r="CT30" s="154">
        <v>4185</v>
      </c>
      <c r="CU30" s="126"/>
      <c r="CV30" s="125">
        <v>772</v>
      </c>
      <c r="CW30" s="33">
        <f t="shared" si="10"/>
        <v>8</v>
      </c>
      <c r="CX30" s="83" t="str">
        <f t="shared" si="11"/>
        <v>Projektingenieur 2</v>
      </c>
      <c r="CY30" s="125">
        <v>772</v>
      </c>
      <c r="CZ30" s="33">
        <f t="shared" si="6"/>
        <v>8</v>
      </c>
      <c r="DA30" s="83" t="str">
        <f t="shared" si="7"/>
        <v>Projektingenieur 2</v>
      </c>
      <c r="DB30" s="20"/>
      <c r="DC30" s="33">
        <v>772</v>
      </c>
      <c r="DD30" s="33">
        <f t="shared" si="8"/>
        <v>8</v>
      </c>
      <c r="DE30" s="83" t="str">
        <f t="shared" si="9"/>
        <v>Projektingenieur 2</v>
      </c>
      <c r="DJ30" s="19">
        <f t="shared" si="5"/>
        <v>4185</v>
      </c>
      <c r="DK30" s="153">
        <v>1</v>
      </c>
      <c r="DL30" s="19">
        <v>2</v>
      </c>
      <c r="DM30" s="19" t="s">
        <v>951</v>
      </c>
    </row>
    <row r="31" spans="1:117" s="19" customFormat="1">
      <c r="A31" s="53">
        <v>0</v>
      </c>
      <c r="B31" s="53"/>
      <c r="C31" s="53">
        <f t="shared" si="0"/>
        <v>1</v>
      </c>
      <c r="D31" s="55"/>
      <c r="E31" s="55">
        <v>1</v>
      </c>
      <c r="F31" s="56"/>
      <c r="G31" s="54"/>
      <c r="H31" s="54"/>
      <c r="I31" s="56"/>
      <c r="J31" s="54"/>
      <c r="K31" s="56"/>
      <c r="L31" s="56"/>
      <c r="M31" s="56"/>
      <c r="N31" s="58"/>
      <c r="O31" s="52" t="s">
        <v>359</v>
      </c>
      <c r="P31" s="15" t="s">
        <v>450</v>
      </c>
      <c r="Q31" s="15">
        <v>27</v>
      </c>
      <c r="R31" s="16"/>
      <c r="S31" s="20" t="s">
        <v>214</v>
      </c>
      <c r="T31" s="21">
        <v>1960</v>
      </c>
      <c r="U31" s="28" t="s">
        <v>237</v>
      </c>
      <c r="V31" s="21">
        <v>1986</v>
      </c>
      <c r="W31" s="25"/>
      <c r="X31" s="21"/>
      <c r="Y31" s="28" t="s">
        <v>228</v>
      </c>
      <c r="Z31" s="21">
        <f t="shared" si="1"/>
        <v>28</v>
      </c>
      <c r="AA31" s="25" t="s">
        <v>672</v>
      </c>
      <c r="AB31" s="21" t="s">
        <v>105</v>
      </c>
      <c r="AC31" s="21"/>
      <c r="AE31" s="90" t="s">
        <v>373</v>
      </c>
      <c r="AF31" s="82"/>
      <c r="CP31" s="19" t="str">
        <f t="shared" si="2"/>
        <v>Beck Peter</v>
      </c>
      <c r="CR31" s="19">
        <f t="shared" si="3"/>
        <v>28</v>
      </c>
      <c r="CS31" s="19" t="str">
        <f t="shared" si="4"/>
        <v>C</v>
      </c>
      <c r="CT31" s="154">
        <v>4269</v>
      </c>
      <c r="CU31" s="126"/>
      <c r="CV31" s="125">
        <v>772</v>
      </c>
      <c r="CW31" s="33">
        <f t="shared" si="10"/>
        <v>8</v>
      </c>
      <c r="CX31" s="83" t="str">
        <f t="shared" si="11"/>
        <v>Projektingenieur 2</v>
      </c>
      <c r="CY31" s="125">
        <v>772</v>
      </c>
      <c r="CZ31" s="33">
        <f t="shared" si="6"/>
        <v>8</v>
      </c>
      <c r="DA31" s="83" t="str">
        <f t="shared" si="7"/>
        <v>Projektingenieur 2</v>
      </c>
      <c r="DB31" s="20"/>
      <c r="DC31" s="33">
        <v>772</v>
      </c>
      <c r="DD31" s="33">
        <f t="shared" si="8"/>
        <v>8</v>
      </c>
      <c r="DE31" s="83" t="str">
        <f t="shared" si="9"/>
        <v>Projektingenieur 2</v>
      </c>
      <c r="DJ31" s="19">
        <f t="shared" si="5"/>
        <v>4269</v>
      </c>
      <c r="DK31" s="153">
        <v>2</v>
      </c>
      <c r="DL31" s="19">
        <v>3</v>
      </c>
      <c r="DM31" s="19" t="s">
        <v>951</v>
      </c>
    </row>
    <row r="32" spans="1:117" s="19" customFormat="1">
      <c r="A32" s="53">
        <v>0</v>
      </c>
      <c r="B32" s="53"/>
      <c r="C32" s="53">
        <f t="shared" si="0"/>
        <v>1</v>
      </c>
      <c r="D32" s="55"/>
      <c r="E32" s="55">
        <v>1</v>
      </c>
      <c r="F32" s="56"/>
      <c r="G32" s="54"/>
      <c r="H32" s="54">
        <v>1</v>
      </c>
      <c r="I32" s="56"/>
      <c r="J32" s="54"/>
      <c r="K32" s="56"/>
      <c r="L32" s="56"/>
      <c r="M32" s="56"/>
      <c r="N32" s="58"/>
      <c r="O32" s="52" t="s">
        <v>361</v>
      </c>
      <c r="P32" s="15" t="s">
        <v>873</v>
      </c>
      <c r="Q32" s="15">
        <v>28</v>
      </c>
      <c r="R32" s="16"/>
      <c r="S32" s="20" t="s">
        <v>874</v>
      </c>
      <c r="T32" s="21">
        <v>1959</v>
      </c>
      <c r="U32" s="26" t="s">
        <v>117</v>
      </c>
      <c r="V32" s="21">
        <v>1990</v>
      </c>
      <c r="W32" s="25"/>
      <c r="X32" s="21"/>
      <c r="Y32" s="28" t="s">
        <v>875</v>
      </c>
      <c r="Z32" s="21">
        <f t="shared" si="1"/>
        <v>24</v>
      </c>
      <c r="AA32" s="25" t="s">
        <v>671</v>
      </c>
      <c r="AB32" s="21" t="s">
        <v>105</v>
      </c>
      <c r="AC32" s="21"/>
      <c r="AE32" s="90" t="s">
        <v>389</v>
      </c>
      <c r="AF32" s="82"/>
      <c r="CP32" s="19" t="str">
        <f t="shared" si="2"/>
        <v>Wick Bernd</v>
      </c>
      <c r="CR32" s="19">
        <f t="shared" si="3"/>
        <v>24</v>
      </c>
      <c r="CS32" s="19" t="str">
        <f t="shared" si="4"/>
        <v>C</v>
      </c>
      <c r="CT32" s="154">
        <v>3208</v>
      </c>
      <c r="CU32" s="126"/>
      <c r="CV32" s="125">
        <v>772</v>
      </c>
      <c r="CW32" s="33">
        <f t="shared" si="10"/>
        <v>8</v>
      </c>
      <c r="CX32" s="83" t="str">
        <f t="shared" si="11"/>
        <v>Projektingenieur 2</v>
      </c>
      <c r="CY32" s="125"/>
      <c r="CZ32" s="33"/>
      <c r="DA32" s="83"/>
      <c r="DB32" s="20"/>
      <c r="DC32" s="33">
        <v>772</v>
      </c>
      <c r="DD32" s="33">
        <f t="shared" si="8"/>
        <v>8</v>
      </c>
      <c r="DE32" s="83" t="str">
        <f t="shared" si="9"/>
        <v>Projektingenieur 2</v>
      </c>
      <c r="DJ32" s="19">
        <f t="shared" si="5"/>
        <v>3208</v>
      </c>
      <c r="DK32" s="153">
        <v>2</v>
      </c>
      <c r="DL32" s="19">
        <v>3</v>
      </c>
      <c r="DM32" s="19" t="s">
        <v>951</v>
      </c>
    </row>
    <row r="33" spans="1:117" s="19" customFormat="1">
      <c r="A33" s="53">
        <v>1</v>
      </c>
      <c r="B33" s="53"/>
      <c r="C33" s="53">
        <f t="shared" si="0"/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359</v>
      </c>
      <c r="P33" s="15" t="s">
        <v>452</v>
      </c>
      <c r="Q33" s="15">
        <v>29</v>
      </c>
      <c r="R33" s="42"/>
      <c r="S33" s="27" t="s">
        <v>122</v>
      </c>
      <c r="T33" s="21">
        <v>1968</v>
      </c>
      <c r="U33" s="28" t="s">
        <v>201</v>
      </c>
      <c r="V33" s="21">
        <v>1994</v>
      </c>
      <c r="W33" s="25"/>
      <c r="X33" s="21"/>
      <c r="Y33" s="26" t="s">
        <v>123</v>
      </c>
      <c r="Z33" s="21">
        <f t="shared" si="1"/>
        <v>20</v>
      </c>
      <c r="AA33" s="25" t="s">
        <v>673</v>
      </c>
      <c r="AB33" s="21" t="s">
        <v>105</v>
      </c>
      <c r="AC33" s="21"/>
      <c r="AE33" s="90" t="s">
        <v>373</v>
      </c>
      <c r="AF33" s="82"/>
      <c r="CP33" s="19" t="str">
        <f t="shared" si="2"/>
        <v>Kern Etienne</v>
      </c>
      <c r="CR33" s="19">
        <f t="shared" si="3"/>
        <v>20</v>
      </c>
      <c r="CS33" s="19" t="str">
        <f t="shared" si="4"/>
        <v>C</v>
      </c>
      <c r="CT33" s="154">
        <v>4246</v>
      </c>
      <c r="CU33" s="126"/>
      <c r="CV33" s="125">
        <v>772</v>
      </c>
      <c r="CW33" s="33">
        <f t="shared" si="10"/>
        <v>8</v>
      </c>
      <c r="CX33" s="83" t="str">
        <f t="shared" si="11"/>
        <v>Projektingenieur 2</v>
      </c>
      <c r="CY33" s="125">
        <v>772</v>
      </c>
      <c r="CZ33" s="33">
        <f t="shared" ref="CZ33:CZ45" si="12">VLOOKUP($CY33,Funktionsbezeichnungen,3,0)</f>
        <v>8</v>
      </c>
      <c r="DA33" s="83" t="str">
        <f t="shared" ref="DA33:DA45" si="13">VLOOKUP($CY33,Funktionsbezeichnungen,2,0)</f>
        <v>Projektingenieur 2</v>
      </c>
      <c r="DB33" s="20"/>
      <c r="DC33" s="33">
        <v>772</v>
      </c>
      <c r="DD33" s="33">
        <f t="shared" si="8"/>
        <v>8</v>
      </c>
      <c r="DE33" s="83" t="str">
        <f t="shared" si="9"/>
        <v>Projektingenieur 2</v>
      </c>
      <c r="DJ33" s="19">
        <f t="shared" si="5"/>
        <v>4246</v>
      </c>
      <c r="DK33" s="153">
        <v>1</v>
      </c>
      <c r="DL33" s="19">
        <v>2</v>
      </c>
      <c r="DM33" s="19" t="s">
        <v>951</v>
      </c>
    </row>
    <row r="34" spans="1:117" s="19" customFormat="1">
      <c r="A34" s="53">
        <v>0</v>
      </c>
      <c r="B34" s="53"/>
      <c r="C34" s="53">
        <f t="shared" si="0"/>
        <v>1</v>
      </c>
      <c r="D34" s="55">
        <v>1</v>
      </c>
      <c r="E34" s="55"/>
      <c r="F34" s="56"/>
      <c r="G34" s="54"/>
      <c r="H34" s="54">
        <v>1</v>
      </c>
      <c r="I34" s="56"/>
      <c r="J34" s="54"/>
      <c r="K34" s="56"/>
      <c r="L34" s="56"/>
      <c r="M34" s="56"/>
      <c r="N34" s="58"/>
      <c r="O34" s="52" t="s">
        <v>360</v>
      </c>
      <c r="P34" s="15" t="s">
        <v>458</v>
      </c>
      <c r="Q34" s="15">
        <v>30</v>
      </c>
      <c r="R34" s="16"/>
      <c r="S34" s="20" t="s">
        <v>275</v>
      </c>
      <c r="T34" s="21">
        <v>1969</v>
      </c>
      <c r="U34" s="28" t="s">
        <v>299</v>
      </c>
      <c r="V34" s="21">
        <v>1996</v>
      </c>
      <c r="W34" s="25"/>
      <c r="X34" s="21"/>
      <c r="Y34" s="25" t="s">
        <v>276</v>
      </c>
      <c r="Z34" s="21">
        <f t="shared" si="1"/>
        <v>18</v>
      </c>
      <c r="AA34" s="25" t="s">
        <v>110</v>
      </c>
      <c r="AB34" s="21" t="s">
        <v>105</v>
      </c>
      <c r="AC34" s="21"/>
      <c r="AE34" s="90" t="s">
        <v>376</v>
      </c>
      <c r="AF34" s="82"/>
      <c r="CP34" s="19" t="str">
        <f t="shared" si="2"/>
        <v>Knoll Bernd</v>
      </c>
      <c r="CR34" s="19">
        <f t="shared" si="3"/>
        <v>18</v>
      </c>
      <c r="CS34" s="19" t="str">
        <f t="shared" si="4"/>
        <v>C</v>
      </c>
      <c r="CT34" s="154">
        <v>4291</v>
      </c>
      <c r="CU34" s="126"/>
      <c r="CV34" s="125">
        <v>772</v>
      </c>
      <c r="CW34" s="33">
        <f t="shared" si="10"/>
        <v>8</v>
      </c>
      <c r="CX34" s="83" t="str">
        <f t="shared" si="11"/>
        <v>Projektingenieur 2</v>
      </c>
      <c r="CY34" s="125">
        <v>772</v>
      </c>
      <c r="CZ34" s="33">
        <f t="shared" si="12"/>
        <v>8</v>
      </c>
      <c r="DA34" s="83" t="str">
        <f t="shared" si="13"/>
        <v>Projektingenieur 2</v>
      </c>
      <c r="DB34" s="20"/>
      <c r="DC34" s="33">
        <v>772</v>
      </c>
      <c r="DD34" s="33">
        <f t="shared" si="8"/>
        <v>8</v>
      </c>
      <c r="DE34" s="83" t="str">
        <f t="shared" si="9"/>
        <v>Projektingenieur 2</v>
      </c>
      <c r="DJ34" s="19">
        <f t="shared" si="5"/>
        <v>4291</v>
      </c>
      <c r="DK34" s="153">
        <v>1</v>
      </c>
      <c r="DL34" s="19">
        <v>2</v>
      </c>
      <c r="DM34" s="185" t="s">
        <v>968</v>
      </c>
    </row>
    <row r="35" spans="1:117" s="19" customFormat="1" ht="24.95" customHeight="1">
      <c r="A35" s="53">
        <v>0</v>
      </c>
      <c r="B35" s="53">
        <v>1</v>
      </c>
      <c r="C35" s="53">
        <f t="shared" si="0"/>
        <v>1</v>
      </c>
      <c r="D35" s="55"/>
      <c r="E35" s="55"/>
      <c r="F35" s="56">
        <v>1</v>
      </c>
      <c r="G35" s="54"/>
      <c r="H35" s="54"/>
      <c r="I35" s="56"/>
      <c r="J35" s="54"/>
      <c r="K35" s="56"/>
      <c r="L35" s="56"/>
      <c r="M35" s="56"/>
      <c r="N35" s="58"/>
      <c r="O35" s="166" t="s">
        <v>359</v>
      </c>
      <c r="P35" s="167" t="s">
        <v>460</v>
      </c>
      <c r="Q35" s="15">
        <v>31</v>
      </c>
      <c r="R35" s="168"/>
      <c r="S35" s="20" t="s">
        <v>231</v>
      </c>
      <c r="T35" s="21">
        <v>1967</v>
      </c>
      <c r="U35" s="28" t="s">
        <v>232</v>
      </c>
      <c r="V35" s="21">
        <v>1996</v>
      </c>
      <c r="W35" s="25"/>
      <c r="X35" s="21"/>
      <c r="Y35" s="28" t="s">
        <v>233</v>
      </c>
      <c r="Z35" s="118">
        <f t="shared" si="1"/>
        <v>18</v>
      </c>
      <c r="AA35" s="25" t="s">
        <v>675</v>
      </c>
      <c r="AB35" s="118" t="s">
        <v>105</v>
      </c>
      <c r="AC35" s="21"/>
      <c r="AE35" s="90" t="s">
        <v>373</v>
      </c>
      <c r="AF35" s="82"/>
      <c r="CP35" s="19" t="str">
        <f t="shared" si="2"/>
        <v>Ruff Ute</v>
      </c>
      <c r="CR35" s="19">
        <f t="shared" si="3"/>
        <v>18</v>
      </c>
      <c r="CS35" s="19" t="str">
        <f t="shared" si="4"/>
        <v>C</v>
      </c>
      <c r="CT35" s="154">
        <v>4277</v>
      </c>
      <c r="CU35" s="126"/>
      <c r="CV35" s="125">
        <v>782</v>
      </c>
      <c r="CW35" s="33">
        <f t="shared" si="10"/>
        <v>8</v>
      </c>
      <c r="CX35" s="83" t="str">
        <f t="shared" si="11"/>
        <v>Projektingenieur 2</v>
      </c>
      <c r="CY35" s="125">
        <v>782</v>
      </c>
      <c r="CZ35" s="33">
        <f t="shared" si="12"/>
        <v>8</v>
      </c>
      <c r="DA35" s="83" t="str">
        <f t="shared" si="13"/>
        <v>Projektingenieur 2</v>
      </c>
      <c r="DB35" s="20"/>
      <c r="DC35" s="33">
        <v>782</v>
      </c>
      <c r="DD35" s="33">
        <f t="shared" si="8"/>
        <v>8</v>
      </c>
      <c r="DE35" s="83" t="str">
        <f t="shared" si="9"/>
        <v>Projektingenieur 2</v>
      </c>
      <c r="DJ35" s="19">
        <f t="shared" si="5"/>
        <v>4277</v>
      </c>
      <c r="DK35" s="153">
        <v>3</v>
      </c>
      <c r="DL35" s="19">
        <v>2</v>
      </c>
      <c r="DM35" s="19" t="s">
        <v>952</v>
      </c>
    </row>
    <row r="36" spans="1:117" s="19" customFormat="1">
      <c r="A36" s="53">
        <v>0</v>
      </c>
      <c r="B36" s="53"/>
      <c r="C36" s="53">
        <f t="shared" si="0"/>
        <v>1</v>
      </c>
      <c r="D36" s="55"/>
      <c r="E36" s="55">
        <v>1</v>
      </c>
      <c r="F36" s="56"/>
      <c r="G36" s="54"/>
      <c r="H36" s="54">
        <v>1</v>
      </c>
      <c r="I36" s="56"/>
      <c r="J36" s="54"/>
      <c r="K36" s="56"/>
      <c r="L36" s="56"/>
      <c r="M36" s="56"/>
      <c r="N36" s="58"/>
      <c r="O36" s="52" t="s">
        <v>359</v>
      </c>
      <c r="P36" s="15" t="s">
        <v>466</v>
      </c>
      <c r="Q36" s="15">
        <v>32</v>
      </c>
      <c r="R36" s="42"/>
      <c r="S36" s="20" t="s">
        <v>246</v>
      </c>
      <c r="T36" s="21">
        <v>1972</v>
      </c>
      <c r="U36" s="28" t="s">
        <v>198</v>
      </c>
      <c r="V36" s="21">
        <v>1998</v>
      </c>
      <c r="W36" s="25"/>
      <c r="X36" s="21"/>
      <c r="Y36" s="28" t="s">
        <v>247</v>
      </c>
      <c r="Z36" s="21">
        <f t="shared" si="1"/>
        <v>16</v>
      </c>
      <c r="AA36" s="25" t="s">
        <v>392</v>
      </c>
      <c r="AB36" s="21" t="s">
        <v>105</v>
      </c>
      <c r="AC36" s="21"/>
      <c r="AE36" s="90" t="s">
        <v>404</v>
      </c>
      <c r="AF36" s="82"/>
      <c r="CP36" s="19" t="str">
        <f t="shared" si="2"/>
        <v>Martin Dirk</v>
      </c>
      <c r="CR36" s="19">
        <f t="shared" si="3"/>
        <v>16</v>
      </c>
      <c r="CS36" s="19" t="str">
        <f t="shared" si="4"/>
        <v>C</v>
      </c>
      <c r="CT36" s="154">
        <v>7696</v>
      </c>
      <c r="CU36" s="126"/>
      <c r="CV36" s="125">
        <v>772</v>
      </c>
      <c r="CW36" s="33">
        <f t="shared" si="10"/>
        <v>8</v>
      </c>
      <c r="CX36" s="83" t="str">
        <f t="shared" si="11"/>
        <v>Projektingenieur 2</v>
      </c>
      <c r="CY36" s="125">
        <v>772</v>
      </c>
      <c r="CZ36" s="33">
        <f t="shared" si="12"/>
        <v>8</v>
      </c>
      <c r="DA36" s="83" t="str">
        <f t="shared" si="13"/>
        <v>Projektingenieur 2</v>
      </c>
      <c r="DB36" s="20"/>
      <c r="DC36" s="33">
        <v>772</v>
      </c>
      <c r="DD36" s="33">
        <f t="shared" si="8"/>
        <v>8</v>
      </c>
      <c r="DE36" s="83" t="str">
        <f t="shared" si="9"/>
        <v>Projektingenieur 2</v>
      </c>
      <c r="DJ36" s="19">
        <f t="shared" si="5"/>
        <v>7696</v>
      </c>
      <c r="DK36" s="153">
        <v>2</v>
      </c>
      <c r="DL36" s="19">
        <v>3</v>
      </c>
      <c r="DM36" s="19" t="s">
        <v>951</v>
      </c>
    </row>
    <row r="37" spans="1:117" s="19" customFormat="1">
      <c r="A37" s="53">
        <v>0</v>
      </c>
      <c r="B37" s="53">
        <v>1</v>
      </c>
      <c r="C37" s="53">
        <f t="shared" si="0"/>
        <v>1</v>
      </c>
      <c r="D37" s="55">
        <v>1</v>
      </c>
      <c r="E37" s="55"/>
      <c r="F37" s="56"/>
      <c r="G37" s="54"/>
      <c r="H37" s="54"/>
      <c r="I37" s="56"/>
      <c r="J37" s="54"/>
      <c r="K37" s="56"/>
      <c r="L37" s="56"/>
      <c r="M37" s="56"/>
      <c r="N37" s="58"/>
      <c r="O37" s="52" t="s">
        <v>360</v>
      </c>
      <c r="P37" s="15" t="s">
        <v>549</v>
      </c>
      <c r="Q37" s="15">
        <v>33</v>
      </c>
      <c r="R37" s="42"/>
      <c r="S37" s="20" t="s">
        <v>550</v>
      </c>
      <c r="T37" s="21">
        <v>1974</v>
      </c>
      <c r="U37" s="28" t="s">
        <v>197</v>
      </c>
      <c r="V37" s="21">
        <v>1999</v>
      </c>
      <c r="W37" s="25" t="s">
        <v>616</v>
      </c>
      <c r="X37" s="21">
        <v>2009</v>
      </c>
      <c r="Y37" s="28"/>
      <c r="Z37" s="21">
        <f t="shared" si="1"/>
        <v>15</v>
      </c>
      <c r="AA37" s="25" t="s">
        <v>681</v>
      </c>
      <c r="AB37" s="21" t="s">
        <v>105</v>
      </c>
      <c r="AC37" s="21"/>
      <c r="AE37" s="90" t="s">
        <v>373</v>
      </c>
      <c r="AF37" s="82"/>
      <c r="CP37" s="19" t="str">
        <f t="shared" si="2"/>
        <v>Raupp Daniela</v>
      </c>
      <c r="CR37" s="19">
        <f t="shared" si="3"/>
        <v>15</v>
      </c>
      <c r="CS37" s="19" t="str">
        <f t="shared" si="4"/>
        <v>C</v>
      </c>
      <c r="CT37" s="154">
        <v>3204</v>
      </c>
      <c r="CU37" s="126"/>
      <c r="CV37" s="125">
        <v>772</v>
      </c>
      <c r="CW37" s="33">
        <f t="shared" si="10"/>
        <v>8</v>
      </c>
      <c r="CX37" s="83" t="str">
        <f t="shared" si="11"/>
        <v>Projektingenieur 2</v>
      </c>
      <c r="CY37" s="125">
        <v>772</v>
      </c>
      <c r="CZ37" s="33">
        <f t="shared" si="12"/>
        <v>8</v>
      </c>
      <c r="DA37" s="83" t="str">
        <f t="shared" si="13"/>
        <v>Projektingenieur 2</v>
      </c>
      <c r="DB37" s="20"/>
      <c r="DC37" s="33">
        <v>772</v>
      </c>
      <c r="DD37" s="33">
        <f t="shared" si="8"/>
        <v>8</v>
      </c>
      <c r="DE37" s="83" t="str">
        <f t="shared" si="9"/>
        <v>Projektingenieur 2</v>
      </c>
      <c r="DJ37" s="19">
        <f t="shared" si="5"/>
        <v>3204</v>
      </c>
      <c r="DK37" s="153">
        <v>1</v>
      </c>
      <c r="DL37" s="19">
        <v>1</v>
      </c>
      <c r="DM37" s="19" t="s">
        <v>951</v>
      </c>
    </row>
    <row r="38" spans="1:117" s="19" customFormat="1" ht="23.85" customHeight="1">
      <c r="A38" s="53">
        <v>0</v>
      </c>
      <c r="B38" s="53">
        <v>1</v>
      </c>
      <c r="C38" s="53">
        <f>IF(Z38&gt;=10,1,0)</f>
        <v>1</v>
      </c>
      <c r="D38" s="55"/>
      <c r="E38" s="55">
        <v>1</v>
      </c>
      <c r="F38" s="56"/>
      <c r="G38" s="54"/>
      <c r="H38" s="54"/>
      <c r="I38" s="56"/>
      <c r="J38" s="54"/>
      <c r="K38" s="56"/>
      <c r="L38" s="56"/>
      <c r="M38" s="56"/>
      <c r="N38" s="58"/>
      <c r="O38" s="52" t="s">
        <v>361</v>
      </c>
      <c r="P38" s="15" t="s">
        <v>644</v>
      </c>
      <c r="Q38" s="15">
        <v>34</v>
      </c>
      <c r="R38" s="42"/>
      <c r="S38" s="20" t="s">
        <v>645</v>
      </c>
      <c r="T38" s="21">
        <v>1973</v>
      </c>
      <c r="U38" s="28" t="s">
        <v>646</v>
      </c>
      <c r="V38" s="21">
        <v>1999</v>
      </c>
      <c r="W38" s="25"/>
      <c r="X38" s="21"/>
      <c r="Y38" s="28" t="s">
        <v>647</v>
      </c>
      <c r="Z38" s="118">
        <f>$AD$3-V38</f>
        <v>15</v>
      </c>
      <c r="AA38" s="25" t="s">
        <v>269</v>
      </c>
      <c r="AB38" s="118" t="s">
        <v>105</v>
      </c>
      <c r="AC38" s="21"/>
      <c r="AE38" s="90" t="s">
        <v>373</v>
      </c>
      <c r="AF38" s="82"/>
      <c r="CP38" s="19" t="str">
        <f>+S38</f>
        <v>Luible Judith</v>
      </c>
      <c r="CR38" s="19">
        <f>+Z38</f>
        <v>15</v>
      </c>
      <c r="CS38" s="19" t="str">
        <f>+AB38</f>
        <v>C</v>
      </c>
      <c r="CT38" s="154">
        <v>4355</v>
      </c>
      <c r="CU38" s="126"/>
      <c r="CV38" s="125">
        <v>772</v>
      </c>
      <c r="CW38" s="33">
        <f>VLOOKUP($CV38,Funktionsbezeichnungen,3,0)</f>
        <v>8</v>
      </c>
      <c r="CX38" s="83" t="str">
        <f>VLOOKUP($CV38,Funktionsbezeichnungen,2,0)</f>
        <v>Projektingenieur 2</v>
      </c>
      <c r="CY38" s="125">
        <v>772</v>
      </c>
      <c r="CZ38" s="33">
        <f>VLOOKUP($CY38,Funktionsbezeichnungen,3,0)</f>
        <v>8</v>
      </c>
      <c r="DA38" s="83" t="str">
        <f>VLOOKUP($CY38,Funktionsbezeichnungen,2,0)</f>
        <v>Projektingenieur 2</v>
      </c>
      <c r="DB38" s="20"/>
      <c r="DC38" s="33">
        <v>771</v>
      </c>
      <c r="DD38" s="33">
        <f>VLOOKUP($DC38,Funktionsbezeichnungen,3,0)</f>
        <v>7</v>
      </c>
      <c r="DE38" s="83" t="str">
        <f>VLOOKUP($DC38,Funktionsbezeichnungen,2,0)</f>
        <v>Projektingenieur 1</v>
      </c>
      <c r="DJ38" s="19">
        <f t="shared" si="5"/>
        <v>4355</v>
      </c>
      <c r="DK38" s="153">
        <v>2</v>
      </c>
      <c r="DL38" s="19">
        <v>3</v>
      </c>
      <c r="DM38" s="19" t="s">
        <v>951</v>
      </c>
    </row>
    <row r="39" spans="1:117" s="19" customFormat="1">
      <c r="A39" s="53">
        <v>0</v>
      </c>
      <c r="B39" s="53"/>
      <c r="C39" s="53">
        <f t="shared" si="0"/>
        <v>1</v>
      </c>
      <c r="D39" s="55">
        <v>1</v>
      </c>
      <c r="E39" s="55"/>
      <c r="F39" s="56"/>
      <c r="G39" s="54"/>
      <c r="H39" s="54"/>
      <c r="I39" s="56"/>
      <c r="J39" s="54"/>
      <c r="K39" s="56"/>
      <c r="L39" s="56"/>
      <c r="M39" s="56"/>
      <c r="N39" s="58"/>
      <c r="O39" s="52" t="s">
        <v>360</v>
      </c>
      <c r="P39" s="15" t="s">
        <v>640</v>
      </c>
      <c r="Q39" s="15">
        <v>35</v>
      </c>
      <c r="R39" s="42"/>
      <c r="S39" s="20" t="s">
        <v>641</v>
      </c>
      <c r="T39" s="21">
        <v>1971</v>
      </c>
      <c r="U39" s="28" t="s">
        <v>709</v>
      </c>
      <c r="V39" s="21">
        <v>2000</v>
      </c>
      <c r="W39" s="25"/>
      <c r="X39" s="21"/>
      <c r="Y39" s="28" t="s">
        <v>643</v>
      </c>
      <c r="Z39" s="21">
        <f t="shared" si="1"/>
        <v>14</v>
      </c>
      <c r="AA39" s="25" t="s">
        <v>97</v>
      </c>
      <c r="AB39" s="21" t="s">
        <v>105</v>
      </c>
      <c r="AC39" s="21"/>
      <c r="AE39" s="90" t="s">
        <v>373</v>
      </c>
      <c r="AF39" s="82"/>
      <c r="CP39" s="19" t="str">
        <f t="shared" si="2"/>
        <v>Albrecht Stefan</v>
      </c>
      <c r="CR39" s="19">
        <f t="shared" si="3"/>
        <v>14</v>
      </c>
      <c r="CS39" s="19" t="str">
        <f t="shared" si="4"/>
        <v>C</v>
      </c>
      <c r="CT39" s="154">
        <v>4900</v>
      </c>
      <c r="CU39" s="126"/>
      <c r="CV39" s="125">
        <v>772</v>
      </c>
      <c r="CW39" s="33">
        <f t="shared" si="10"/>
        <v>8</v>
      </c>
      <c r="CX39" s="83" t="str">
        <f t="shared" si="11"/>
        <v>Projektingenieur 2</v>
      </c>
      <c r="CY39" s="125">
        <v>772</v>
      </c>
      <c r="CZ39" s="33">
        <f t="shared" si="12"/>
        <v>8</v>
      </c>
      <c r="DA39" s="83" t="str">
        <f t="shared" si="13"/>
        <v>Projektingenieur 2</v>
      </c>
      <c r="DB39" s="20"/>
      <c r="DC39" s="33">
        <v>772</v>
      </c>
      <c r="DD39" s="33">
        <f t="shared" si="8"/>
        <v>8</v>
      </c>
      <c r="DE39" s="83" t="str">
        <f t="shared" si="9"/>
        <v>Projektingenieur 2</v>
      </c>
      <c r="DJ39" s="19">
        <f t="shared" si="5"/>
        <v>4900</v>
      </c>
      <c r="DK39" s="153">
        <v>1</v>
      </c>
      <c r="DL39" s="19">
        <v>2</v>
      </c>
      <c r="DM39" s="19" t="s">
        <v>951</v>
      </c>
    </row>
    <row r="40" spans="1:117" s="19" customFormat="1">
      <c r="A40" s="53">
        <v>0</v>
      </c>
      <c r="B40" s="53"/>
      <c r="C40" s="53">
        <f t="shared" si="0"/>
        <v>1</v>
      </c>
      <c r="D40" s="55">
        <v>1</v>
      </c>
      <c r="E40" s="55"/>
      <c r="F40" s="56"/>
      <c r="G40" s="54"/>
      <c r="H40" s="54">
        <v>1</v>
      </c>
      <c r="I40" s="56"/>
      <c r="J40" s="54"/>
      <c r="K40" s="56"/>
      <c r="L40" s="56"/>
      <c r="M40" s="56"/>
      <c r="N40" s="58"/>
      <c r="O40" s="52" t="s">
        <v>358</v>
      </c>
      <c r="P40" s="15" t="s">
        <v>602</v>
      </c>
      <c r="Q40" s="15">
        <v>36</v>
      </c>
      <c r="R40" s="42"/>
      <c r="S40" s="20" t="s">
        <v>599</v>
      </c>
      <c r="T40" s="21">
        <v>1977</v>
      </c>
      <c r="U40" s="28" t="s">
        <v>600</v>
      </c>
      <c r="V40" s="21">
        <v>2000</v>
      </c>
      <c r="W40" s="25"/>
      <c r="X40" s="21"/>
      <c r="Y40" s="28" t="s">
        <v>601</v>
      </c>
      <c r="Z40" s="21">
        <f t="shared" si="1"/>
        <v>14</v>
      </c>
      <c r="AA40" s="25" t="s">
        <v>97</v>
      </c>
      <c r="AB40" s="21" t="s">
        <v>105</v>
      </c>
      <c r="AC40" s="21"/>
      <c r="AE40" s="90" t="s">
        <v>620</v>
      </c>
      <c r="AF40" s="82"/>
      <c r="CP40" s="19" t="str">
        <f t="shared" si="2"/>
        <v>Trouillet Jean-Georges</v>
      </c>
      <c r="CR40" s="19">
        <f t="shared" si="3"/>
        <v>14</v>
      </c>
      <c r="CS40" s="19" t="str">
        <f t="shared" si="4"/>
        <v>C</v>
      </c>
      <c r="CT40" s="154">
        <v>3206</v>
      </c>
      <c r="CU40" s="126"/>
      <c r="CV40" s="125">
        <v>772</v>
      </c>
      <c r="CW40" s="33">
        <f t="shared" si="10"/>
        <v>8</v>
      </c>
      <c r="CX40" s="83" t="str">
        <f t="shared" si="11"/>
        <v>Projektingenieur 2</v>
      </c>
      <c r="CY40" s="125">
        <v>772</v>
      </c>
      <c r="CZ40" s="33">
        <f t="shared" si="12"/>
        <v>8</v>
      </c>
      <c r="DA40" s="83" t="str">
        <f t="shared" si="13"/>
        <v>Projektingenieur 2</v>
      </c>
      <c r="DB40" s="20"/>
      <c r="DC40" s="33">
        <v>772</v>
      </c>
      <c r="DD40" s="33">
        <f t="shared" si="8"/>
        <v>8</v>
      </c>
      <c r="DE40" s="83" t="str">
        <f t="shared" si="9"/>
        <v>Projektingenieur 2</v>
      </c>
      <c r="DJ40" s="19">
        <f t="shared" si="5"/>
        <v>3206</v>
      </c>
      <c r="DK40" s="153">
        <v>1</v>
      </c>
      <c r="DL40" s="19">
        <v>2</v>
      </c>
      <c r="DM40" s="19" t="s">
        <v>951</v>
      </c>
    </row>
    <row r="41" spans="1:117" s="19" customFormat="1">
      <c r="A41" s="53">
        <v>0</v>
      </c>
      <c r="B41" s="53">
        <v>1</v>
      </c>
      <c r="C41" s="53">
        <f t="shared" si="0"/>
        <v>1</v>
      </c>
      <c r="D41" s="55"/>
      <c r="E41" s="55">
        <v>1</v>
      </c>
      <c r="F41" s="56"/>
      <c r="G41" s="54"/>
      <c r="H41" s="54"/>
      <c r="I41" s="56"/>
      <c r="J41" s="54"/>
      <c r="K41" s="56"/>
      <c r="L41" s="56"/>
      <c r="M41" s="56"/>
      <c r="N41" s="58"/>
      <c r="O41" s="52" t="s">
        <v>359</v>
      </c>
      <c r="P41" s="15" t="s">
        <v>470</v>
      </c>
      <c r="Q41" s="15">
        <v>37</v>
      </c>
      <c r="R41" s="42"/>
      <c r="S41" s="20" t="s">
        <v>227</v>
      </c>
      <c r="T41" s="21">
        <v>1976</v>
      </c>
      <c r="U41" s="28" t="s">
        <v>604</v>
      </c>
      <c r="V41" s="21">
        <v>2001</v>
      </c>
      <c r="W41" s="25"/>
      <c r="X41" s="21"/>
      <c r="Y41" s="28" t="s">
        <v>106</v>
      </c>
      <c r="Z41" s="21">
        <f t="shared" si="1"/>
        <v>13</v>
      </c>
      <c r="AA41" s="25" t="s">
        <v>605</v>
      </c>
      <c r="AB41" s="21" t="s">
        <v>105</v>
      </c>
      <c r="AC41" s="21"/>
      <c r="AE41" s="90" t="s">
        <v>891</v>
      </c>
      <c r="AF41" s="82"/>
      <c r="CP41" s="19" t="str">
        <f t="shared" si="2"/>
        <v>Chroust Steffi</v>
      </c>
      <c r="CR41" s="19">
        <f t="shared" si="3"/>
        <v>13</v>
      </c>
      <c r="CS41" s="19" t="str">
        <f t="shared" si="4"/>
        <v>C</v>
      </c>
      <c r="CT41" s="154">
        <v>4275</v>
      </c>
      <c r="CU41" s="126"/>
      <c r="CV41" s="125">
        <v>782</v>
      </c>
      <c r="CW41" s="33">
        <f t="shared" si="10"/>
        <v>8</v>
      </c>
      <c r="CX41" s="83" t="str">
        <f t="shared" si="11"/>
        <v>Projektingenieur 2</v>
      </c>
      <c r="CY41" s="125">
        <v>782</v>
      </c>
      <c r="CZ41" s="33">
        <f t="shared" si="12"/>
        <v>8</v>
      </c>
      <c r="DA41" s="83" t="str">
        <f t="shared" si="13"/>
        <v>Projektingenieur 2</v>
      </c>
      <c r="DB41" s="20"/>
      <c r="DC41" s="33">
        <v>781</v>
      </c>
      <c r="DD41" s="33">
        <f t="shared" si="8"/>
        <v>7</v>
      </c>
      <c r="DE41" s="83" t="str">
        <f t="shared" si="9"/>
        <v>Projektingenieur 1</v>
      </c>
      <c r="DJ41" s="19">
        <f t="shared" si="5"/>
        <v>4275</v>
      </c>
      <c r="DK41" s="153">
        <v>2</v>
      </c>
      <c r="DL41" s="19">
        <v>3</v>
      </c>
      <c r="DM41" s="19" t="s">
        <v>952</v>
      </c>
    </row>
    <row r="42" spans="1:117" s="19" customFormat="1">
      <c r="A42" s="53">
        <v>0</v>
      </c>
      <c r="B42" s="53"/>
      <c r="C42" s="53">
        <f t="shared" si="0"/>
        <v>1</v>
      </c>
      <c r="D42" s="55">
        <v>1</v>
      </c>
      <c r="E42" s="55"/>
      <c r="F42" s="56"/>
      <c r="G42" s="54"/>
      <c r="H42" s="54"/>
      <c r="I42" s="56"/>
      <c r="J42" s="54"/>
      <c r="K42" s="56"/>
      <c r="L42" s="56"/>
      <c r="M42" s="56"/>
      <c r="N42" s="58"/>
      <c r="O42" s="52" t="s">
        <v>359</v>
      </c>
      <c r="P42" s="15" t="s">
        <v>471</v>
      </c>
      <c r="Q42" s="15">
        <v>38</v>
      </c>
      <c r="R42" s="42"/>
      <c r="S42" s="20" t="s">
        <v>229</v>
      </c>
      <c r="T42" s="21">
        <v>1976</v>
      </c>
      <c r="U42" s="28" t="s">
        <v>241</v>
      </c>
      <c r="V42" s="21">
        <v>2001</v>
      </c>
      <c r="W42" s="25"/>
      <c r="X42" s="21"/>
      <c r="Y42" s="28" t="s">
        <v>337</v>
      </c>
      <c r="Z42" s="21">
        <f t="shared" si="1"/>
        <v>13</v>
      </c>
      <c r="AA42" s="25" t="s">
        <v>683</v>
      </c>
      <c r="AB42" s="21" t="s">
        <v>105</v>
      </c>
      <c r="AC42" s="21"/>
      <c r="AE42" s="90" t="s">
        <v>373</v>
      </c>
      <c r="AF42" s="82"/>
      <c r="CP42" s="19" t="str">
        <f t="shared" si="2"/>
        <v>Falzone Lorenzo</v>
      </c>
      <c r="CR42" s="19">
        <f t="shared" si="3"/>
        <v>13</v>
      </c>
      <c r="CS42" s="19" t="str">
        <f t="shared" si="4"/>
        <v>C</v>
      </c>
      <c r="CT42" s="154">
        <v>7695</v>
      </c>
      <c r="CU42" s="126"/>
      <c r="CV42" s="125">
        <v>772</v>
      </c>
      <c r="CW42" s="33">
        <f t="shared" si="10"/>
        <v>8</v>
      </c>
      <c r="CX42" s="83" t="str">
        <f t="shared" si="11"/>
        <v>Projektingenieur 2</v>
      </c>
      <c r="CY42" s="125">
        <v>772</v>
      </c>
      <c r="CZ42" s="33">
        <f t="shared" si="12"/>
        <v>8</v>
      </c>
      <c r="DA42" s="83" t="str">
        <f t="shared" si="13"/>
        <v>Projektingenieur 2</v>
      </c>
      <c r="DB42" s="20"/>
      <c r="DC42" s="33">
        <v>771</v>
      </c>
      <c r="DD42" s="33">
        <f t="shared" si="8"/>
        <v>7</v>
      </c>
      <c r="DE42" s="83" t="str">
        <f t="shared" si="9"/>
        <v>Projektingenieur 1</v>
      </c>
      <c r="DJ42" s="19">
        <f t="shared" si="5"/>
        <v>7695</v>
      </c>
      <c r="DK42" s="153">
        <v>1</v>
      </c>
      <c r="DL42" s="19">
        <v>2</v>
      </c>
      <c r="DM42" s="19" t="s">
        <v>951</v>
      </c>
    </row>
    <row r="43" spans="1:117" s="19" customFormat="1">
      <c r="A43" s="53">
        <v>0</v>
      </c>
      <c r="B43" s="53">
        <v>1</v>
      </c>
      <c r="C43" s="53">
        <f t="shared" si="0"/>
        <v>1</v>
      </c>
      <c r="D43" s="55">
        <v>1</v>
      </c>
      <c r="E43" s="55"/>
      <c r="F43" s="56"/>
      <c r="G43" s="54"/>
      <c r="H43" s="54"/>
      <c r="I43" s="56"/>
      <c r="J43" s="54"/>
      <c r="K43" s="56"/>
      <c r="L43" s="56"/>
      <c r="M43" s="56"/>
      <c r="N43" s="58"/>
      <c r="O43" s="52" t="s">
        <v>360</v>
      </c>
      <c r="P43" s="15" t="s">
        <v>588</v>
      </c>
      <c r="Q43" s="15">
        <v>39</v>
      </c>
      <c r="R43" s="42"/>
      <c r="S43" s="20" t="s">
        <v>589</v>
      </c>
      <c r="T43" s="21">
        <v>1976</v>
      </c>
      <c r="U43" s="28" t="s">
        <v>194</v>
      </c>
      <c r="V43" s="21">
        <v>2001</v>
      </c>
      <c r="W43" s="25"/>
      <c r="X43" s="21"/>
      <c r="Y43" s="28" t="s">
        <v>1024</v>
      </c>
      <c r="Z43" s="21">
        <f t="shared" si="1"/>
        <v>13</v>
      </c>
      <c r="AA43" s="25" t="s">
        <v>684</v>
      </c>
      <c r="AB43" s="21" t="s">
        <v>105</v>
      </c>
      <c r="AC43" s="21"/>
      <c r="AE43" s="90" t="s">
        <v>373</v>
      </c>
      <c r="AF43" s="82"/>
      <c r="CP43" s="19" t="str">
        <f t="shared" si="2"/>
        <v>Weber Madeleine</v>
      </c>
      <c r="CR43" s="19">
        <f t="shared" si="3"/>
        <v>13</v>
      </c>
      <c r="CS43" s="19" t="str">
        <f t="shared" si="4"/>
        <v>C</v>
      </c>
      <c r="CT43" s="154">
        <v>4350</v>
      </c>
      <c r="CU43" s="126"/>
      <c r="CV43" s="125">
        <v>772</v>
      </c>
      <c r="CW43" s="33">
        <f t="shared" si="10"/>
        <v>8</v>
      </c>
      <c r="CX43" s="83" t="str">
        <f t="shared" si="11"/>
        <v>Projektingenieur 2</v>
      </c>
      <c r="CY43" s="125">
        <v>772</v>
      </c>
      <c r="CZ43" s="33">
        <f t="shared" si="12"/>
        <v>8</v>
      </c>
      <c r="DA43" s="83" t="str">
        <f t="shared" si="13"/>
        <v>Projektingenieur 2</v>
      </c>
      <c r="DB43" s="20"/>
      <c r="DC43" s="33">
        <v>771</v>
      </c>
      <c r="DD43" s="33">
        <f t="shared" si="8"/>
        <v>7</v>
      </c>
      <c r="DE43" s="83" t="str">
        <f t="shared" si="9"/>
        <v>Projektingenieur 1</v>
      </c>
      <c r="DJ43" s="19">
        <f t="shared" si="5"/>
        <v>4350</v>
      </c>
      <c r="DK43" s="153">
        <v>1</v>
      </c>
      <c r="DL43" s="19">
        <v>2</v>
      </c>
      <c r="DM43" s="19" t="s">
        <v>951</v>
      </c>
    </row>
    <row r="44" spans="1:117" s="19" customFormat="1" ht="25.5" customHeight="1">
      <c r="A44" s="53">
        <v>0</v>
      </c>
      <c r="B44" s="53"/>
      <c r="C44" s="53">
        <f t="shared" si="0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15" t="s">
        <v>469</v>
      </c>
      <c r="Q44" s="15">
        <v>40</v>
      </c>
      <c r="R44" s="42"/>
      <c r="S44" s="20" t="s">
        <v>301</v>
      </c>
      <c r="T44" s="21">
        <v>1975</v>
      </c>
      <c r="U44" s="28" t="s">
        <v>302</v>
      </c>
      <c r="V44" s="21">
        <v>2001</v>
      </c>
      <c r="W44" s="25"/>
      <c r="X44" s="21"/>
      <c r="Y44" s="28" t="s">
        <v>303</v>
      </c>
      <c r="Z44" s="118">
        <f t="shared" si="1"/>
        <v>13</v>
      </c>
      <c r="AA44" s="169" t="s">
        <v>682</v>
      </c>
      <c r="AB44" s="118" t="s">
        <v>105</v>
      </c>
      <c r="AC44" s="21"/>
      <c r="AE44" s="90" t="s">
        <v>373</v>
      </c>
      <c r="AF44" s="82"/>
      <c r="CP44" s="19" t="str">
        <f t="shared" si="2"/>
        <v>Rey Lionel</v>
      </c>
      <c r="CR44" s="19">
        <f t="shared" si="3"/>
        <v>13</v>
      </c>
      <c r="CS44" s="19" t="str">
        <f t="shared" si="4"/>
        <v>C</v>
      </c>
      <c r="CT44" s="154">
        <v>4299</v>
      </c>
      <c r="CU44" s="126"/>
      <c r="CV44" s="125">
        <v>782</v>
      </c>
      <c r="CW44" s="33">
        <f t="shared" ref="CW44:CW82" si="14">VLOOKUP($CV44,Funktionsbezeichnungen,3,0)</f>
        <v>8</v>
      </c>
      <c r="CX44" s="83" t="str">
        <f t="shared" ref="CX44:CX82" si="15">VLOOKUP($CV44,Funktionsbezeichnungen,2,0)</f>
        <v>Projektingenieur 2</v>
      </c>
      <c r="CY44" s="125">
        <v>782</v>
      </c>
      <c r="CZ44" s="33">
        <f t="shared" si="12"/>
        <v>8</v>
      </c>
      <c r="DA44" s="83" t="str">
        <f t="shared" si="13"/>
        <v>Projektingenieur 2</v>
      </c>
      <c r="DB44" s="20"/>
      <c r="DC44" s="33">
        <v>782</v>
      </c>
      <c r="DD44" s="33">
        <f t="shared" si="8"/>
        <v>8</v>
      </c>
      <c r="DE44" s="83" t="str">
        <f t="shared" si="9"/>
        <v>Projektingenieur 2</v>
      </c>
      <c r="DJ44" s="19">
        <f t="shared" si="5"/>
        <v>4299</v>
      </c>
      <c r="DK44" s="153">
        <v>2</v>
      </c>
      <c r="DL44" s="19">
        <v>3</v>
      </c>
      <c r="DM44" s="19" t="s">
        <v>952</v>
      </c>
    </row>
    <row r="45" spans="1:117" s="19" customFormat="1" ht="25.5" customHeight="1">
      <c r="A45" s="53">
        <v>0</v>
      </c>
      <c r="B45" s="53"/>
      <c r="C45" s="53">
        <f>IF(Z45&gt;=10,1,0)</f>
        <v>1</v>
      </c>
      <c r="D45" s="55"/>
      <c r="E45" s="55">
        <v>1</v>
      </c>
      <c r="F45" s="56"/>
      <c r="G45" s="54"/>
      <c r="H45" s="54"/>
      <c r="I45" s="56"/>
      <c r="J45" s="54"/>
      <c r="K45" s="56"/>
      <c r="L45" s="56"/>
      <c r="M45" s="56"/>
      <c r="N45" s="58"/>
      <c r="O45" s="52" t="s">
        <v>361</v>
      </c>
      <c r="P45" s="15" t="s">
        <v>934</v>
      </c>
      <c r="Q45" s="15">
        <v>41</v>
      </c>
      <c r="R45" s="42"/>
      <c r="S45" s="20" t="s">
        <v>935</v>
      </c>
      <c r="T45" s="21">
        <v>1976</v>
      </c>
      <c r="U45" s="28" t="s">
        <v>936</v>
      </c>
      <c r="V45" s="21">
        <v>2004</v>
      </c>
      <c r="W45" s="25"/>
      <c r="X45" s="21"/>
      <c r="Y45" s="28"/>
      <c r="Z45" s="118">
        <f>$AD$3-V45</f>
        <v>10</v>
      </c>
      <c r="AA45" s="169" t="s">
        <v>937</v>
      </c>
      <c r="AB45" s="118" t="s">
        <v>105</v>
      </c>
      <c r="AC45" s="21"/>
      <c r="AE45" s="90" t="s">
        <v>373</v>
      </c>
      <c r="AF45" s="82"/>
      <c r="CP45" s="19" t="str">
        <f>+S45</f>
        <v>Becksmann Thomas J.</v>
      </c>
      <c r="CR45" s="19">
        <f>+Z45</f>
        <v>10</v>
      </c>
      <c r="CS45" s="19" t="str">
        <f>+AB45</f>
        <v>C</v>
      </c>
      <c r="CT45" s="154">
        <v>3210</v>
      </c>
      <c r="CU45" s="126"/>
      <c r="CV45" s="125">
        <v>772</v>
      </c>
      <c r="CW45" s="33">
        <f t="shared" si="14"/>
        <v>8</v>
      </c>
      <c r="CX45" s="83" t="str">
        <f t="shared" si="15"/>
        <v>Projektingenieur 2</v>
      </c>
      <c r="CY45" s="125">
        <v>772</v>
      </c>
      <c r="CZ45" s="33">
        <f t="shared" si="12"/>
        <v>8</v>
      </c>
      <c r="DA45" s="83" t="str">
        <f t="shared" si="13"/>
        <v>Projektingenieur 2</v>
      </c>
      <c r="DB45" s="20"/>
      <c r="DC45" s="33">
        <v>771</v>
      </c>
      <c r="DD45" s="33">
        <f t="shared" si="8"/>
        <v>7</v>
      </c>
      <c r="DE45" s="83" t="str">
        <f t="shared" si="9"/>
        <v>Projektingenieur 1</v>
      </c>
      <c r="DJ45" s="19">
        <f t="shared" si="5"/>
        <v>3210</v>
      </c>
      <c r="DK45" s="153">
        <v>2</v>
      </c>
      <c r="DL45" s="19">
        <v>3</v>
      </c>
      <c r="DM45" s="19" t="s">
        <v>951</v>
      </c>
    </row>
    <row r="46" spans="1:117" s="19" customFormat="1" ht="25.5" customHeight="1">
      <c r="A46" s="53">
        <v>0</v>
      </c>
      <c r="B46" s="53"/>
      <c r="C46" s="53">
        <f>IF(Z46&gt;=10,1,0)</f>
        <v>1</v>
      </c>
      <c r="D46" s="55"/>
      <c r="E46" s="55">
        <v>1</v>
      </c>
      <c r="F46" s="56"/>
      <c r="G46" s="54"/>
      <c r="H46" s="54"/>
      <c r="I46" s="56"/>
      <c r="J46" s="54"/>
      <c r="K46" s="56"/>
      <c r="L46" s="56"/>
      <c r="M46" s="56"/>
      <c r="N46" s="58"/>
      <c r="O46" s="52" t="s">
        <v>361</v>
      </c>
      <c r="P46" s="15" t="s">
        <v>865</v>
      </c>
      <c r="Q46" s="15">
        <v>42</v>
      </c>
      <c r="R46" s="42"/>
      <c r="S46" s="20" t="s">
        <v>866</v>
      </c>
      <c r="T46" s="21">
        <v>1969</v>
      </c>
      <c r="U46" s="28" t="s">
        <v>943</v>
      </c>
      <c r="V46" s="21">
        <v>1999</v>
      </c>
      <c r="W46" s="25" t="s">
        <v>1025</v>
      </c>
      <c r="X46" s="21">
        <v>2011</v>
      </c>
      <c r="Y46" s="28" t="s">
        <v>944</v>
      </c>
      <c r="Z46" s="118">
        <f>$AD$3-V46</f>
        <v>15</v>
      </c>
      <c r="AA46" s="169" t="s">
        <v>565</v>
      </c>
      <c r="AB46" s="162" t="s">
        <v>1044</v>
      </c>
      <c r="AC46" s="21"/>
      <c r="AE46" s="90" t="s">
        <v>373</v>
      </c>
      <c r="AF46" s="82"/>
      <c r="CP46" s="19" t="str">
        <f>+S46</f>
        <v>Betzold Alexander</v>
      </c>
      <c r="CR46" s="19">
        <f>+Z46</f>
        <v>15</v>
      </c>
      <c r="CS46" s="19" t="str">
        <f>+AB46</f>
        <v xml:space="preserve"> D/C 2)</v>
      </c>
      <c r="CT46" s="154">
        <v>4306</v>
      </c>
      <c r="CU46" s="126"/>
      <c r="CV46" s="125">
        <v>782</v>
      </c>
      <c r="CW46" s="33">
        <f>VLOOKUP($CV46,Funktionsbezeichnungen,3,0)</f>
        <v>8</v>
      </c>
      <c r="CX46" s="83" t="str">
        <f>VLOOKUP($CV46,Funktionsbezeichnungen,2,0)</f>
        <v>Projektingenieur 2</v>
      </c>
      <c r="CY46" s="125">
        <v>782</v>
      </c>
      <c r="CZ46" s="33">
        <f>VLOOKUP($CY46,Funktionsbezeichnungen,3,0)</f>
        <v>8</v>
      </c>
      <c r="DA46" s="83" t="str">
        <f>VLOOKUP($CY46,Funktionsbezeichnungen,2,0)</f>
        <v>Projektingenieur 2</v>
      </c>
      <c r="DB46" s="20"/>
      <c r="DC46" s="33">
        <v>781</v>
      </c>
      <c r="DD46" s="33">
        <f>VLOOKUP($DC46,Funktionsbezeichnungen,3,0)</f>
        <v>7</v>
      </c>
      <c r="DE46" s="83" t="str">
        <f>VLOOKUP($DC46,Funktionsbezeichnungen,2,0)</f>
        <v>Projektingenieur 1</v>
      </c>
      <c r="DJ46" s="19">
        <f>+CT46</f>
        <v>4306</v>
      </c>
      <c r="DK46" s="153">
        <v>2</v>
      </c>
      <c r="DL46" s="19">
        <v>2</v>
      </c>
      <c r="DM46" s="19" t="s">
        <v>952</v>
      </c>
    </row>
    <row r="47" spans="1:117" s="19" customFormat="1" ht="15.75">
      <c r="A47" s="53">
        <v>0</v>
      </c>
      <c r="B47" s="53"/>
      <c r="C47" s="53">
        <f>IF(Z47&gt;=10,1,0)</f>
        <v>1</v>
      </c>
      <c r="D47" s="55"/>
      <c r="E47" s="55">
        <v>1</v>
      </c>
      <c r="F47" s="56"/>
      <c r="G47" s="54"/>
      <c r="H47" s="54">
        <v>1</v>
      </c>
      <c r="I47" s="56"/>
      <c r="J47" s="54"/>
      <c r="K47" s="56"/>
      <c r="L47" s="56"/>
      <c r="M47" s="56"/>
      <c r="N47" s="58"/>
      <c r="O47" s="52" t="s">
        <v>358</v>
      </c>
      <c r="P47" s="15" t="s">
        <v>852</v>
      </c>
      <c r="Q47" s="15">
        <v>43</v>
      </c>
      <c r="R47" s="42"/>
      <c r="S47" s="20" t="s">
        <v>870</v>
      </c>
      <c r="T47" s="21">
        <v>1978</v>
      </c>
      <c r="U47" s="28" t="s">
        <v>198</v>
      </c>
      <c r="V47" s="21">
        <v>2004</v>
      </c>
      <c r="W47" s="25"/>
      <c r="X47" s="21"/>
      <c r="Y47" s="28" t="s">
        <v>853</v>
      </c>
      <c r="Z47" s="21">
        <f>$AD$3-V47</f>
        <v>10</v>
      </c>
      <c r="AA47" s="25" t="s">
        <v>671</v>
      </c>
      <c r="AB47" s="162" t="s">
        <v>1044</v>
      </c>
      <c r="AC47" s="21"/>
      <c r="AE47" s="90" t="s">
        <v>373</v>
      </c>
      <c r="AF47" s="82"/>
      <c r="CP47" s="19" t="str">
        <f>+S47</f>
        <v>Hausammann Cédric</v>
      </c>
      <c r="CR47" s="19">
        <f>+Z47</f>
        <v>10</v>
      </c>
      <c r="CS47" s="19" t="str">
        <f>+AB47</f>
        <v xml:space="preserve"> D/C 2)</v>
      </c>
      <c r="CT47" s="154">
        <v>9648</v>
      </c>
      <c r="CU47" s="126"/>
      <c r="CV47" s="125">
        <v>772</v>
      </c>
      <c r="CW47" s="33">
        <f>VLOOKUP($CV47,Funktionsbezeichnungen,3,0)</f>
        <v>8</v>
      </c>
      <c r="CX47" s="83" t="str">
        <f>VLOOKUP($CV47,Funktionsbezeichnungen,2,0)</f>
        <v>Projektingenieur 2</v>
      </c>
      <c r="CY47" s="125">
        <v>772</v>
      </c>
      <c r="CZ47" s="33">
        <f>VLOOKUP($CY47,Funktionsbezeichnungen,3,0)</f>
        <v>8</v>
      </c>
      <c r="DA47" s="83" t="str">
        <f>VLOOKUP($CY47,Funktionsbezeichnungen,2,0)</f>
        <v>Projektingenieur 2</v>
      </c>
      <c r="DB47" s="20"/>
      <c r="DC47" s="33">
        <v>771</v>
      </c>
      <c r="DD47" s="33">
        <f>VLOOKUP($DC47,Funktionsbezeichnungen,3,0)</f>
        <v>7</v>
      </c>
      <c r="DE47" s="83" t="str">
        <f>VLOOKUP($DC47,Funktionsbezeichnungen,2,0)</f>
        <v>Projektingenieur 1</v>
      </c>
      <c r="DJ47" s="19">
        <f>+CT47</f>
        <v>9648</v>
      </c>
      <c r="DK47" s="153">
        <v>2</v>
      </c>
      <c r="DL47" s="19">
        <v>3</v>
      </c>
      <c r="DM47" s="19" t="s">
        <v>951</v>
      </c>
    </row>
    <row r="48" spans="1:117" s="19" customFormat="1" ht="25.5" customHeight="1">
      <c r="A48" s="53">
        <v>0</v>
      </c>
      <c r="B48" s="53">
        <v>1</v>
      </c>
      <c r="C48" s="53"/>
      <c r="D48" s="55">
        <v>1</v>
      </c>
      <c r="E48" s="55"/>
      <c r="F48" s="56"/>
      <c r="G48" s="54"/>
      <c r="H48" s="54"/>
      <c r="I48" s="56"/>
      <c r="J48" s="54"/>
      <c r="K48" s="56"/>
      <c r="L48" s="56"/>
      <c r="M48" s="56"/>
      <c r="N48" s="58"/>
      <c r="O48" s="52" t="s">
        <v>361</v>
      </c>
      <c r="P48" s="15" t="s">
        <v>918</v>
      </c>
      <c r="Q48" s="15">
        <v>44</v>
      </c>
      <c r="R48" s="42"/>
      <c r="S48" s="20" t="s">
        <v>919</v>
      </c>
      <c r="T48" s="21">
        <v>1962</v>
      </c>
      <c r="U48" s="28" t="s">
        <v>920</v>
      </c>
      <c r="V48" s="21">
        <v>1992</v>
      </c>
      <c r="W48" s="25" t="s">
        <v>921</v>
      </c>
      <c r="X48" s="21">
        <v>2002</v>
      </c>
      <c r="Y48" s="28" t="s">
        <v>922</v>
      </c>
      <c r="Z48" s="118">
        <f>$AD$3-V48</f>
        <v>22</v>
      </c>
      <c r="AA48" s="169" t="s">
        <v>923</v>
      </c>
      <c r="AB48" s="21" t="s">
        <v>121</v>
      </c>
      <c r="AC48" s="21"/>
      <c r="AE48" s="90" t="s">
        <v>375</v>
      </c>
      <c r="AF48" s="82"/>
      <c r="CP48" s="19" t="str">
        <f>+S48</f>
        <v>Niedermeyer Friederike</v>
      </c>
      <c r="CR48" s="19">
        <f>+Z48</f>
        <v>22</v>
      </c>
      <c r="CS48" s="19" t="str">
        <f>+AB48</f>
        <v>D</v>
      </c>
      <c r="CT48" s="154">
        <v>4307</v>
      </c>
      <c r="CU48" s="126"/>
      <c r="CV48" s="125">
        <v>782</v>
      </c>
      <c r="CW48" s="33">
        <f t="shared" si="14"/>
        <v>8</v>
      </c>
      <c r="CX48" s="83" t="str">
        <f t="shared" si="15"/>
        <v>Projektingenieur 2</v>
      </c>
      <c r="CY48" s="125">
        <v>782</v>
      </c>
      <c r="CZ48" s="33">
        <f t="shared" ref="CZ48:CZ84" si="16">VLOOKUP($CY48,Funktionsbezeichnungen,3,0)</f>
        <v>8</v>
      </c>
      <c r="DA48" s="83" t="str">
        <f t="shared" ref="DA48:DA84" si="17">VLOOKUP($CY48,Funktionsbezeichnungen,2,0)</f>
        <v>Projektingenieur 2</v>
      </c>
      <c r="DB48" s="20"/>
      <c r="DC48" s="33">
        <v>781</v>
      </c>
      <c r="DD48" s="33">
        <f t="shared" ref="DD48:DD84" si="18">VLOOKUP($DC48,Funktionsbezeichnungen,3,0)</f>
        <v>7</v>
      </c>
      <c r="DE48" s="83" t="str">
        <f t="shared" ref="DE48:DE84" si="19">VLOOKUP($DC48,Funktionsbezeichnungen,2,0)</f>
        <v>Projektingenieur 1</v>
      </c>
      <c r="DJ48" s="19">
        <f t="shared" si="5"/>
        <v>4307</v>
      </c>
      <c r="DK48" s="153">
        <v>1</v>
      </c>
      <c r="DL48" s="19">
        <v>2</v>
      </c>
      <c r="DM48" s="19" t="s">
        <v>952</v>
      </c>
    </row>
    <row r="49" spans="1:117" s="19" customFormat="1" ht="24.95" customHeight="1">
      <c r="A49" s="53">
        <v>0</v>
      </c>
      <c r="B49" s="53"/>
      <c r="C49" s="53">
        <f t="shared" si="0"/>
        <v>1</v>
      </c>
      <c r="D49" s="55">
        <v>1</v>
      </c>
      <c r="E49" s="55"/>
      <c r="F49" s="56"/>
      <c r="G49" s="165"/>
      <c r="H49" s="54"/>
      <c r="I49" s="56"/>
      <c r="J49" s="54"/>
      <c r="K49" s="56"/>
      <c r="L49" s="56"/>
      <c r="M49" s="56"/>
      <c r="N49" s="58"/>
      <c r="O49" s="52" t="s">
        <v>361</v>
      </c>
      <c r="P49" s="15" t="s">
        <v>566</v>
      </c>
      <c r="Q49" s="15">
        <v>45</v>
      </c>
      <c r="R49" s="42"/>
      <c r="S49" s="20" t="s">
        <v>561</v>
      </c>
      <c r="T49" s="21">
        <v>1975</v>
      </c>
      <c r="U49" s="28" t="s">
        <v>562</v>
      </c>
      <c r="V49" s="21">
        <v>2004</v>
      </c>
      <c r="W49" s="25"/>
      <c r="X49" s="21"/>
      <c r="Y49" s="28" t="s">
        <v>564</v>
      </c>
      <c r="Z49" s="118">
        <f t="shared" si="1"/>
        <v>10</v>
      </c>
      <c r="AA49" s="169" t="s">
        <v>565</v>
      </c>
      <c r="AB49" s="21" t="s">
        <v>121</v>
      </c>
      <c r="AC49" s="21"/>
      <c r="AE49" s="90" t="s">
        <v>373</v>
      </c>
      <c r="AF49" s="82"/>
      <c r="CP49" s="19" t="str">
        <f t="shared" si="2"/>
        <v>That Pueng</v>
      </c>
      <c r="CR49" s="19">
        <f t="shared" si="3"/>
        <v>10</v>
      </c>
      <c r="CS49" s="19" t="str">
        <f t="shared" si="4"/>
        <v>D</v>
      </c>
      <c r="CT49" s="154">
        <v>4345</v>
      </c>
      <c r="CU49" s="126"/>
      <c r="CV49" s="125">
        <v>782</v>
      </c>
      <c r="CW49" s="33">
        <f t="shared" si="14"/>
        <v>8</v>
      </c>
      <c r="CX49" s="83" t="str">
        <f t="shared" si="15"/>
        <v>Projektingenieur 2</v>
      </c>
      <c r="CY49" s="125">
        <v>782</v>
      </c>
      <c r="CZ49" s="33">
        <f t="shared" si="16"/>
        <v>8</v>
      </c>
      <c r="DA49" s="83" t="str">
        <f t="shared" si="17"/>
        <v>Projektingenieur 2</v>
      </c>
      <c r="DB49" s="20"/>
      <c r="DC49" s="33">
        <v>781</v>
      </c>
      <c r="DD49" s="33">
        <f t="shared" si="18"/>
        <v>7</v>
      </c>
      <c r="DE49" s="83" t="str">
        <f t="shared" si="19"/>
        <v>Projektingenieur 1</v>
      </c>
      <c r="DJ49" s="19">
        <f t="shared" si="5"/>
        <v>4345</v>
      </c>
      <c r="DK49" s="153">
        <v>1</v>
      </c>
      <c r="DL49" s="19">
        <v>2</v>
      </c>
      <c r="DM49" s="19" t="s">
        <v>952</v>
      </c>
    </row>
    <row r="50" spans="1:117" s="19" customFormat="1">
      <c r="A50" s="53">
        <v>0</v>
      </c>
      <c r="B50" s="53"/>
      <c r="C50" s="53">
        <f t="shared" si="0"/>
        <v>0</v>
      </c>
      <c r="D50" s="55">
        <v>1</v>
      </c>
      <c r="E50" s="55"/>
      <c r="F50" s="56"/>
      <c r="G50" s="54"/>
      <c r="H50" s="54">
        <v>1</v>
      </c>
      <c r="I50" s="56"/>
      <c r="J50" s="54"/>
      <c r="K50" s="56"/>
      <c r="L50" s="56"/>
      <c r="M50" s="56"/>
      <c r="N50" s="58"/>
      <c r="O50" s="52" t="s">
        <v>358</v>
      </c>
      <c r="P50" s="15" t="s">
        <v>472</v>
      </c>
      <c r="Q50" s="15">
        <v>46</v>
      </c>
      <c r="R50" s="42"/>
      <c r="S50" s="20" t="s">
        <v>285</v>
      </c>
      <c r="T50" s="21">
        <v>1977</v>
      </c>
      <c r="U50" s="28" t="s">
        <v>286</v>
      </c>
      <c r="V50" s="21">
        <v>2005</v>
      </c>
      <c r="W50" s="25"/>
      <c r="X50" s="21"/>
      <c r="Y50" s="28"/>
      <c r="Z50" s="21">
        <f t="shared" si="1"/>
        <v>9</v>
      </c>
      <c r="AA50" s="25" t="s">
        <v>671</v>
      </c>
      <c r="AB50" s="21" t="s">
        <v>121</v>
      </c>
      <c r="AC50" s="21"/>
      <c r="AE50" s="90" t="s">
        <v>373</v>
      </c>
      <c r="AF50" s="82"/>
      <c r="CP50" s="19" t="str">
        <f t="shared" si="2"/>
        <v>Baier Boris</v>
      </c>
      <c r="CR50" s="19">
        <f t="shared" si="3"/>
        <v>9</v>
      </c>
      <c r="CS50" s="19" t="str">
        <f t="shared" si="4"/>
        <v>D</v>
      </c>
      <c r="CT50" s="154">
        <v>4294</v>
      </c>
      <c r="CU50" s="126"/>
      <c r="CV50" s="125">
        <v>772</v>
      </c>
      <c r="CW50" s="33">
        <f t="shared" si="14"/>
        <v>8</v>
      </c>
      <c r="CX50" s="83" t="str">
        <f t="shared" si="15"/>
        <v>Projektingenieur 2</v>
      </c>
      <c r="CY50" s="125">
        <v>772</v>
      </c>
      <c r="CZ50" s="33">
        <f t="shared" si="16"/>
        <v>8</v>
      </c>
      <c r="DA50" s="83" t="str">
        <f t="shared" si="17"/>
        <v>Projektingenieur 2</v>
      </c>
      <c r="DB50" s="20"/>
      <c r="DC50" s="33">
        <v>771</v>
      </c>
      <c r="DD50" s="33">
        <f t="shared" si="18"/>
        <v>7</v>
      </c>
      <c r="DE50" s="83" t="str">
        <f t="shared" si="19"/>
        <v>Projektingenieur 1</v>
      </c>
      <c r="DJ50" s="19">
        <f t="shared" si="5"/>
        <v>4294</v>
      </c>
      <c r="DK50" s="153">
        <v>1</v>
      </c>
      <c r="DL50" s="19">
        <v>2</v>
      </c>
      <c r="DM50" s="19" t="s">
        <v>951</v>
      </c>
    </row>
    <row r="51" spans="1:117" s="19" customFormat="1">
      <c r="A51" s="53">
        <v>0</v>
      </c>
      <c r="B51" s="53">
        <v>1</v>
      </c>
      <c r="C51" s="53">
        <f t="shared" si="0"/>
        <v>0</v>
      </c>
      <c r="D51" s="55"/>
      <c r="E51" s="55">
        <v>1</v>
      </c>
      <c r="F51" s="56"/>
      <c r="G51" s="54"/>
      <c r="H51" s="54">
        <v>1</v>
      </c>
      <c r="I51" s="56"/>
      <c r="J51" s="54"/>
      <c r="K51" s="56"/>
      <c r="L51" s="56"/>
      <c r="M51" s="56"/>
      <c r="N51" s="58"/>
      <c r="O51" s="52" t="s">
        <v>360</v>
      </c>
      <c r="P51" s="15" t="s">
        <v>612</v>
      </c>
      <c r="Q51" s="15">
        <v>47</v>
      </c>
      <c r="R51" s="42"/>
      <c r="S51" s="20" t="s">
        <v>613</v>
      </c>
      <c r="T51" s="21">
        <v>1980</v>
      </c>
      <c r="U51" s="28" t="s">
        <v>198</v>
      </c>
      <c r="V51" s="21">
        <v>2005</v>
      </c>
      <c r="W51" s="25"/>
      <c r="X51" s="21"/>
      <c r="Y51" s="28"/>
      <c r="Z51" s="21">
        <f t="shared" si="1"/>
        <v>9</v>
      </c>
      <c r="AA51" s="25" t="s">
        <v>685</v>
      </c>
      <c r="AB51" s="21" t="s">
        <v>121</v>
      </c>
      <c r="AC51" s="21"/>
      <c r="AE51" s="90" t="s">
        <v>376</v>
      </c>
      <c r="AF51" s="82"/>
      <c r="CP51" s="19" t="str">
        <f t="shared" si="2"/>
        <v>Penning Rebecca</v>
      </c>
      <c r="CR51" s="19">
        <f t="shared" si="3"/>
        <v>9</v>
      </c>
      <c r="CS51" s="19" t="str">
        <f t="shared" si="4"/>
        <v>D</v>
      </c>
      <c r="CT51" s="154">
        <v>4353</v>
      </c>
      <c r="CU51" s="126"/>
      <c r="CV51" s="125">
        <v>772</v>
      </c>
      <c r="CW51" s="33">
        <f t="shared" si="14"/>
        <v>8</v>
      </c>
      <c r="CX51" s="83" t="str">
        <f t="shared" si="15"/>
        <v>Projektingenieur 2</v>
      </c>
      <c r="CY51" s="125">
        <v>771</v>
      </c>
      <c r="CZ51" s="33">
        <f t="shared" si="16"/>
        <v>7</v>
      </c>
      <c r="DA51" s="83" t="str">
        <f t="shared" si="17"/>
        <v>Projektingenieur 1</v>
      </c>
      <c r="DB51" s="20"/>
      <c r="DC51" s="33">
        <v>771</v>
      </c>
      <c r="DD51" s="33">
        <f t="shared" si="18"/>
        <v>7</v>
      </c>
      <c r="DE51" s="83" t="str">
        <f t="shared" si="19"/>
        <v>Projektingenieur 1</v>
      </c>
      <c r="DJ51" s="19">
        <f t="shared" si="5"/>
        <v>4353</v>
      </c>
      <c r="DK51" s="153">
        <v>2</v>
      </c>
      <c r="DL51" s="19">
        <v>3</v>
      </c>
      <c r="DM51" s="185" t="s">
        <v>968</v>
      </c>
    </row>
    <row r="52" spans="1:117" s="19" customFormat="1">
      <c r="A52" s="53">
        <v>0</v>
      </c>
      <c r="B52" s="53"/>
      <c r="C52" s="53">
        <f t="shared" si="0"/>
        <v>0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361</v>
      </c>
      <c r="P52" s="15" t="s">
        <v>473</v>
      </c>
      <c r="Q52" s="15">
        <v>48</v>
      </c>
      <c r="R52" s="42"/>
      <c r="S52" s="20" t="s">
        <v>284</v>
      </c>
      <c r="T52" s="21">
        <v>1980</v>
      </c>
      <c r="U52" s="28" t="s">
        <v>198</v>
      </c>
      <c r="V52" s="21">
        <v>2006</v>
      </c>
      <c r="W52" s="25"/>
      <c r="X52" s="21"/>
      <c r="Y52" s="28"/>
      <c r="Z52" s="21">
        <f t="shared" si="1"/>
        <v>8</v>
      </c>
      <c r="AA52" s="25" t="s">
        <v>108</v>
      </c>
      <c r="AB52" s="21" t="s">
        <v>121</v>
      </c>
      <c r="AC52" s="21"/>
      <c r="AE52" s="90" t="s">
        <v>373</v>
      </c>
      <c r="AF52" s="82"/>
      <c r="CP52" s="19" t="str">
        <f t="shared" si="2"/>
        <v>Akdeniz Veysel</v>
      </c>
      <c r="CR52" s="19">
        <f t="shared" si="3"/>
        <v>8</v>
      </c>
      <c r="CS52" s="19" t="str">
        <f t="shared" si="4"/>
        <v>D</v>
      </c>
      <c r="CT52" s="154">
        <v>4293</v>
      </c>
      <c r="CU52" s="126"/>
      <c r="CV52" s="125">
        <v>772</v>
      </c>
      <c r="CW52" s="33">
        <f t="shared" si="14"/>
        <v>8</v>
      </c>
      <c r="CX52" s="83" t="str">
        <f t="shared" si="15"/>
        <v>Projektingenieur 2</v>
      </c>
      <c r="CY52" s="125">
        <v>772</v>
      </c>
      <c r="CZ52" s="33">
        <f t="shared" si="16"/>
        <v>8</v>
      </c>
      <c r="DA52" s="83" t="str">
        <f t="shared" si="17"/>
        <v>Projektingenieur 2</v>
      </c>
      <c r="DB52" s="20"/>
      <c r="DC52" s="33">
        <v>771</v>
      </c>
      <c r="DD52" s="33">
        <f t="shared" si="18"/>
        <v>7</v>
      </c>
      <c r="DE52" s="83" t="str">
        <f t="shared" si="19"/>
        <v>Projektingenieur 1</v>
      </c>
      <c r="DJ52" s="19">
        <f t="shared" si="5"/>
        <v>4293</v>
      </c>
      <c r="DK52" s="153">
        <v>2</v>
      </c>
      <c r="DL52" s="19">
        <v>3</v>
      </c>
      <c r="DM52" s="19" t="s">
        <v>951</v>
      </c>
    </row>
    <row r="53" spans="1:117" s="19" customFormat="1">
      <c r="A53" s="53">
        <v>0</v>
      </c>
      <c r="B53" s="53"/>
      <c r="C53" s="53">
        <f>IF(Z53&gt;=10,1,0)</f>
        <v>0</v>
      </c>
      <c r="D53" s="55">
        <v>1</v>
      </c>
      <c r="E53" s="55"/>
      <c r="F53" s="56"/>
      <c r="G53" s="54"/>
      <c r="H53" s="54"/>
      <c r="I53" s="56"/>
      <c r="J53" s="54"/>
      <c r="K53" s="56"/>
      <c r="L53" s="56"/>
      <c r="M53" s="56"/>
      <c r="N53" s="58"/>
      <c r="O53" s="52" t="s">
        <v>361</v>
      </c>
      <c r="P53" s="15" t="s">
        <v>999</v>
      </c>
      <c r="Q53" s="15">
        <v>49</v>
      </c>
      <c r="R53" s="42"/>
      <c r="S53" s="20" t="s">
        <v>1000</v>
      </c>
      <c r="T53" s="21">
        <v>1979</v>
      </c>
      <c r="U53" s="28" t="s">
        <v>1001</v>
      </c>
      <c r="V53" s="21">
        <v>2007</v>
      </c>
      <c r="W53" s="25"/>
      <c r="X53" s="21"/>
      <c r="Y53" s="28"/>
      <c r="Z53" s="21">
        <f>$AD$3-V53</f>
        <v>7</v>
      </c>
      <c r="AA53" s="25" t="s">
        <v>1002</v>
      </c>
      <c r="AB53" s="21" t="s">
        <v>121</v>
      </c>
      <c r="AC53" s="21"/>
      <c r="AE53" s="90" t="s">
        <v>375</v>
      </c>
      <c r="AF53" s="82"/>
      <c r="CP53" s="19" t="str">
        <f>+S53</f>
        <v>Hikel Harald</v>
      </c>
      <c r="CR53" s="152">
        <f>+Z53</f>
        <v>7</v>
      </c>
      <c r="CS53" s="19" t="str">
        <f>+AB53</f>
        <v>D</v>
      </c>
      <c r="CT53" s="154">
        <v>7707</v>
      </c>
      <c r="CU53" s="126"/>
      <c r="CV53" s="125">
        <v>782</v>
      </c>
      <c r="CW53" s="33">
        <f t="shared" si="14"/>
        <v>8</v>
      </c>
      <c r="CX53" s="83" t="str">
        <f t="shared" si="15"/>
        <v>Projektingenieur 2</v>
      </c>
      <c r="CY53" s="125">
        <v>782</v>
      </c>
      <c r="CZ53" s="33">
        <f t="shared" si="16"/>
        <v>8</v>
      </c>
      <c r="DA53" s="83" t="str">
        <f t="shared" si="17"/>
        <v>Projektingenieur 2</v>
      </c>
      <c r="DB53" s="20"/>
      <c r="DC53" s="33">
        <v>782</v>
      </c>
      <c r="DD53" s="33">
        <f t="shared" si="18"/>
        <v>8</v>
      </c>
      <c r="DE53" s="83" t="str">
        <f t="shared" si="19"/>
        <v>Projektingenieur 2</v>
      </c>
      <c r="DJ53" s="19">
        <f>+CT53</f>
        <v>7707</v>
      </c>
      <c r="DK53" s="153">
        <v>2</v>
      </c>
      <c r="DL53" s="19">
        <v>1</v>
      </c>
      <c r="DM53" s="19" t="s">
        <v>952</v>
      </c>
    </row>
    <row r="54" spans="1:117" s="19" customFormat="1">
      <c r="A54" s="53">
        <v>0</v>
      </c>
      <c r="B54" s="53"/>
      <c r="C54" s="53">
        <f t="shared" si="0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359</v>
      </c>
      <c r="P54" s="15" t="s">
        <v>586</v>
      </c>
      <c r="Q54" s="15">
        <v>50</v>
      </c>
      <c r="R54" s="42"/>
      <c r="S54" s="20" t="s">
        <v>587</v>
      </c>
      <c r="T54" s="21">
        <v>1981</v>
      </c>
      <c r="U54" s="28" t="s">
        <v>908</v>
      </c>
      <c r="V54" s="21">
        <v>2008</v>
      </c>
      <c r="W54" s="25" t="s">
        <v>1026</v>
      </c>
      <c r="X54" s="21">
        <v>2009</v>
      </c>
      <c r="Y54" s="28"/>
      <c r="Z54" s="21">
        <f t="shared" si="1"/>
        <v>6</v>
      </c>
      <c r="AA54" s="25" t="s">
        <v>108</v>
      </c>
      <c r="AB54" s="21" t="s">
        <v>121</v>
      </c>
      <c r="AC54" s="21"/>
      <c r="AE54" s="90" t="s">
        <v>375</v>
      </c>
      <c r="AF54" s="82"/>
      <c r="CP54" s="19" t="str">
        <f t="shared" si="2"/>
        <v>Fuhl Waldemar</v>
      </c>
      <c r="CR54" s="152">
        <f t="shared" si="3"/>
        <v>6</v>
      </c>
      <c r="CS54" s="19" t="str">
        <f t="shared" si="4"/>
        <v>D</v>
      </c>
      <c r="CT54" s="154">
        <v>4349</v>
      </c>
      <c r="CU54" s="126"/>
      <c r="CV54" s="125">
        <v>772</v>
      </c>
      <c r="CW54" s="33">
        <f t="shared" si="14"/>
        <v>8</v>
      </c>
      <c r="CX54" s="83" t="str">
        <f t="shared" si="15"/>
        <v>Projektingenieur 2</v>
      </c>
      <c r="CY54" s="125">
        <v>771</v>
      </c>
      <c r="CZ54" s="33">
        <f t="shared" si="16"/>
        <v>7</v>
      </c>
      <c r="DA54" s="83" t="str">
        <f t="shared" si="17"/>
        <v>Projektingenieur 1</v>
      </c>
      <c r="DB54" s="20"/>
      <c r="DC54" s="33">
        <v>771</v>
      </c>
      <c r="DD54" s="33">
        <f t="shared" si="18"/>
        <v>7</v>
      </c>
      <c r="DE54" s="83" t="str">
        <f t="shared" si="19"/>
        <v>Projektingenieur 1</v>
      </c>
      <c r="DJ54" s="19">
        <f t="shared" si="5"/>
        <v>4349</v>
      </c>
      <c r="DK54" s="153">
        <v>2</v>
      </c>
      <c r="DL54" s="19">
        <v>2</v>
      </c>
      <c r="DM54" s="19" t="s">
        <v>951</v>
      </c>
    </row>
    <row r="55" spans="1:117" s="19" customFormat="1">
      <c r="A55" s="53">
        <v>0</v>
      </c>
      <c r="B55" s="53"/>
      <c r="C55" s="53">
        <f>IF(Z55&gt;=10,1,0)</f>
        <v>0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358</v>
      </c>
      <c r="P55" s="15" t="s">
        <v>932</v>
      </c>
      <c r="Q55" s="15">
        <v>51</v>
      </c>
      <c r="R55" s="42"/>
      <c r="S55" s="20" t="s">
        <v>933</v>
      </c>
      <c r="T55" s="21">
        <v>1983</v>
      </c>
      <c r="U55" s="28" t="s">
        <v>908</v>
      </c>
      <c r="V55" s="21">
        <v>2007</v>
      </c>
      <c r="W55" s="25" t="s">
        <v>1026</v>
      </c>
      <c r="X55" s="21">
        <v>2008</v>
      </c>
      <c r="Y55" s="28"/>
      <c r="Z55" s="21">
        <f>$AD$3-V55</f>
        <v>7</v>
      </c>
      <c r="AA55" s="25" t="s">
        <v>108</v>
      </c>
      <c r="AB55" s="21" t="s">
        <v>121</v>
      </c>
      <c r="AC55" s="21"/>
      <c r="AE55" s="90" t="s">
        <v>375</v>
      </c>
      <c r="AF55" s="82"/>
      <c r="CP55" s="19" t="str">
        <f>+S55</f>
        <v>Noordam Philipp</v>
      </c>
      <c r="CR55" s="152">
        <f>+Z55</f>
        <v>7</v>
      </c>
      <c r="CS55" s="19" t="str">
        <f>+AB55</f>
        <v>D</v>
      </c>
      <c r="CT55" s="154">
        <v>4312</v>
      </c>
      <c r="CU55" s="126"/>
      <c r="CV55" s="125">
        <v>772</v>
      </c>
      <c r="CW55" s="33">
        <f t="shared" si="14"/>
        <v>8</v>
      </c>
      <c r="CX55" s="83" t="str">
        <f t="shared" si="15"/>
        <v>Projektingenieur 2</v>
      </c>
      <c r="CY55" s="125">
        <v>771</v>
      </c>
      <c r="CZ55" s="33">
        <f t="shared" si="16"/>
        <v>7</v>
      </c>
      <c r="DA55" s="83" t="str">
        <f t="shared" si="17"/>
        <v>Projektingenieur 1</v>
      </c>
      <c r="DB55" s="20"/>
      <c r="DC55" s="33">
        <v>771</v>
      </c>
      <c r="DD55" s="33">
        <f t="shared" si="18"/>
        <v>7</v>
      </c>
      <c r="DE55" s="83" t="str">
        <f t="shared" si="19"/>
        <v>Projektingenieur 1</v>
      </c>
      <c r="DJ55" s="19">
        <f t="shared" si="5"/>
        <v>4312</v>
      </c>
      <c r="DK55" s="153">
        <v>2</v>
      </c>
      <c r="DL55" s="19">
        <v>2</v>
      </c>
      <c r="DM55" s="19" t="s">
        <v>951</v>
      </c>
    </row>
    <row r="56" spans="1:117" s="19" customFormat="1">
      <c r="A56" s="53">
        <v>0</v>
      </c>
      <c r="B56" s="53"/>
      <c r="C56" s="53">
        <f t="shared" si="0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358</v>
      </c>
      <c r="P56" s="15" t="s">
        <v>551</v>
      </c>
      <c r="Q56" s="15">
        <v>52</v>
      </c>
      <c r="R56" s="42"/>
      <c r="S56" s="20" t="s">
        <v>563</v>
      </c>
      <c r="T56" s="21">
        <v>1985</v>
      </c>
      <c r="U56" s="28" t="s">
        <v>240</v>
      </c>
      <c r="V56" s="21">
        <v>2008</v>
      </c>
      <c r="W56" s="25"/>
      <c r="X56" s="21"/>
      <c r="Y56" s="28"/>
      <c r="Z56" s="21">
        <f t="shared" si="1"/>
        <v>6</v>
      </c>
      <c r="AA56" s="25" t="s">
        <v>108</v>
      </c>
      <c r="AB56" s="21" t="s">
        <v>121</v>
      </c>
      <c r="AC56" s="21"/>
      <c r="AE56" s="90" t="s">
        <v>375</v>
      </c>
      <c r="AF56" s="82"/>
      <c r="CP56" s="19" t="str">
        <f t="shared" si="2"/>
        <v>Breitenmoser Pascal</v>
      </c>
      <c r="CR56" s="152">
        <f t="shared" si="3"/>
        <v>6</v>
      </c>
      <c r="CS56" s="19" t="str">
        <f t="shared" si="4"/>
        <v>D</v>
      </c>
      <c r="CT56" s="154">
        <v>4343</v>
      </c>
      <c r="CU56" s="126"/>
      <c r="CV56" s="125">
        <v>772</v>
      </c>
      <c r="CW56" s="33">
        <f t="shared" si="14"/>
        <v>8</v>
      </c>
      <c r="CX56" s="83" t="str">
        <f t="shared" si="15"/>
        <v>Projektingenieur 2</v>
      </c>
      <c r="CY56" s="125">
        <v>771</v>
      </c>
      <c r="CZ56" s="33">
        <f t="shared" si="16"/>
        <v>7</v>
      </c>
      <c r="DA56" s="83" t="str">
        <f t="shared" si="17"/>
        <v>Projektingenieur 1</v>
      </c>
      <c r="DB56" s="20"/>
      <c r="DC56" s="33">
        <v>771</v>
      </c>
      <c r="DD56" s="33">
        <f t="shared" si="18"/>
        <v>7</v>
      </c>
      <c r="DE56" s="83" t="str">
        <f t="shared" si="19"/>
        <v>Projektingenieur 1</v>
      </c>
      <c r="DJ56" s="19">
        <f t="shared" si="5"/>
        <v>4343</v>
      </c>
      <c r="DK56" s="153">
        <v>2</v>
      </c>
      <c r="DL56" s="19">
        <v>3</v>
      </c>
      <c r="DM56" s="19" t="s">
        <v>951</v>
      </c>
    </row>
    <row r="57" spans="1:117" s="19" customFormat="1">
      <c r="A57" s="53">
        <v>0</v>
      </c>
      <c r="B57" s="53"/>
      <c r="C57" s="53">
        <f t="shared" si="0"/>
        <v>0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360</v>
      </c>
      <c r="P57" s="15" t="s">
        <v>567</v>
      </c>
      <c r="Q57" s="15">
        <v>53</v>
      </c>
      <c r="R57" s="42"/>
      <c r="S57" s="20" t="s">
        <v>213</v>
      </c>
      <c r="T57" s="21">
        <v>1985</v>
      </c>
      <c r="U57" s="28" t="s">
        <v>1006</v>
      </c>
      <c r="V57" s="21">
        <v>2008</v>
      </c>
      <c r="W57" s="25" t="s">
        <v>1028</v>
      </c>
      <c r="X57" s="21">
        <v>2013</v>
      </c>
      <c r="Y57" s="28" t="s">
        <v>1022</v>
      </c>
      <c r="Z57" s="118">
        <f t="shared" si="1"/>
        <v>6</v>
      </c>
      <c r="AA57" s="25" t="s">
        <v>108</v>
      </c>
      <c r="AB57" s="21" t="s">
        <v>121</v>
      </c>
      <c r="AC57" s="21"/>
      <c r="AE57" s="90" t="s">
        <v>375</v>
      </c>
      <c r="AF57" s="82"/>
      <c r="CP57" s="19" t="str">
        <f t="shared" si="2"/>
        <v>Imesch Reto</v>
      </c>
      <c r="CR57" s="152">
        <f t="shared" si="3"/>
        <v>6</v>
      </c>
      <c r="CS57" s="19" t="str">
        <f t="shared" si="4"/>
        <v>D</v>
      </c>
      <c r="CT57" s="154">
        <v>9677</v>
      </c>
      <c r="CU57" s="126"/>
      <c r="CV57" s="125">
        <v>772</v>
      </c>
      <c r="CW57" s="33">
        <f t="shared" si="14"/>
        <v>8</v>
      </c>
      <c r="CX57" s="83" t="str">
        <f t="shared" si="15"/>
        <v>Projektingenieur 2</v>
      </c>
      <c r="CY57" s="125">
        <v>771</v>
      </c>
      <c r="CZ57" s="33">
        <f t="shared" si="16"/>
        <v>7</v>
      </c>
      <c r="DA57" s="83" t="str">
        <f t="shared" si="17"/>
        <v>Projektingenieur 1</v>
      </c>
      <c r="DB57" s="20"/>
      <c r="DC57" s="33">
        <v>771</v>
      </c>
      <c r="DD57" s="33">
        <f t="shared" si="18"/>
        <v>7</v>
      </c>
      <c r="DE57" s="83" t="str">
        <f t="shared" si="19"/>
        <v>Projektingenieur 1</v>
      </c>
      <c r="DJ57" s="19">
        <f t="shared" si="5"/>
        <v>9677</v>
      </c>
      <c r="DK57" s="153">
        <v>2</v>
      </c>
      <c r="DL57" s="19">
        <v>3</v>
      </c>
      <c r="DM57" s="19" t="s">
        <v>951</v>
      </c>
    </row>
    <row r="58" spans="1:117" s="19" customFormat="1">
      <c r="A58" s="53">
        <v>0</v>
      </c>
      <c r="B58" s="53"/>
      <c r="C58" s="53">
        <f t="shared" si="0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360</v>
      </c>
      <c r="P58" s="15" t="s">
        <v>598</v>
      </c>
      <c r="Q58" s="15">
        <v>54</v>
      </c>
      <c r="R58" s="42"/>
      <c r="S58" s="20" t="s">
        <v>281</v>
      </c>
      <c r="T58" s="21">
        <v>1983</v>
      </c>
      <c r="U58" s="28" t="s">
        <v>908</v>
      </c>
      <c r="V58" s="21">
        <v>2008</v>
      </c>
      <c r="W58" s="25" t="s">
        <v>1026</v>
      </c>
      <c r="X58" s="21">
        <v>2009</v>
      </c>
      <c r="Y58" s="28" t="s">
        <v>1023</v>
      </c>
      <c r="Z58" s="21">
        <f t="shared" si="1"/>
        <v>6</v>
      </c>
      <c r="AA58" s="25" t="s">
        <v>108</v>
      </c>
      <c r="AB58" s="21" t="s">
        <v>121</v>
      </c>
      <c r="AC58" s="21"/>
      <c r="AE58" s="90" t="s">
        <v>895</v>
      </c>
      <c r="AF58" s="82"/>
      <c r="CP58" s="19" t="str">
        <f t="shared" si="2"/>
        <v>Wieland Manuel</v>
      </c>
      <c r="CR58" s="19">
        <f t="shared" si="3"/>
        <v>6</v>
      </c>
      <c r="CS58" s="19" t="str">
        <f t="shared" si="4"/>
        <v>D</v>
      </c>
      <c r="CT58" s="154">
        <v>9698</v>
      </c>
      <c r="CU58" s="126"/>
      <c r="CV58" s="125">
        <v>771</v>
      </c>
      <c r="CW58" s="33">
        <f t="shared" si="14"/>
        <v>7</v>
      </c>
      <c r="CX58" s="83" t="str">
        <f t="shared" si="15"/>
        <v>Projektingenieur 1</v>
      </c>
      <c r="CY58" s="125">
        <v>771</v>
      </c>
      <c r="CZ58" s="33">
        <f t="shared" si="16"/>
        <v>7</v>
      </c>
      <c r="DA58" s="83" t="str">
        <f t="shared" si="17"/>
        <v>Projektingenieur 1</v>
      </c>
      <c r="DB58" s="20"/>
      <c r="DC58" s="33">
        <v>771</v>
      </c>
      <c r="DD58" s="33">
        <f t="shared" si="18"/>
        <v>7</v>
      </c>
      <c r="DE58" s="83" t="str">
        <f t="shared" si="19"/>
        <v>Projektingenieur 1</v>
      </c>
      <c r="DJ58" s="19">
        <f t="shared" si="5"/>
        <v>9698</v>
      </c>
      <c r="DK58" s="153">
        <v>2</v>
      </c>
      <c r="DL58" s="19">
        <v>2</v>
      </c>
      <c r="DM58" s="19" t="s">
        <v>951</v>
      </c>
    </row>
    <row r="59" spans="1:117" s="19" customFormat="1" ht="27">
      <c r="A59" s="53">
        <v>0</v>
      </c>
      <c r="B59" s="53"/>
      <c r="C59" s="53">
        <f>IF(Z59&gt;=10,1,0)</f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361</v>
      </c>
      <c r="P59" s="15" t="s">
        <v>929</v>
      </c>
      <c r="Q59" s="15">
        <v>55</v>
      </c>
      <c r="R59" s="42"/>
      <c r="S59" s="20" t="s">
        <v>930</v>
      </c>
      <c r="T59" s="21">
        <v>1972</v>
      </c>
      <c r="U59" s="28" t="s">
        <v>1007</v>
      </c>
      <c r="V59" s="21">
        <v>2009</v>
      </c>
      <c r="W59" s="25" t="s">
        <v>1027</v>
      </c>
      <c r="X59" s="21">
        <v>2012</v>
      </c>
      <c r="Y59" s="28"/>
      <c r="Z59" s="118">
        <f>$AD$3-V59</f>
        <v>5</v>
      </c>
      <c r="AA59" s="119" t="s">
        <v>931</v>
      </c>
      <c r="AB59" s="118" t="s">
        <v>121</v>
      </c>
      <c r="AC59" s="21"/>
      <c r="AE59" s="90" t="s">
        <v>373</v>
      </c>
      <c r="AF59" s="82"/>
      <c r="CP59" s="19" t="str">
        <f>+S59</f>
        <v>Baschong Clemens</v>
      </c>
      <c r="CR59" s="19">
        <f>+Z59</f>
        <v>5</v>
      </c>
      <c r="CS59" s="19" t="str">
        <f>+AB59</f>
        <v>D</v>
      </c>
      <c r="CT59" s="154">
        <v>4311</v>
      </c>
      <c r="CU59" s="126"/>
      <c r="CV59" s="125">
        <v>782</v>
      </c>
      <c r="CW59" s="33">
        <f>VLOOKUP($CV59,Funktionsbezeichnungen,3,0)</f>
        <v>8</v>
      </c>
      <c r="CX59" s="83" t="str">
        <f>VLOOKUP($CV59,Funktionsbezeichnungen,2,0)</f>
        <v>Projektingenieur 2</v>
      </c>
      <c r="CY59" s="125">
        <v>782</v>
      </c>
      <c r="CZ59" s="33">
        <f>VLOOKUP($CY59,Funktionsbezeichnungen,3,0)</f>
        <v>8</v>
      </c>
      <c r="DA59" s="83" t="str">
        <f>VLOOKUP($CY59,Funktionsbezeichnungen,2,0)</f>
        <v>Projektingenieur 2</v>
      </c>
      <c r="DB59" s="20"/>
      <c r="DC59" s="33">
        <v>781</v>
      </c>
      <c r="DD59" s="33">
        <f>VLOOKUP($DC59,Funktionsbezeichnungen,3,0)</f>
        <v>7</v>
      </c>
      <c r="DE59" s="83" t="str">
        <f>VLOOKUP($DC59,Funktionsbezeichnungen,2,0)</f>
        <v>Projektingenieur 1</v>
      </c>
      <c r="DJ59" s="19">
        <f t="shared" si="5"/>
        <v>4311</v>
      </c>
      <c r="DK59" s="153">
        <v>2</v>
      </c>
      <c r="DL59" s="19">
        <v>2</v>
      </c>
      <c r="DM59" s="19" t="s">
        <v>952</v>
      </c>
    </row>
    <row r="60" spans="1:117" s="19" customFormat="1">
      <c r="A60" s="53">
        <v>0</v>
      </c>
      <c r="B60" s="53"/>
      <c r="C60" s="53">
        <f t="shared" si="0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358</v>
      </c>
      <c r="P60" s="15" t="s">
        <v>528</v>
      </c>
      <c r="Q60" s="15">
        <v>56</v>
      </c>
      <c r="R60" s="42"/>
      <c r="S60" s="20" t="s">
        <v>529</v>
      </c>
      <c r="T60" s="21">
        <v>1984</v>
      </c>
      <c r="U60" s="28" t="s">
        <v>1006</v>
      </c>
      <c r="V60" s="21">
        <v>2009</v>
      </c>
      <c r="W60" s="25"/>
      <c r="X60" s="21"/>
      <c r="Y60" s="28"/>
      <c r="Z60" s="118">
        <f t="shared" si="1"/>
        <v>5</v>
      </c>
      <c r="AA60" s="25" t="s">
        <v>108</v>
      </c>
      <c r="AB60" s="21" t="s">
        <v>121</v>
      </c>
      <c r="AC60" s="21"/>
      <c r="AE60" s="90" t="s">
        <v>375</v>
      </c>
      <c r="AF60" s="82"/>
      <c r="CP60" s="19" t="str">
        <f t="shared" si="2"/>
        <v>Jung Roman</v>
      </c>
      <c r="CR60" s="19">
        <f t="shared" si="3"/>
        <v>5</v>
      </c>
      <c r="CS60" s="19" t="str">
        <f t="shared" si="4"/>
        <v>D</v>
      </c>
      <c r="CT60" s="154">
        <v>8565</v>
      </c>
      <c r="CU60" s="126"/>
      <c r="CV60" s="125">
        <v>771</v>
      </c>
      <c r="CW60" s="33">
        <f t="shared" si="14"/>
        <v>7</v>
      </c>
      <c r="CX60" s="83" t="str">
        <f t="shared" si="15"/>
        <v>Projektingenieur 1</v>
      </c>
      <c r="CY60" s="125">
        <v>771</v>
      </c>
      <c r="CZ60" s="33">
        <f t="shared" si="16"/>
        <v>7</v>
      </c>
      <c r="DA60" s="83" t="str">
        <f t="shared" si="17"/>
        <v>Projektingenieur 1</v>
      </c>
      <c r="DB60" s="20"/>
      <c r="DC60" s="33">
        <v>771</v>
      </c>
      <c r="DD60" s="33">
        <f t="shared" si="18"/>
        <v>7</v>
      </c>
      <c r="DE60" s="83" t="str">
        <f t="shared" si="19"/>
        <v>Projektingenieur 1</v>
      </c>
      <c r="DJ60" s="19">
        <f t="shared" si="5"/>
        <v>8565</v>
      </c>
      <c r="DK60" s="153">
        <v>2</v>
      </c>
      <c r="DL60" s="19">
        <v>3</v>
      </c>
      <c r="DM60" s="19" t="s">
        <v>951</v>
      </c>
    </row>
    <row r="61" spans="1:117" s="19" customFormat="1">
      <c r="A61" s="53">
        <v>0</v>
      </c>
      <c r="B61" s="53"/>
      <c r="C61" s="53">
        <f t="shared" si="0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361</v>
      </c>
      <c r="P61" s="15" t="s">
        <v>546</v>
      </c>
      <c r="Q61" s="15">
        <v>57</v>
      </c>
      <c r="R61" s="42"/>
      <c r="S61" s="20" t="s">
        <v>295</v>
      </c>
      <c r="T61" s="21">
        <v>1987</v>
      </c>
      <c r="U61" s="28" t="s">
        <v>198</v>
      </c>
      <c r="V61" s="21">
        <v>2009</v>
      </c>
      <c r="W61" s="25"/>
      <c r="X61" s="21"/>
      <c r="Y61" s="28"/>
      <c r="Z61" s="21">
        <f t="shared" si="1"/>
        <v>5</v>
      </c>
      <c r="AA61" s="25" t="s">
        <v>108</v>
      </c>
      <c r="AB61" s="21" t="s">
        <v>121</v>
      </c>
      <c r="AC61" s="21"/>
      <c r="AE61" s="90" t="s">
        <v>375</v>
      </c>
      <c r="AF61" s="82"/>
      <c r="CP61" s="19" t="str">
        <f t="shared" si="2"/>
        <v>Schoeffel Daniel</v>
      </c>
      <c r="CR61" s="19">
        <f t="shared" si="3"/>
        <v>5</v>
      </c>
      <c r="CS61" s="19" t="str">
        <f t="shared" si="4"/>
        <v>D</v>
      </c>
      <c r="CT61" s="154">
        <v>8569</v>
      </c>
      <c r="CU61" s="126"/>
      <c r="CV61" s="125">
        <v>771</v>
      </c>
      <c r="CW61" s="33">
        <f t="shared" si="14"/>
        <v>7</v>
      </c>
      <c r="CX61" s="83" t="str">
        <f t="shared" si="15"/>
        <v>Projektingenieur 1</v>
      </c>
      <c r="CY61" s="125">
        <v>771</v>
      </c>
      <c r="CZ61" s="33">
        <f t="shared" si="16"/>
        <v>7</v>
      </c>
      <c r="DA61" s="83" t="str">
        <f t="shared" si="17"/>
        <v>Projektingenieur 1</v>
      </c>
      <c r="DB61" s="20"/>
      <c r="DC61" s="33">
        <v>771</v>
      </c>
      <c r="DD61" s="33">
        <f t="shared" si="18"/>
        <v>7</v>
      </c>
      <c r="DE61" s="83" t="str">
        <f t="shared" si="19"/>
        <v>Projektingenieur 1</v>
      </c>
      <c r="DJ61" s="19">
        <f t="shared" si="5"/>
        <v>8569</v>
      </c>
      <c r="DK61" s="153">
        <v>2</v>
      </c>
      <c r="DL61" s="19">
        <v>3</v>
      </c>
      <c r="DM61" s="19" t="s">
        <v>951</v>
      </c>
    </row>
    <row r="62" spans="1:117" s="19" customFormat="1">
      <c r="A62" s="53">
        <v>0</v>
      </c>
      <c r="B62" s="53">
        <v>1</v>
      </c>
      <c r="C62" s="53">
        <f>IF(Z62&gt;=10,1,0)</f>
        <v>0</v>
      </c>
      <c r="D62" s="55">
        <v>1</v>
      </c>
      <c r="E62" s="55"/>
      <c r="F62" s="56"/>
      <c r="G62" s="54"/>
      <c r="H62" s="54"/>
      <c r="I62" s="56"/>
      <c r="J62" s="54"/>
      <c r="K62" s="56"/>
      <c r="L62" s="56"/>
      <c r="M62" s="56"/>
      <c r="N62" s="58"/>
      <c r="O62" s="52" t="s">
        <v>360</v>
      </c>
      <c r="P62" s="15" t="s">
        <v>1003</v>
      </c>
      <c r="Q62" s="15">
        <v>58</v>
      </c>
      <c r="R62" s="42"/>
      <c r="S62" s="20" t="s">
        <v>1004</v>
      </c>
      <c r="T62" s="21">
        <v>1984</v>
      </c>
      <c r="U62" s="28" t="s">
        <v>194</v>
      </c>
      <c r="V62" s="21">
        <v>2009</v>
      </c>
      <c r="W62" s="25"/>
      <c r="X62" s="21"/>
      <c r="Y62" s="28" t="s">
        <v>91</v>
      </c>
      <c r="Z62" s="21">
        <f>$AD$3-V62</f>
        <v>5</v>
      </c>
      <c r="AA62" s="25" t="s">
        <v>269</v>
      </c>
      <c r="AB62" s="21" t="s">
        <v>121</v>
      </c>
      <c r="AC62" s="21"/>
      <c r="AE62" s="90" t="s">
        <v>375</v>
      </c>
      <c r="AF62" s="82"/>
      <c r="CP62" s="19" t="str">
        <f>+S62</f>
        <v>Vecchi Sandra</v>
      </c>
      <c r="CR62" s="19">
        <f>+Z62</f>
        <v>5</v>
      </c>
      <c r="CS62" s="19" t="str">
        <f>+AB62</f>
        <v>D</v>
      </c>
      <c r="CT62" s="154">
        <v>4906</v>
      </c>
      <c r="CU62" s="126"/>
      <c r="CV62" s="125">
        <v>771</v>
      </c>
      <c r="CW62" s="33">
        <f t="shared" si="14"/>
        <v>7</v>
      </c>
      <c r="CX62" s="83" t="str">
        <f t="shared" si="15"/>
        <v>Projektingenieur 1</v>
      </c>
      <c r="CY62" s="125">
        <v>771</v>
      </c>
      <c r="CZ62" s="33">
        <f t="shared" si="16"/>
        <v>7</v>
      </c>
      <c r="DA62" s="83" t="str">
        <f t="shared" si="17"/>
        <v>Projektingenieur 1</v>
      </c>
      <c r="DB62" s="20"/>
      <c r="DC62" s="33">
        <v>771</v>
      </c>
      <c r="DD62" s="33">
        <f t="shared" si="18"/>
        <v>7</v>
      </c>
      <c r="DE62" s="83" t="str">
        <f t="shared" si="19"/>
        <v>Projektingenieur 1</v>
      </c>
      <c r="DJ62" s="19">
        <f>+CT62</f>
        <v>4906</v>
      </c>
      <c r="DK62" s="153">
        <v>2</v>
      </c>
      <c r="DL62" s="19">
        <v>1</v>
      </c>
      <c r="DM62" s="19" t="s">
        <v>951</v>
      </c>
    </row>
    <row r="63" spans="1:117" s="19" customFormat="1">
      <c r="A63" s="53">
        <v>0</v>
      </c>
      <c r="B63" s="53">
        <v>1</v>
      </c>
      <c r="C63" s="53">
        <f t="shared" si="0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360</v>
      </c>
      <c r="P63" s="15" t="s">
        <v>635</v>
      </c>
      <c r="Q63" s="15">
        <v>59</v>
      </c>
      <c r="R63" s="42"/>
      <c r="S63" s="20" t="s">
        <v>636</v>
      </c>
      <c r="T63" s="21">
        <v>1986</v>
      </c>
      <c r="U63" s="28" t="s">
        <v>1006</v>
      </c>
      <c r="V63" s="21">
        <v>2010</v>
      </c>
      <c r="W63" s="25"/>
      <c r="X63" s="21"/>
      <c r="Y63" s="28"/>
      <c r="Z63" s="118">
        <f t="shared" si="1"/>
        <v>4</v>
      </c>
      <c r="AA63" s="25" t="s">
        <v>269</v>
      </c>
      <c r="AB63" s="21" t="s">
        <v>121</v>
      </c>
      <c r="AC63" s="21"/>
      <c r="AE63" s="90" t="s">
        <v>375</v>
      </c>
      <c r="AF63" s="82"/>
      <c r="CP63" s="19" t="str">
        <f t="shared" si="2"/>
        <v>Bianchi Emmanuelle</v>
      </c>
      <c r="CR63" s="152">
        <f t="shared" si="3"/>
        <v>4</v>
      </c>
      <c r="CS63" s="153" t="str">
        <f t="shared" si="4"/>
        <v>D</v>
      </c>
      <c r="CT63" s="154">
        <v>7706</v>
      </c>
      <c r="CU63" s="126"/>
      <c r="CV63" s="125">
        <v>771</v>
      </c>
      <c r="CW63" s="33">
        <f t="shared" si="14"/>
        <v>7</v>
      </c>
      <c r="CX63" s="83" t="str">
        <f t="shared" si="15"/>
        <v>Projektingenieur 1</v>
      </c>
      <c r="CY63" s="125">
        <v>770</v>
      </c>
      <c r="CZ63" s="33">
        <f t="shared" si="16"/>
        <v>6</v>
      </c>
      <c r="DA63" s="83" t="str">
        <f t="shared" si="17"/>
        <v>Vorstufe Projektingenieur</v>
      </c>
      <c r="DB63" s="20"/>
      <c r="DC63" s="33">
        <v>771</v>
      </c>
      <c r="DD63" s="33">
        <f t="shared" si="18"/>
        <v>7</v>
      </c>
      <c r="DE63" s="83" t="str">
        <f t="shared" si="19"/>
        <v>Projektingenieur 1</v>
      </c>
      <c r="DJ63" s="19">
        <f t="shared" si="5"/>
        <v>7706</v>
      </c>
      <c r="DK63" s="153">
        <v>2</v>
      </c>
      <c r="DL63" s="19">
        <v>3</v>
      </c>
      <c r="DM63" s="19" t="s">
        <v>951</v>
      </c>
    </row>
    <row r="64" spans="1:117" s="19" customFormat="1">
      <c r="A64" s="53">
        <v>0</v>
      </c>
      <c r="B64" s="53"/>
      <c r="C64" s="53">
        <f t="shared" si="0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358</v>
      </c>
      <c r="P64" s="15" t="s">
        <v>699</v>
      </c>
      <c r="Q64" s="15">
        <v>60</v>
      </c>
      <c r="R64" s="42"/>
      <c r="S64" s="20" t="s">
        <v>697</v>
      </c>
      <c r="T64" s="21">
        <v>1984</v>
      </c>
      <c r="U64" s="28" t="s">
        <v>1006</v>
      </c>
      <c r="V64" s="21">
        <v>2010</v>
      </c>
      <c r="W64" s="25"/>
      <c r="X64" s="21"/>
      <c r="Y64" s="28"/>
      <c r="Z64" s="21">
        <f t="shared" si="1"/>
        <v>4</v>
      </c>
      <c r="AA64" s="25" t="s">
        <v>698</v>
      </c>
      <c r="AB64" s="21" t="s">
        <v>121</v>
      </c>
      <c r="AC64" s="21"/>
      <c r="AE64" s="90" t="s">
        <v>375</v>
      </c>
      <c r="AF64" s="82"/>
      <c r="CP64" s="19" t="str">
        <f t="shared" si="2"/>
        <v>Indermitte Martin</v>
      </c>
      <c r="CR64" s="152">
        <f t="shared" si="3"/>
        <v>4</v>
      </c>
      <c r="CS64" s="153" t="str">
        <f t="shared" si="4"/>
        <v>D</v>
      </c>
      <c r="CT64" s="154">
        <v>4901</v>
      </c>
      <c r="CU64" s="126"/>
      <c r="CV64" s="125">
        <v>771</v>
      </c>
      <c r="CW64" s="33">
        <f t="shared" si="14"/>
        <v>7</v>
      </c>
      <c r="CX64" s="83" t="str">
        <f t="shared" si="15"/>
        <v>Projektingenieur 1</v>
      </c>
      <c r="CY64" s="125">
        <v>770</v>
      </c>
      <c r="CZ64" s="33">
        <f t="shared" si="16"/>
        <v>6</v>
      </c>
      <c r="DA64" s="83" t="str">
        <f t="shared" si="17"/>
        <v>Vorstufe Projektingenieur</v>
      </c>
      <c r="DB64" s="20"/>
      <c r="DC64" s="33">
        <v>771</v>
      </c>
      <c r="DD64" s="33">
        <f t="shared" si="18"/>
        <v>7</v>
      </c>
      <c r="DE64" s="83" t="str">
        <f t="shared" si="19"/>
        <v>Projektingenieur 1</v>
      </c>
      <c r="DJ64" s="19">
        <f t="shared" si="5"/>
        <v>4901</v>
      </c>
      <c r="DK64" s="153">
        <v>2</v>
      </c>
      <c r="DL64" s="19">
        <v>3</v>
      </c>
      <c r="DM64" s="19" t="s">
        <v>951</v>
      </c>
    </row>
    <row r="65" spans="1:117" s="19" customFormat="1">
      <c r="A65" s="53">
        <v>0</v>
      </c>
      <c r="B65" s="53"/>
      <c r="C65" s="53">
        <f t="shared" si="0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1008</v>
      </c>
      <c r="Q65" s="15">
        <v>61</v>
      </c>
      <c r="R65" s="42"/>
      <c r="S65" s="20" t="s">
        <v>1009</v>
      </c>
      <c r="T65" s="21">
        <v>1987</v>
      </c>
      <c r="U65" s="28" t="s">
        <v>1006</v>
      </c>
      <c r="V65" s="21">
        <v>2011</v>
      </c>
      <c r="W65" s="25"/>
      <c r="X65" s="21"/>
      <c r="Y65" s="28"/>
      <c r="Z65" s="118">
        <f t="shared" si="1"/>
        <v>3</v>
      </c>
      <c r="AA65" s="25" t="s">
        <v>698</v>
      </c>
      <c r="AB65" s="21" t="s">
        <v>121</v>
      </c>
      <c r="AC65" s="21"/>
      <c r="AE65" s="90" t="s">
        <v>375</v>
      </c>
      <c r="AF65" s="82"/>
      <c r="CP65" s="19" t="str">
        <f t="shared" si="2"/>
        <v>Bürgin Johannes</v>
      </c>
      <c r="CR65" s="152">
        <f t="shared" si="3"/>
        <v>3</v>
      </c>
      <c r="CS65" s="153" t="str">
        <f t="shared" si="4"/>
        <v>D</v>
      </c>
      <c r="CT65" s="154">
        <v>4907</v>
      </c>
      <c r="CU65" s="126"/>
      <c r="CV65" s="125">
        <v>771</v>
      </c>
      <c r="CW65" s="33">
        <f t="shared" si="14"/>
        <v>7</v>
      </c>
      <c r="CX65" s="83" t="str">
        <f t="shared" si="15"/>
        <v>Projektingenieur 1</v>
      </c>
      <c r="CY65" s="125">
        <v>770</v>
      </c>
      <c r="CZ65" s="33">
        <f t="shared" si="16"/>
        <v>6</v>
      </c>
      <c r="DA65" s="83" t="str">
        <f t="shared" si="17"/>
        <v>Vorstufe Projektingenieur</v>
      </c>
      <c r="DB65" s="20"/>
      <c r="DC65" s="33">
        <v>771</v>
      </c>
      <c r="DD65" s="33">
        <f t="shared" si="18"/>
        <v>7</v>
      </c>
      <c r="DE65" s="83" t="str">
        <f t="shared" si="19"/>
        <v>Projektingenieur 1</v>
      </c>
      <c r="DJ65" s="19">
        <f t="shared" si="5"/>
        <v>4907</v>
      </c>
      <c r="DK65" s="153">
        <v>2</v>
      </c>
      <c r="DL65" s="19">
        <v>3</v>
      </c>
      <c r="DM65" s="19" t="s">
        <v>951</v>
      </c>
    </row>
    <row r="66" spans="1:117" s="19" customFormat="1">
      <c r="A66" s="53">
        <v>0</v>
      </c>
      <c r="B66" s="53"/>
      <c r="C66" s="53">
        <f t="shared" si="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909</v>
      </c>
      <c r="Q66" s="15">
        <v>62</v>
      </c>
      <c r="R66" s="42"/>
      <c r="S66" s="20" t="s">
        <v>910</v>
      </c>
      <c r="T66" s="21">
        <v>1987</v>
      </c>
      <c r="U66" s="28" t="s">
        <v>1006</v>
      </c>
      <c r="V66" s="21">
        <v>2012</v>
      </c>
      <c r="W66" s="25"/>
      <c r="X66" s="21"/>
      <c r="Y66" s="28"/>
      <c r="Z66" s="118">
        <f t="shared" si="1"/>
        <v>2</v>
      </c>
      <c r="AA66" s="25" t="s">
        <v>698</v>
      </c>
      <c r="AB66" s="21" t="s">
        <v>121</v>
      </c>
      <c r="AC66" s="21"/>
      <c r="AE66" s="90" t="s">
        <v>375</v>
      </c>
      <c r="AF66" s="82"/>
      <c r="CP66" s="19" t="str">
        <f t="shared" si="2"/>
        <v>Frei Lukas</v>
      </c>
      <c r="CR66" s="152">
        <f t="shared" si="3"/>
        <v>2</v>
      </c>
      <c r="CS66" s="153" t="str">
        <f t="shared" si="4"/>
        <v>D</v>
      </c>
      <c r="CT66" s="154">
        <v>4308</v>
      </c>
      <c r="CU66" s="126"/>
      <c r="CV66" s="125">
        <v>771</v>
      </c>
      <c r="CW66" s="33">
        <f t="shared" si="14"/>
        <v>7</v>
      </c>
      <c r="CX66" s="83" t="str">
        <f t="shared" si="15"/>
        <v>Projektingenieur 1</v>
      </c>
      <c r="CY66" s="125">
        <v>770</v>
      </c>
      <c r="CZ66" s="33">
        <f t="shared" si="16"/>
        <v>6</v>
      </c>
      <c r="DA66" s="83" t="str">
        <f t="shared" si="17"/>
        <v>Vorstufe Projektingenieur</v>
      </c>
      <c r="DB66" s="20"/>
      <c r="DC66" s="33">
        <v>771</v>
      </c>
      <c r="DD66" s="33">
        <f t="shared" si="18"/>
        <v>7</v>
      </c>
      <c r="DE66" s="83" t="str">
        <f t="shared" si="19"/>
        <v>Projektingenieur 1</v>
      </c>
      <c r="DJ66" s="19">
        <f t="shared" si="5"/>
        <v>4308</v>
      </c>
      <c r="DK66" s="153">
        <v>2</v>
      </c>
      <c r="DL66" s="19">
        <v>3</v>
      </c>
      <c r="DM66" s="19" t="s">
        <v>951</v>
      </c>
    </row>
    <row r="67" spans="1:117" s="19" customFormat="1">
      <c r="A67" s="53">
        <v>0</v>
      </c>
      <c r="B67" s="53"/>
      <c r="C67" s="53">
        <f t="shared" si="0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360</v>
      </c>
      <c r="P67" s="15" t="s">
        <v>912</v>
      </c>
      <c r="Q67" s="15">
        <v>63</v>
      </c>
      <c r="R67" s="42"/>
      <c r="S67" s="20" t="s">
        <v>913</v>
      </c>
      <c r="T67" s="21">
        <v>1987</v>
      </c>
      <c r="U67" s="28" t="s">
        <v>1006</v>
      </c>
      <c r="V67" s="21">
        <v>2012</v>
      </c>
      <c r="W67" s="25"/>
      <c r="X67" s="21"/>
      <c r="Y67" s="28" t="s">
        <v>91</v>
      </c>
      <c r="Z67" s="118">
        <f t="shared" si="1"/>
        <v>2</v>
      </c>
      <c r="AA67" s="25" t="s">
        <v>108</v>
      </c>
      <c r="AB67" s="21" t="s">
        <v>121</v>
      </c>
      <c r="AC67" s="21"/>
      <c r="AE67" s="90" t="s">
        <v>375</v>
      </c>
      <c r="AF67" s="82"/>
      <c r="CP67" s="19" t="str">
        <f t="shared" si="2"/>
        <v>D'Arco Marcel</v>
      </c>
      <c r="CR67" s="152">
        <f t="shared" si="3"/>
        <v>2</v>
      </c>
      <c r="CS67" s="153" t="str">
        <f t="shared" si="4"/>
        <v>D</v>
      </c>
      <c r="CT67" s="154">
        <v>4310</v>
      </c>
      <c r="CU67" s="126"/>
      <c r="CV67" s="125">
        <v>771</v>
      </c>
      <c r="CW67" s="33">
        <f t="shared" si="14"/>
        <v>7</v>
      </c>
      <c r="CX67" s="83" t="str">
        <f t="shared" si="15"/>
        <v>Projektingenieur 1</v>
      </c>
      <c r="CY67" s="125">
        <v>770</v>
      </c>
      <c r="CZ67" s="33">
        <f t="shared" si="16"/>
        <v>6</v>
      </c>
      <c r="DA67" s="83" t="str">
        <f t="shared" si="17"/>
        <v>Vorstufe Projektingenieur</v>
      </c>
      <c r="DB67" s="20"/>
      <c r="DC67" s="33">
        <v>771</v>
      </c>
      <c r="DD67" s="33">
        <f t="shared" si="18"/>
        <v>7</v>
      </c>
      <c r="DE67" s="83" t="str">
        <f t="shared" si="19"/>
        <v>Projektingenieur 1</v>
      </c>
      <c r="DJ67" s="19">
        <f t="shared" si="5"/>
        <v>4310</v>
      </c>
      <c r="DK67" s="153">
        <v>2</v>
      </c>
      <c r="DL67" s="19">
        <v>3</v>
      </c>
      <c r="DM67" s="19" t="s">
        <v>951</v>
      </c>
    </row>
    <row r="68" spans="1:117" s="19" customFormat="1">
      <c r="A68" s="53">
        <v>0</v>
      </c>
      <c r="B68" s="53">
        <v>1</v>
      </c>
      <c r="C68" s="53">
        <f t="shared" si="0"/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360</v>
      </c>
      <c r="P68" s="15" t="s">
        <v>914</v>
      </c>
      <c r="Q68" s="15">
        <v>64</v>
      </c>
      <c r="R68" s="42"/>
      <c r="S68" s="20" t="s">
        <v>915</v>
      </c>
      <c r="T68" s="21">
        <v>1989</v>
      </c>
      <c r="U68" s="28" t="s">
        <v>1006</v>
      </c>
      <c r="V68" s="21">
        <v>2012</v>
      </c>
      <c r="W68" s="25"/>
      <c r="X68" s="21"/>
      <c r="Y68" s="28" t="s">
        <v>91</v>
      </c>
      <c r="Z68" s="118">
        <f t="shared" si="1"/>
        <v>2</v>
      </c>
      <c r="AA68" s="25" t="s">
        <v>269</v>
      </c>
      <c r="AB68" s="21" t="s">
        <v>121</v>
      </c>
      <c r="AC68" s="21"/>
      <c r="AE68" s="90" t="s">
        <v>375</v>
      </c>
      <c r="AF68" s="82"/>
      <c r="CP68" s="19" t="str">
        <f t="shared" si="2"/>
        <v>Vögtli Jöelle</v>
      </c>
      <c r="CR68" s="152">
        <f t="shared" si="3"/>
        <v>2</v>
      </c>
      <c r="CS68" s="153" t="str">
        <f t="shared" si="4"/>
        <v>D</v>
      </c>
      <c r="CT68" s="154">
        <v>4309</v>
      </c>
      <c r="CU68" s="126"/>
      <c r="CV68" s="125">
        <v>771</v>
      </c>
      <c r="CW68" s="33">
        <f t="shared" si="14"/>
        <v>7</v>
      </c>
      <c r="CX68" s="83" t="str">
        <f t="shared" si="15"/>
        <v>Projektingenieur 1</v>
      </c>
      <c r="CY68" s="125">
        <v>770</v>
      </c>
      <c r="CZ68" s="33">
        <f t="shared" si="16"/>
        <v>6</v>
      </c>
      <c r="DA68" s="83" t="str">
        <f t="shared" si="17"/>
        <v>Vorstufe Projektingenieur</v>
      </c>
      <c r="DB68" s="20"/>
      <c r="DC68" s="33">
        <v>771</v>
      </c>
      <c r="DD68" s="33">
        <f t="shared" si="18"/>
        <v>7</v>
      </c>
      <c r="DE68" s="83" t="str">
        <f t="shared" si="19"/>
        <v>Projektingenieur 1</v>
      </c>
      <c r="DJ68" s="19">
        <f>+CT68</f>
        <v>4309</v>
      </c>
      <c r="DK68" s="153">
        <v>2</v>
      </c>
      <c r="DL68" s="19">
        <v>3</v>
      </c>
      <c r="DM68" s="19" t="s">
        <v>951</v>
      </c>
    </row>
    <row r="69" spans="1:117" s="19" customFormat="1" ht="27">
      <c r="A69" s="53">
        <v>0</v>
      </c>
      <c r="B69" s="53">
        <v>1</v>
      </c>
      <c r="C69" s="53">
        <f t="shared" si="0"/>
        <v>1</v>
      </c>
      <c r="D69" s="55"/>
      <c r="E69" s="55">
        <v>1</v>
      </c>
      <c r="F69" s="56"/>
      <c r="G69" s="54"/>
      <c r="H69" s="54"/>
      <c r="I69" s="56"/>
      <c r="J69" s="54"/>
      <c r="K69" s="56"/>
      <c r="L69" s="56"/>
      <c r="M69" s="56"/>
      <c r="N69" s="58"/>
      <c r="O69" s="52" t="s">
        <v>358</v>
      </c>
      <c r="P69" s="15" t="s">
        <v>1014</v>
      </c>
      <c r="Q69" s="15">
        <v>65</v>
      </c>
      <c r="R69" s="42"/>
      <c r="S69" s="20" t="s">
        <v>1015</v>
      </c>
      <c r="T69" s="21">
        <v>1980</v>
      </c>
      <c r="U69" s="28" t="s">
        <v>1032</v>
      </c>
      <c r="V69" s="21">
        <v>2002</v>
      </c>
      <c r="W69" s="28" t="s">
        <v>1006</v>
      </c>
      <c r="X69" s="21">
        <v>2013</v>
      </c>
      <c r="Y69" s="28"/>
      <c r="Z69" s="118">
        <f t="shared" si="1"/>
        <v>12</v>
      </c>
      <c r="AA69" s="25" t="s">
        <v>916</v>
      </c>
      <c r="AB69" s="21" t="s">
        <v>121</v>
      </c>
      <c r="AC69" s="21"/>
      <c r="AE69" s="90" t="s">
        <v>375</v>
      </c>
      <c r="AF69" s="82"/>
      <c r="CP69" s="19" t="str">
        <f t="shared" si="2"/>
        <v>Hochuli Antonina</v>
      </c>
      <c r="CR69" s="152">
        <f t="shared" si="3"/>
        <v>12</v>
      </c>
      <c r="CS69" s="153" t="str">
        <f t="shared" si="4"/>
        <v>D</v>
      </c>
      <c r="CT69" s="154">
        <v>8579</v>
      </c>
      <c r="CU69" s="126"/>
      <c r="CV69" s="125">
        <v>771</v>
      </c>
      <c r="CW69" s="33">
        <f t="shared" si="14"/>
        <v>7</v>
      </c>
      <c r="CX69" s="83" t="str">
        <f t="shared" si="15"/>
        <v>Projektingenieur 1</v>
      </c>
      <c r="CY69" s="125">
        <v>770</v>
      </c>
      <c r="CZ69" s="33">
        <f t="shared" si="16"/>
        <v>6</v>
      </c>
      <c r="DA69" s="83" t="str">
        <f t="shared" si="17"/>
        <v>Vorstufe Projektingenieur</v>
      </c>
      <c r="DB69" s="20"/>
      <c r="DC69" s="33">
        <v>771</v>
      </c>
      <c r="DD69" s="33">
        <f t="shared" si="18"/>
        <v>7</v>
      </c>
      <c r="DE69" s="83" t="str">
        <f t="shared" si="19"/>
        <v>Projektingenieur 1</v>
      </c>
      <c r="DJ69" s="19">
        <f>+CT69</f>
        <v>8579</v>
      </c>
      <c r="DK69" s="153">
        <v>2</v>
      </c>
      <c r="DL69" s="19">
        <v>3</v>
      </c>
      <c r="DM69" s="19" t="s">
        <v>951</v>
      </c>
    </row>
    <row r="70" spans="1:117" s="19" customFormat="1">
      <c r="A70" s="53">
        <v>0</v>
      </c>
      <c r="B70" s="53">
        <v>1</v>
      </c>
      <c r="C70" s="53">
        <f t="shared" si="0"/>
        <v>0</v>
      </c>
      <c r="D70" s="55"/>
      <c r="E70" s="55">
        <v>1</v>
      </c>
      <c r="F70" s="56"/>
      <c r="G70" s="54"/>
      <c r="H70" s="54"/>
      <c r="I70" s="56"/>
      <c r="J70" s="54"/>
      <c r="K70" s="56"/>
      <c r="L70" s="56"/>
      <c r="M70" s="56"/>
      <c r="N70" s="58"/>
      <c r="O70" s="52" t="s">
        <v>359</v>
      </c>
      <c r="P70" s="15" t="s">
        <v>1029</v>
      </c>
      <c r="Q70" s="15">
        <v>66</v>
      </c>
      <c r="R70" s="42"/>
      <c r="S70" s="20" t="s">
        <v>1030</v>
      </c>
      <c r="T70" s="21">
        <v>1989</v>
      </c>
      <c r="U70" s="28" t="s">
        <v>1006</v>
      </c>
      <c r="V70" s="21">
        <v>2013</v>
      </c>
      <c r="W70" s="25"/>
      <c r="X70" s="21"/>
      <c r="Y70" s="28"/>
      <c r="Z70" s="118">
        <f t="shared" si="1"/>
        <v>1</v>
      </c>
      <c r="AA70" s="25" t="s">
        <v>916</v>
      </c>
      <c r="AB70" s="21" t="s">
        <v>121</v>
      </c>
      <c r="AC70" s="21"/>
      <c r="AE70" s="90" t="s">
        <v>375</v>
      </c>
      <c r="AF70" s="82"/>
      <c r="CP70" s="19" t="str">
        <f t="shared" si="2"/>
        <v>Stöhr Jessica</v>
      </c>
      <c r="CR70" s="152">
        <f t="shared" si="3"/>
        <v>1</v>
      </c>
      <c r="CS70" s="153" t="str">
        <f t="shared" si="4"/>
        <v>D</v>
      </c>
      <c r="CT70" s="154">
        <v>4313</v>
      </c>
      <c r="CU70" s="126"/>
      <c r="CV70" s="125">
        <v>771</v>
      </c>
      <c r="CW70" s="33">
        <f t="shared" si="14"/>
        <v>7</v>
      </c>
      <c r="CX70" s="83" t="str">
        <f t="shared" si="15"/>
        <v>Projektingenieur 1</v>
      </c>
      <c r="CY70" s="125">
        <v>770</v>
      </c>
      <c r="CZ70" s="33">
        <f t="shared" si="16"/>
        <v>6</v>
      </c>
      <c r="DA70" s="83" t="str">
        <f t="shared" si="17"/>
        <v>Vorstufe Projektingenieur</v>
      </c>
      <c r="DB70" s="20"/>
      <c r="DC70" s="33">
        <v>771</v>
      </c>
      <c r="DD70" s="33">
        <f t="shared" si="18"/>
        <v>7</v>
      </c>
      <c r="DE70" s="83" t="str">
        <f t="shared" si="19"/>
        <v>Projektingenieur 1</v>
      </c>
      <c r="DJ70" s="19">
        <f t="shared" si="5"/>
        <v>4313</v>
      </c>
      <c r="DK70" s="153">
        <v>2</v>
      </c>
      <c r="DL70" s="19">
        <v>3</v>
      </c>
      <c r="DM70" s="19" t="s">
        <v>951</v>
      </c>
    </row>
    <row r="71" spans="1:117" s="19" customFormat="1">
      <c r="A71" s="53">
        <v>0</v>
      </c>
      <c r="B71" s="53"/>
      <c r="C71" s="53">
        <f t="shared" si="0"/>
        <v>1</v>
      </c>
      <c r="D71" s="55"/>
      <c r="E71" s="55"/>
      <c r="F71" s="56"/>
      <c r="G71" s="54"/>
      <c r="H71" s="54"/>
      <c r="I71" s="56">
        <v>1</v>
      </c>
      <c r="J71" s="54"/>
      <c r="K71" s="56"/>
      <c r="L71" s="56"/>
      <c r="M71" s="56"/>
      <c r="N71" s="58"/>
      <c r="O71" s="52" t="s">
        <v>361</v>
      </c>
      <c r="P71" s="15" t="s">
        <v>476</v>
      </c>
      <c r="Q71" s="15">
        <v>67</v>
      </c>
      <c r="R71" s="164" t="s">
        <v>928</v>
      </c>
      <c r="S71" s="29" t="s">
        <v>127</v>
      </c>
      <c r="T71" s="21">
        <v>1956</v>
      </c>
      <c r="U71" s="28" t="s">
        <v>126</v>
      </c>
      <c r="V71" s="21">
        <v>1976</v>
      </c>
      <c r="W71" s="25"/>
      <c r="X71" s="21"/>
      <c r="Y71" s="28" t="s">
        <v>242</v>
      </c>
      <c r="Z71" s="21">
        <f t="shared" si="1"/>
        <v>38</v>
      </c>
      <c r="AA71" s="25" t="s">
        <v>686</v>
      </c>
      <c r="AB71" s="21" t="s">
        <v>1041</v>
      </c>
      <c r="AC71" s="21"/>
      <c r="AE71" s="90" t="s">
        <v>423</v>
      </c>
      <c r="AF71" s="82"/>
      <c r="CP71" s="19" t="str">
        <f t="shared" si="2"/>
        <v>Aebi Roger</v>
      </c>
      <c r="CR71" s="19">
        <f t="shared" si="3"/>
        <v>38</v>
      </c>
      <c r="CS71" s="19" t="str">
        <f t="shared" si="4"/>
        <v xml:space="preserve"> C/D </v>
      </c>
      <c r="CT71" s="154">
        <v>6622</v>
      </c>
      <c r="CU71" s="126"/>
      <c r="CV71" s="125">
        <v>772</v>
      </c>
      <c r="CW71" s="33">
        <f t="shared" si="14"/>
        <v>8</v>
      </c>
      <c r="CX71" s="83" t="str">
        <f t="shared" si="15"/>
        <v>Projektingenieur 2</v>
      </c>
      <c r="CY71" s="125">
        <v>772</v>
      </c>
      <c r="CZ71" s="33">
        <f t="shared" si="16"/>
        <v>8</v>
      </c>
      <c r="DA71" s="83" t="str">
        <f t="shared" si="17"/>
        <v>Projektingenieur 2</v>
      </c>
      <c r="DB71" s="20"/>
      <c r="DC71" s="33">
        <v>772</v>
      </c>
      <c r="DD71" s="33">
        <f t="shared" si="18"/>
        <v>8</v>
      </c>
      <c r="DE71" s="83" t="str">
        <f t="shared" si="19"/>
        <v>Projektingenieur 2</v>
      </c>
      <c r="DJ71" s="19">
        <f t="shared" si="5"/>
        <v>6622</v>
      </c>
      <c r="DK71" s="153">
        <v>6</v>
      </c>
      <c r="DL71" s="19">
        <v>0</v>
      </c>
      <c r="DM71" s="185" t="s">
        <v>969</v>
      </c>
    </row>
    <row r="72" spans="1:117" s="19" customFormat="1">
      <c r="A72" s="53">
        <v>0</v>
      </c>
      <c r="B72" s="53"/>
      <c r="C72" s="53">
        <f>IF(Z72&gt;=10,1,0)</f>
        <v>1</v>
      </c>
      <c r="D72" s="55"/>
      <c r="E72" s="55"/>
      <c r="F72" s="56"/>
      <c r="G72" s="54"/>
      <c r="H72" s="54">
        <v>1</v>
      </c>
      <c r="I72" s="56">
        <v>1</v>
      </c>
      <c r="J72" s="54"/>
      <c r="K72" s="56"/>
      <c r="L72" s="56"/>
      <c r="M72" s="56"/>
      <c r="N72" s="58"/>
      <c r="O72" s="52" t="s">
        <v>358</v>
      </c>
      <c r="P72" s="15" t="s">
        <v>486</v>
      </c>
      <c r="Q72" s="15">
        <v>68</v>
      </c>
      <c r="R72" s="16"/>
      <c r="S72" s="20" t="s">
        <v>138</v>
      </c>
      <c r="T72" s="21">
        <v>1964</v>
      </c>
      <c r="U72" s="28" t="s">
        <v>126</v>
      </c>
      <c r="V72" s="21">
        <v>1985</v>
      </c>
      <c r="W72" s="25"/>
      <c r="X72" s="21"/>
      <c r="Y72" s="28" t="s">
        <v>203</v>
      </c>
      <c r="Z72" s="21">
        <f>$AD$3-V72</f>
        <v>29</v>
      </c>
      <c r="AA72" s="25" t="s">
        <v>110</v>
      </c>
      <c r="AB72" s="21" t="s">
        <v>1041</v>
      </c>
      <c r="AC72" s="21"/>
      <c r="AE72" s="90" t="s">
        <v>376</v>
      </c>
      <c r="AF72" s="82"/>
      <c r="CP72" s="19" t="str">
        <f>+S72</f>
        <v>Oehen Beat</v>
      </c>
      <c r="CR72" s="19">
        <f>+Z72</f>
        <v>29</v>
      </c>
      <c r="CS72" s="19" t="str">
        <f>+AB72</f>
        <v xml:space="preserve"> C/D </v>
      </c>
      <c r="CT72" s="154">
        <v>7622</v>
      </c>
      <c r="CU72" s="126"/>
      <c r="CV72" s="125">
        <v>772</v>
      </c>
      <c r="CW72" s="33">
        <f>VLOOKUP($CV72,Funktionsbezeichnungen,3,0)</f>
        <v>8</v>
      </c>
      <c r="CX72" s="83" t="str">
        <f>VLOOKUP($CV72,Funktionsbezeichnungen,2,0)</f>
        <v>Projektingenieur 2</v>
      </c>
      <c r="CY72" s="125">
        <v>772</v>
      </c>
      <c r="CZ72" s="33">
        <f>VLOOKUP($CY72,Funktionsbezeichnungen,3,0)</f>
        <v>8</v>
      </c>
      <c r="DA72" s="83" t="str">
        <f>VLOOKUP($CY72,Funktionsbezeichnungen,2,0)</f>
        <v>Projektingenieur 2</v>
      </c>
      <c r="DB72" s="20"/>
      <c r="DC72" s="125">
        <v>772</v>
      </c>
      <c r="DD72" s="33">
        <f>VLOOKUP($DC72,Funktionsbezeichnungen,3,0)</f>
        <v>8</v>
      </c>
      <c r="DE72" s="83" t="str">
        <f>VLOOKUP($DC72,Funktionsbezeichnungen,2,0)</f>
        <v>Projektingenieur 2</v>
      </c>
      <c r="DJ72" s="19">
        <f t="shared" ref="DJ72:DJ134" si="20">+CT72</f>
        <v>7622</v>
      </c>
      <c r="DK72" s="153">
        <v>6</v>
      </c>
      <c r="DL72" s="19">
        <v>0</v>
      </c>
      <c r="DM72" s="185" t="s">
        <v>968</v>
      </c>
    </row>
    <row r="73" spans="1:117" s="19" customFormat="1" ht="15.75">
      <c r="A73" s="53">
        <v>0</v>
      </c>
      <c r="B73" s="53"/>
      <c r="C73" s="53">
        <f t="shared" si="0"/>
        <v>1</v>
      </c>
      <c r="D73" s="55"/>
      <c r="E73" s="55"/>
      <c r="F73" s="56"/>
      <c r="G73" s="54"/>
      <c r="H73" s="54">
        <v>1</v>
      </c>
      <c r="I73" s="56">
        <v>1</v>
      </c>
      <c r="J73" s="54"/>
      <c r="K73" s="56"/>
      <c r="L73" s="56"/>
      <c r="M73" s="56"/>
      <c r="N73" s="58"/>
      <c r="O73" s="52" t="s">
        <v>358</v>
      </c>
      <c r="P73" s="15" t="s">
        <v>477</v>
      </c>
      <c r="Q73" s="15">
        <v>69</v>
      </c>
      <c r="R73" s="16"/>
      <c r="S73" s="20" t="s">
        <v>134</v>
      </c>
      <c r="T73" s="21">
        <v>1954</v>
      </c>
      <c r="U73" s="28" t="s">
        <v>126</v>
      </c>
      <c r="V73" s="21">
        <v>1974</v>
      </c>
      <c r="W73" s="25"/>
      <c r="X73" s="21"/>
      <c r="Y73" s="28" t="s">
        <v>135</v>
      </c>
      <c r="Z73" s="21">
        <f t="shared" si="1"/>
        <v>40</v>
      </c>
      <c r="AA73" s="25" t="s">
        <v>110</v>
      </c>
      <c r="AB73" s="21" t="s">
        <v>1040</v>
      </c>
      <c r="AC73" s="21"/>
      <c r="AE73" s="90" t="s">
        <v>404</v>
      </c>
      <c r="AF73" s="82"/>
      <c r="CP73" s="19" t="str">
        <f t="shared" si="2"/>
        <v>Imesch Robert</v>
      </c>
      <c r="CR73" s="19">
        <f t="shared" si="3"/>
        <v>40</v>
      </c>
      <c r="CS73" s="19" t="str">
        <f t="shared" si="4"/>
        <v xml:space="preserve"> D/C 2)</v>
      </c>
      <c r="CT73" s="154">
        <v>4249</v>
      </c>
      <c r="CU73" s="126"/>
      <c r="CV73" s="125">
        <v>772</v>
      </c>
      <c r="CW73" s="33">
        <f t="shared" si="14"/>
        <v>8</v>
      </c>
      <c r="CX73" s="83" t="str">
        <f t="shared" si="15"/>
        <v>Projektingenieur 2</v>
      </c>
      <c r="CY73" s="125">
        <v>772</v>
      </c>
      <c r="CZ73" s="33">
        <f t="shared" si="16"/>
        <v>8</v>
      </c>
      <c r="DA73" s="83" t="str">
        <f t="shared" si="17"/>
        <v>Projektingenieur 2</v>
      </c>
      <c r="DB73" s="20"/>
      <c r="DC73" s="33">
        <v>772</v>
      </c>
      <c r="DD73" s="33">
        <f t="shared" si="18"/>
        <v>8</v>
      </c>
      <c r="DE73" s="83" t="str">
        <f t="shared" si="19"/>
        <v>Projektingenieur 2</v>
      </c>
      <c r="DJ73" s="19">
        <f t="shared" si="20"/>
        <v>4249</v>
      </c>
      <c r="DK73" s="153">
        <v>6</v>
      </c>
      <c r="DL73" s="19">
        <v>0</v>
      </c>
      <c r="DM73" s="185" t="s">
        <v>968</v>
      </c>
    </row>
    <row r="74" spans="1:117" s="19" customFormat="1" ht="15.75">
      <c r="A74" s="53">
        <v>0</v>
      </c>
      <c r="B74" s="53"/>
      <c r="C74" s="53">
        <f t="shared" si="0"/>
        <v>1</v>
      </c>
      <c r="D74" s="55"/>
      <c r="E74" s="55"/>
      <c r="F74" s="56"/>
      <c r="G74" s="54"/>
      <c r="H74" s="54">
        <v>1</v>
      </c>
      <c r="I74" s="56">
        <v>1</v>
      </c>
      <c r="J74" s="54">
        <v>1</v>
      </c>
      <c r="K74" s="56"/>
      <c r="L74" s="56"/>
      <c r="M74" s="56"/>
      <c r="N74" s="58"/>
      <c r="O74" s="52" t="s">
        <v>358</v>
      </c>
      <c r="P74" s="15" t="s">
        <v>478</v>
      </c>
      <c r="Q74" s="15">
        <v>70</v>
      </c>
      <c r="R74" s="16"/>
      <c r="S74" s="20" t="s">
        <v>136</v>
      </c>
      <c r="T74" s="21">
        <v>1955</v>
      </c>
      <c r="U74" s="28" t="s">
        <v>126</v>
      </c>
      <c r="V74" s="21">
        <v>1975</v>
      </c>
      <c r="W74" s="25"/>
      <c r="X74" s="21"/>
      <c r="Y74" s="28" t="s">
        <v>135</v>
      </c>
      <c r="Z74" s="21">
        <f t="shared" si="1"/>
        <v>39</v>
      </c>
      <c r="AA74" s="25" t="s">
        <v>110</v>
      </c>
      <c r="AB74" s="21" t="s">
        <v>1040</v>
      </c>
      <c r="AC74" s="21"/>
      <c r="AE74" s="90" t="s">
        <v>404</v>
      </c>
      <c r="AF74" s="82"/>
      <c r="CP74" s="19" t="str">
        <f t="shared" si="2"/>
        <v>Flückiger Hans Peter</v>
      </c>
      <c r="CR74" s="19">
        <f t="shared" si="3"/>
        <v>39</v>
      </c>
      <c r="CS74" s="19" t="str">
        <f t="shared" si="4"/>
        <v xml:space="preserve"> D/C 2)</v>
      </c>
      <c r="CT74" s="154">
        <v>4250</v>
      </c>
      <c r="CU74" s="126"/>
      <c r="CV74" s="125">
        <v>772</v>
      </c>
      <c r="CW74" s="33">
        <f t="shared" si="14"/>
        <v>8</v>
      </c>
      <c r="CX74" s="83" t="str">
        <f t="shared" si="15"/>
        <v>Projektingenieur 2</v>
      </c>
      <c r="CY74" s="125">
        <v>772</v>
      </c>
      <c r="CZ74" s="33">
        <f t="shared" si="16"/>
        <v>8</v>
      </c>
      <c r="DA74" s="83" t="str">
        <f t="shared" si="17"/>
        <v>Projektingenieur 2</v>
      </c>
      <c r="DB74" s="20"/>
      <c r="DC74" s="33">
        <v>772</v>
      </c>
      <c r="DD74" s="33">
        <f t="shared" si="18"/>
        <v>8</v>
      </c>
      <c r="DE74" s="83" t="str">
        <f t="shared" si="19"/>
        <v>Projektingenieur 2</v>
      </c>
      <c r="DJ74" s="19">
        <f t="shared" si="20"/>
        <v>4250</v>
      </c>
      <c r="DK74" s="153">
        <v>6</v>
      </c>
      <c r="DL74" s="19">
        <v>0</v>
      </c>
      <c r="DM74" s="185" t="s">
        <v>968</v>
      </c>
    </row>
    <row r="75" spans="1:117" s="19" customFormat="1">
      <c r="A75" s="53">
        <v>0</v>
      </c>
      <c r="B75" s="53"/>
      <c r="C75" s="53">
        <f t="shared" si="0"/>
        <v>1</v>
      </c>
      <c r="D75" s="55"/>
      <c r="E75" s="55"/>
      <c r="F75" s="56"/>
      <c r="G75" s="54"/>
      <c r="H75" s="54"/>
      <c r="I75" s="56">
        <v>1</v>
      </c>
      <c r="J75" s="54">
        <v>1</v>
      </c>
      <c r="K75" s="56"/>
      <c r="L75" s="56"/>
      <c r="M75" s="56"/>
      <c r="N75" s="58"/>
      <c r="O75" s="52" t="s">
        <v>359</v>
      </c>
      <c r="P75" s="15" t="s">
        <v>479</v>
      </c>
      <c r="Q75" s="15">
        <v>71</v>
      </c>
      <c r="R75" s="16"/>
      <c r="S75" s="20" t="s">
        <v>130</v>
      </c>
      <c r="T75" s="21">
        <v>1949</v>
      </c>
      <c r="U75" s="28" t="s">
        <v>126</v>
      </c>
      <c r="V75" s="21">
        <v>1969</v>
      </c>
      <c r="W75" s="25"/>
      <c r="X75" s="21"/>
      <c r="Y75" s="28"/>
      <c r="Z75" s="21">
        <f t="shared" si="1"/>
        <v>45</v>
      </c>
      <c r="AA75" s="25" t="s">
        <v>687</v>
      </c>
      <c r="AB75" s="21" t="s">
        <v>121</v>
      </c>
      <c r="AC75" s="21"/>
      <c r="AE75" s="90" t="s">
        <v>422</v>
      </c>
      <c r="AF75" s="82"/>
      <c r="CP75" s="19" t="str">
        <f t="shared" si="2"/>
        <v>Ziegler Bruno</v>
      </c>
      <c r="CR75" s="19">
        <f t="shared" si="3"/>
        <v>45</v>
      </c>
      <c r="CS75" s="19" t="str">
        <f t="shared" si="4"/>
        <v>D</v>
      </c>
      <c r="CT75" s="154">
        <v>4147</v>
      </c>
      <c r="CU75" s="126"/>
      <c r="CV75" s="125">
        <v>742</v>
      </c>
      <c r="CW75" s="33">
        <f t="shared" si="14"/>
        <v>8</v>
      </c>
      <c r="CX75" s="83" t="str">
        <f t="shared" si="15"/>
        <v>Konstrukteur 5  / Fachplaner 5 / Gruppenchef 3</v>
      </c>
      <c r="CY75" s="125">
        <v>742</v>
      </c>
      <c r="CZ75" s="33">
        <f t="shared" si="16"/>
        <v>8</v>
      </c>
      <c r="DA75" s="83" t="str">
        <f t="shared" si="17"/>
        <v>Konstrukteur 5  / Fachplaner 5 / Gruppenchef 3</v>
      </c>
      <c r="DB75" s="20"/>
      <c r="DC75" s="33">
        <v>742</v>
      </c>
      <c r="DD75" s="33">
        <f t="shared" si="18"/>
        <v>8</v>
      </c>
      <c r="DE75" s="83" t="str">
        <f t="shared" si="19"/>
        <v>Konstrukteur 5  / Fachplaner 5 / Gruppenchef 3</v>
      </c>
      <c r="DJ75" s="19">
        <f t="shared" si="20"/>
        <v>4147</v>
      </c>
      <c r="DK75" s="153">
        <v>6</v>
      </c>
      <c r="DL75" s="19">
        <v>0</v>
      </c>
      <c r="DM75" s="19" t="s">
        <v>966</v>
      </c>
    </row>
    <row r="76" spans="1:117" s="19" customFormat="1">
      <c r="A76" s="53">
        <v>0</v>
      </c>
      <c r="B76" s="53"/>
      <c r="C76" s="53">
        <f t="shared" si="0"/>
        <v>1</v>
      </c>
      <c r="D76" s="55"/>
      <c r="E76" s="55"/>
      <c r="F76" s="56"/>
      <c r="G76" s="54">
        <v>1</v>
      </c>
      <c r="H76" s="54">
        <v>1</v>
      </c>
      <c r="I76" s="56">
        <v>1</v>
      </c>
      <c r="J76" s="54"/>
      <c r="K76" s="56"/>
      <c r="L76" s="56"/>
      <c r="M76" s="56"/>
      <c r="N76" s="58"/>
      <c r="O76" s="52" t="s">
        <v>359</v>
      </c>
      <c r="P76" s="15" t="s">
        <v>481</v>
      </c>
      <c r="Q76" s="15">
        <v>72</v>
      </c>
      <c r="R76" s="16"/>
      <c r="S76" s="20" t="s">
        <v>132</v>
      </c>
      <c r="T76" s="21">
        <v>1951</v>
      </c>
      <c r="U76" s="28" t="s">
        <v>107</v>
      </c>
      <c r="V76" s="21">
        <v>1973</v>
      </c>
      <c r="W76" s="25"/>
      <c r="X76" s="21"/>
      <c r="Y76" s="28" t="s">
        <v>372</v>
      </c>
      <c r="Z76" s="21">
        <f t="shared" si="1"/>
        <v>41</v>
      </c>
      <c r="AA76" s="25" t="s">
        <v>689</v>
      </c>
      <c r="AB76" s="21" t="s">
        <v>121</v>
      </c>
      <c r="AC76" s="21"/>
      <c r="AE76" s="90" t="s">
        <v>393</v>
      </c>
      <c r="AF76" s="82"/>
      <c r="CP76" s="19" t="str">
        <f t="shared" si="2"/>
        <v>Benda Raymond</v>
      </c>
      <c r="CR76" s="19">
        <f t="shared" si="3"/>
        <v>41</v>
      </c>
      <c r="CS76" s="19" t="str">
        <f t="shared" si="4"/>
        <v>D</v>
      </c>
      <c r="CT76" s="154">
        <v>6601</v>
      </c>
      <c r="CU76" s="126"/>
      <c r="CV76" s="125">
        <v>771</v>
      </c>
      <c r="CW76" s="33">
        <f t="shared" si="14"/>
        <v>7</v>
      </c>
      <c r="CX76" s="83" t="str">
        <f t="shared" si="15"/>
        <v>Projektingenieur 1</v>
      </c>
      <c r="CY76" s="125">
        <v>771</v>
      </c>
      <c r="CZ76" s="33">
        <f t="shared" si="16"/>
        <v>7</v>
      </c>
      <c r="DA76" s="83" t="str">
        <f t="shared" si="17"/>
        <v>Projektingenieur 1</v>
      </c>
      <c r="DB76" s="20"/>
      <c r="DC76" s="33">
        <v>771</v>
      </c>
      <c r="DD76" s="33">
        <f t="shared" si="18"/>
        <v>7</v>
      </c>
      <c r="DE76" s="83" t="str">
        <f t="shared" si="19"/>
        <v>Projektingenieur 1</v>
      </c>
      <c r="DJ76" s="19">
        <f t="shared" si="20"/>
        <v>6601</v>
      </c>
      <c r="DK76" s="153">
        <v>6</v>
      </c>
      <c r="DL76" s="19">
        <v>0</v>
      </c>
      <c r="DM76" s="19" t="s">
        <v>968</v>
      </c>
    </row>
    <row r="77" spans="1:117" s="19" customFormat="1">
      <c r="A77" s="53">
        <v>0</v>
      </c>
      <c r="B77" s="53"/>
      <c r="C77" s="53">
        <f t="shared" ref="C77:C140" si="21">IF(Z77&gt;=10,1,0)</f>
        <v>1</v>
      </c>
      <c r="D77" s="55"/>
      <c r="E77" s="55"/>
      <c r="F77" s="56"/>
      <c r="G77" s="54"/>
      <c r="H77" s="54"/>
      <c r="I77" s="56">
        <v>1</v>
      </c>
      <c r="J77" s="54">
        <v>1</v>
      </c>
      <c r="K77" s="56"/>
      <c r="L77" s="56"/>
      <c r="M77" s="56"/>
      <c r="N77" s="58"/>
      <c r="O77" s="52" t="s">
        <v>358</v>
      </c>
      <c r="P77" s="15" t="s">
        <v>482</v>
      </c>
      <c r="Q77" s="15">
        <v>73</v>
      </c>
      <c r="R77" s="16"/>
      <c r="S77" s="20" t="s">
        <v>260</v>
      </c>
      <c r="T77" s="21">
        <v>1956</v>
      </c>
      <c r="U77" s="28" t="s">
        <v>126</v>
      </c>
      <c r="V77" s="21">
        <v>1973</v>
      </c>
      <c r="W77" s="25"/>
      <c r="X77" s="21"/>
      <c r="Y77" s="28"/>
      <c r="Z77" s="21">
        <f t="shared" ref="Z77:Z130" si="22">$AD$3-V77</f>
        <v>41</v>
      </c>
      <c r="AA77" s="25" t="s">
        <v>139</v>
      </c>
      <c r="AB77" s="21" t="s">
        <v>121</v>
      </c>
      <c r="AC77" s="21"/>
      <c r="AE77" s="90" t="s">
        <v>377</v>
      </c>
      <c r="AF77" s="82"/>
      <c r="CP77" s="19" t="str">
        <f t="shared" ref="CP77:CP139" si="23">+S77</f>
        <v>Allemann  Bertrand</v>
      </c>
      <c r="CR77" s="19">
        <f t="shared" ref="CR77:CR130" si="24">+Z77</f>
        <v>41</v>
      </c>
      <c r="CS77" s="19" t="str">
        <f t="shared" ref="CS77:CS130" si="25">+AB77</f>
        <v>D</v>
      </c>
      <c r="CT77" s="154">
        <v>5631</v>
      </c>
      <c r="CU77" s="126"/>
      <c r="CV77" s="125">
        <v>741</v>
      </c>
      <c r="CW77" s="33">
        <f t="shared" si="14"/>
        <v>7</v>
      </c>
      <c r="CX77" s="83" t="str">
        <f t="shared" si="15"/>
        <v>Konstrukteur 4 / Fachplaner 4 / Gruppenchef 2</v>
      </c>
      <c r="CY77" s="125">
        <v>741</v>
      </c>
      <c r="CZ77" s="33">
        <f t="shared" si="16"/>
        <v>7</v>
      </c>
      <c r="DA77" s="83" t="str">
        <f t="shared" si="17"/>
        <v>Konstrukteur 4 / Fachplaner 4 / Gruppenchef 2</v>
      </c>
      <c r="DB77" s="20"/>
      <c r="DC77" s="33">
        <v>742</v>
      </c>
      <c r="DD77" s="33">
        <f t="shared" si="18"/>
        <v>8</v>
      </c>
      <c r="DE77" s="83" t="str">
        <f t="shared" si="19"/>
        <v>Konstrukteur 5  / Fachplaner 5 / Gruppenchef 3</v>
      </c>
      <c r="DJ77" s="19">
        <f t="shared" si="20"/>
        <v>5631</v>
      </c>
      <c r="DK77" s="153">
        <v>6</v>
      </c>
      <c r="DL77" s="19">
        <v>0</v>
      </c>
      <c r="DM77" s="19" t="s">
        <v>965</v>
      </c>
    </row>
    <row r="78" spans="1:117" s="19" customFormat="1">
      <c r="A78" s="53">
        <v>0</v>
      </c>
      <c r="B78" s="53"/>
      <c r="C78" s="53">
        <f t="shared" si="21"/>
        <v>1</v>
      </c>
      <c r="D78" s="55"/>
      <c r="E78" s="55"/>
      <c r="F78" s="56"/>
      <c r="G78" s="54"/>
      <c r="H78" s="54"/>
      <c r="I78" s="56">
        <v>1</v>
      </c>
      <c r="J78" s="54">
        <v>1</v>
      </c>
      <c r="K78" s="56"/>
      <c r="L78" s="56"/>
      <c r="M78" s="56"/>
      <c r="N78" s="58"/>
      <c r="O78" s="52" t="s">
        <v>360</v>
      </c>
      <c r="P78" s="15" t="s">
        <v>483</v>
      </c>
      <c r="Q78" s="15">
        <v>74</v>
      </c>
      <c r="R78" s="16"/>
      <c r="S78" s="20" t="s">
        <v>137</v>
      </c>
      <c r="T78" s="21">
        <v>1958</v>
      </c>
      <c r="U78" s="28" t="s">
        <v>126</v>
      </c>
      <c r="V78" s="21">
        <v>1977</v>
      </c>
      <c r="W78" s="25"/>
      <c r="X78" s="21"/>
      <c r="Y78" s="28"/>
      <c r="Z78" s="21">
        <f t="shared" si="22"/>
        <v>37</v>
      </c>
      <c r="AA78" s="25" t="s">
        <v>129</v>
      </c>
      <c r="AB78" s="21" t="s">
        <v>121</v>
      </c>
      <c r="AC78" s="21"/>
      <c r="AE78" s="90" t="s">
        <v>377</v>
      </c>
      <c r="AF78" s="82"/>
      <c r="CP78" s="19" t="str">
        <f t="shared" si="23"/>
        <v>Lenherr Paul</v>
      </c>
      <c r="CR78" s="19">
        <f t="shared" si="24"/>
        <v>37</v>
      </c>
      <c r="CS78" s="19" t="str">
        <f t="shared" si="25"/>
        <v>D</v>
      </c>
      <c r="CT78" s="154">
        <v>6628</v>
      </c>
      <c r="CU78" s="126"/>
      <c r="CV78" s="125">
        <v>741</v>
      </c>
      <c r="CW78" s="33">
        <f t="shared" si="14"/>
        <v>7</v>
      </c>
      <c r="CX78" s="83" t="str">
        <f t="shared" si="15"/>
        <v>Konstrukteur 4 / Fachplaner 4 / Gruppenchef 2</v>
      </c>
      <c r="CY78" s="125">
        <v>741</v>
      </c>
      <c r="CZ78" s="33">
        <f t="shared" si="16"/>
        <v>7</v>
      </c>
      <c r="DA78" s="83" t="str">
        <f t="shared" si="17"/>
        <v>Konstrukteur 4 / Fachplaner 4 / Gruppenchef 2</v>
      </c>
      <c r="DB78" s="20"/>
      <c r="DC78" s="33">
        <v>742</v>
      </c>
      <c r="DD78" s="33">
        <f t="shared" si="18"/>
        <v>8</v>
      </c>
      <c r="DE78" s="83" t="str">
        <f t="shared" si="19"/>
        <v>Konstrukteur 5  / Fachplaner 5 / Gruppenchef 3</v>
      </c>
      <c r="DJ78" s="19">
        <f t="shared" si="20"/>
        <v>6628</v>
      </c>
      <c r="DK78" s="153">
        <v>6</v>
      </c>
      <c r="DL78" s="19">
        <v>0</v>
      </c>
      <c r="DM78" s="19" t="s">
        <v>965</v>
      </c>
    </row>
    <row r="79" spans="1:117" s="19" customFormat="1">
      <c r="A79" s="53">
        <v>0</v>
      </c>
      <c r="B79" s="53"/>
      <c r="C79" s="53">
        <f t="shared" si="21"/>
        <v>1</v>
      </c>
      <c r="D79" s="55"/>
      <c r="E79" s="55"/>
      <c r="F79" s="56"/>
      <c r="G79" s="54"/>
      <c r="H79" s="54"/>
      <c r="I79" s="56">
        <v>1</v>
      </c>
      <c r="J79" s="54">
        <v>1</v>
      </c>
      <c r="K79" s="56"/>
      <c r="L79" s="56"/>
      <c r="M79" s="56"/>
      <c r="N79" s="58"/>
      <c r="O79" s="52" t="s">
        <v>358</v>
      </c>
      <c r="P79" s="15" t="s">
        <v>484</v>
      </c>
      <c r="Q79" s="15">
        <v>75</v>
      </c>
      <c r="R79" s="16"/>
      <c r="S79" s="20" t="s">
        <v>271</v>
      </c>
      <c r="T79" s="21">
        <v>1958</v>
      </c>
      <c r="U79" s="28" t="s">
        <v>126</v>
      </c>
      <c r="V79" s="21">
        <v>1978</v>
      </c>
      <c r="W79" s="25"/>
      <c r="X79" s="21"/>
      <c r="Y79" s="28"/>
      <c r="Z79" s="21">
        <f t="shared" si="22"/>
        <v>36</v>
      </c>
      <c r="AA79" s="25" t="s">
        <v>687</v>
      </c>
      <c r="AB79" s="21" t="s">
        <v>121</v>
      </c>
      <c r="AC79" s="21"/>
      <c r="AE79" s="90" t="s">
        <v>420</v>
      </c>
      <c r="AF79" s="82"/>
      <c r="CP79" s="19" t="str">
        <f t="shared" si="23"/>
        <v>von Schallen Urs</v>
      </c>
      <c r="CR79" s="19">
        <f t="shared" si="24"/>
        <v>36</v>
      </c>
      <c r="CS79" s="19" t="str">
        <f t="shared" si="25"/>
        <v>D</v>
      </c>
      <c r="CT79" s="154">
        <v>6659</v>
      </c>
      <c r="CU79" s="126"/>
      <c r="CV79" s="125">
        <v>742</v>
      </c>
      <c r="CW79" s="33">
        <f t="shared" si="14"/>
        <v>8</v>
      </c>
      <c r="CX79" s="83" t="str">
        <f t="shared" si="15"/>
        <v>Konstrukteur 5  / Fachplaner 5 / Gruppenchef 3</v>
      </c>
      <c r="CY79" s="125">
        <v>742</v>
      </c>
      <c r="CZ79" s="33">
        <f t="shared" si="16"/>
        <v>8</v>
      </c>
      <c r="DA79" s="83" t="str">
        <f t="shared" si="17"/>
        <v>Konstrukteur 5  / Fachplaner 5 / Gruppenchef 3</v>
      </c>
      <c r="DB79" s="20"/>
      <c r="DC79" s="33">
        <v>742</v>
      </c>
      <c r="DD79" s="33">
        <f t="shared" si="18"/>
        <v>8</v>
      </c>
      <c r="DE79" s="83" t="str">
        <f t="shared" si="19"/>
        <v>Konstrukteur 5  / Fachplaner 5 / Gruppenchef 3</v>
      </c>
      <c r="DJ79" s="19">
        <f t="shared" si="20"/>
        <v>6659</v>
      </c>
      <c r="DK79" s="153">
        <v>6</v>
      </c>
      <c r="DL79" s="19">
        <v>0</v>
      </c>
      <c r="DM79" s="19" t="s">
        <v>966</v>
      </c>
    </row>
    <row r="80" spans="1:117" s="19" customFormat="1">
      <c r="A80" s="53">
        <v>0</v>
      </c>
      <c r="B80" s="53"/>
      <c r="C80" s="53">
        <f t="shared" si="21"/>
        <v>1</v>
      </c>
      <c r="D80" s="55"/>
      <c r="E80" s="55"/>
      <c r="F80" s="56"/>
      <c r="G80" s="54"/>
      <c r="H80" s="54"/>
      <c r="I80" s="56">
        <v>1</v>
      </c>
      <c r="J80" s="54">
        <v>1</v>
      </c>
      <c r="K80" s="56"/>
      <c r="L80" s="56"/>
      <c r="M80" s="56"/>
      <c r="N80" s="58"/>
      <c r="O80" s="52" t="s">
        <v>359</v>
      </c>
      <c r="P80" s="15" t="s">
        <v>632</v>
      </c>
      <c r="Q80" s="15">
        <v>76</v>
      </c>
      <c r="R80" s="16"/>
      <c r="S80" s="20" t="s">
        <v>633</v>
      </c>
      <c r="T80" s="21">
        <v>1958</v>
      </c>
      <c r="U80" s="28" t="s">
        <v>634</v>
      </c>
      <c r="V80" s="21">
        <v>1980</v>
      </c>
      <c r="W80" s="25"/>
      <c r="X80" s="21"/>
      <c r="Y80" s="28"/>
      <c r="Z80" s="21">
        <f t="shared" si="22"/>
        <v>34</v>
      </c>
      <c r="AA80" s="25" t="s">
        <v>107</v>
      </c>
      <c r="AB80" s="21" t="s">
        <v>121</v>
      </c>
      <c r="AC80" s="21"/>
      <c r="AE80" s="187" t="s">
        <v>892</v>
      </c>
      <c r="AF80" s="82"/>
      <c r="CP80" s="19" t="str">
        <f t="shared" si="23"/>
        <v>Schneider Martin</v>
      </c>
      <c r="CR80" s="19">
        <f t="shared" si="24"/>
        <v>34</v>
      </c>
      <c r="CS80" s="19" t="str">
        <f t="shared" si="25"/>
        <v>D</v>
      </c>
      <c r="CT80" s="154">
        <v>4354</v>
      </c>
      <c r="CU80" s="126"/>
      <c r="CV80" s="125">
        <v>741</v>
      </c>
      <c r="CW80" s="33">
        <f t="shared" si="14"/>
        <v>7</v>
      </c>
      <c r="CX80" s="83" t="str">
        <f t="shared" si="15"/>
        <v>Konstrukteur 4 / Fachplaner 4 / Gruppenchef 2</v>
      </c>
      <c r="CY80" s="125">
        <v>741</v>
      </c>
      <c r="CZ80" s="33">
        <f t="shared" si="16"/>
        <v>7</v>
      </c>
      <c r="DA80" s="83" t="str">
        <f t="shared" si="17"/>
        <v>Konstrukteur 4 / Fachplaner 4 / Gruppenchef 2</v>
      </c>
      <c r="DB80" s="20"/>
      <c r="DC80" s="33">
        <v>742</v>
      </c>
      <c r="DD80" s="33">
        <f t="shared" si="18"/>
        <v>8</v>
      </c>
      <c r="DE80" s="83" t="str">
        <f t="shared" si="19"/>
        <v>Konstrukteur 5  / Fachplaner 5 / Gruppenchef 3</v>
      </c>
      <c r="DJ80" s="19">
        <f t="shared" si="20"/>
        <v>4354</v>
      </c>
      <c r="DK80" s="153">
        <v>6</v>
      </c>
      <c r="DL80" s="19">
        <v>0</v>
      </c>
      <c r="DM80" s="185" t="s">
        <v>970</v>
      </c>
    </row>
    <row r="81" spans="1:117" s="19" customFormat="1">
      <c r="A81" s="53">
        <v>0</v>
      </c>
      <c r="B81" s="53"/>
      <c r="C81" s="53">
        <f t="shared" si="21"/>
        <v>1</v>
      </c>
      <c r="D81" s="55"/>
      <c r="E81" s="55"/>
      <c r="F81" s="56"/>
      <c r="G81" s="54"/>
      <c r="H81" s="54">
        <v>1</v>
      </c>
      <c r="I81" s="56">
        <v>1</v>
      </c>
      <c r="J81" s="54">
        <v>1</v>
      </c>
      <c r="K81" s="56"/>
      <c r="L81" s="56"/>
      <c r="M81" s="56"/>
      <c r="N81" s="58"/>
      <c r="O81" s="52" t="s">
        <v>359</v>
      </c>
      <c r="P81" s="15" t="s">
        <v>485</v>
      </c>
      <c r="Q81" s="15">
        <v>77</v>
      </c>
      <c r="R81" s="16"/>
      <c r="S81" s="20" t="s">
        <v>261</v>
      </c>
      <c r="T81" s="21">
        <v>1959</v>
      </c>
      <c r="U81" s="28" t="s">
        <v>126</v>
      </c>
      <c r="V81" s="21">
        <v>1981</v>
      </c>
      <c r="W81" s="25"/>
      <c r="X81" s="21"/>
      <c r="Y81" s="28" t="s">
        <v>941</v>
      </c>
      <c r="Z81" s="21">
        <f t="shared" si="22"/>
        <v>33</v>
      </c>
      <c r="AA81" s="25" t="s">
        <v>942</v>
      </c>
      <c r="AB81" s="21" t="s">
        <v>121</v>
      </c>
      <c r="AC81" s="21"/>
      <c r="AE81" s="187" t="s">
        <v>893</v>
      </c>
      <c r="AF81" s="82"/>
      <c r="CP81" s="19" t="str">
        <f t="shared" si="23"/>
        <v>Ortlieb Hans-Rudi</v>
      </c>
      <c r="CR81" s="19">
        <f t="shared" si="24"/>
        <v>33</v>
      </c>
      <c r="CS81" s="19" t="str">
        <f t="shared" si="25"/>
        <v>D</v>
      </c>
      <c r="CT81" s="154">
        <v>5630</v>
      </c>
      <c r="CU81" s="126"/>
      <c r="CV81" s="125">
        <v>771</v>
      </c>
      <c r="CW81" s="33">
        <f t="shared" si="14"/>
        <v>7</v>
      </c>
      <c r="CX81" s="83" t="str">
        <f t="shared" si="15"/>
        <v>Projektingenieur 1</v>
      </c>
      <c r="CY81" s="125">
        <v>741</v>
      </c>
      <c r="CZ81" s="33">
        <f t="shared" si="16"/>
        <v>7</v>
      </c>
      <c r="DA81" s="83" t="str">
        <f t="shared" si="17"/>
        <v>Konstrukteur 4 / Fachplaner 4 / Gruppenchef 2</v>
      </c>
      <c r="DB81" s="20"/>
      <c r="DC81" s="33">
        <v>742</v>
      </c>
      <c r="DD81" s="33">
        <f t="shared" si="18"/>
        <v>8</v>
      </c>
      <c r="DE81" s="83" t="str">
        <f t="shared" si="19"/>
        <v>Konstrukteur 5  / Fachplaner 5 / Gruppenchef 3</v>
      </c>
      <c r="DJ81" s="19">
        <f t="shared" si="20"/>
        <v>5630</v>
      </c>
      <c r="DK81" s="153">
        <v>6</v>
      </c>
      <c r="DL81" s="19">
        <v>0</v>
      </c>
      <c r="DM81" s="185" t="s">
        <v>968</v>
      </c>
    </row>
    <row r="82" spans="1:117" s="19" customFormat="1">
      <c r="A82" s="53">
        <v>0</v>
      </c>
      <c r="B82" s="53">
        <v>1</v>
      </c>
      <c r="C82" s="53">
        <f t="shared" si="21"/>
        <v>1</v>
      </c>
      <c r="D82" s="55"/>
      <c r="E82" s="55"/>
      <c r="F82" s="56"/>
      <c r="G82" s="54"/>
      <c r="H82" s="54"/>
      <c r="I82" s="56">
        <v>1</v>
      </c>
      <c r="J82" s="54">
        <v>1</v>
      </c>
      <c r="K82" s="56"/>
      <c r="L82" s="56"/>
      <c r="M82" s="56"/>
      <c r="N82" s="58"/>
      <c r="O82" s="52" t="s">
        <v>358</v>
      </c>
      <c r="P82" s="15" t="s">
        <v>552</v>
      </c>
      <c r="Q82" s="15">
        <v>78</v>
      </c>
      <c r="R82" s="16"/>
      <c r="S82" s="20" t="s">
        <v>553</v>
      </c>
      <c r="T82" s="21">
        <v>1959</v>
      </c>
      <c r="U82" s="28" t="s">
        <v>239</v>
      </c>
      <c r="V82" s="21">
        <v>1983</v>
      </c>
      <c r="W82" s="25"/>
      <c r="X82" s="21"/>
      <c r="Y82" s="28" t="s">
        <v>555</v>
      </c>
      <c r="Z82" s="21">
        <f t="shared" si="22"/>
        <v>31</v>
      </c>
      <c r="AA82" s="25" t="s">
        <v>554</v>
      </c>
      <c r="AB82" s="21" t="s">
        <v>121</v>
      </c>
      <c r="AC82" s="21"/>
      <c r="AE82" s="90" t="s">
        <v>377</v>
      </c>
      <c r="AF82" s="82"/>
      <c r="CP82" s="19" t="str">
        <f t="shared" si="23"/>
        <v>Bollhalder Angelika</v>
      </c>
      <c r="CR82" s="19">
        <f t="shared" si="24"/>
        <v>31</v>
      </c>
      <c r="CS82" s="19" t="str">
        <f t="shared" si="25"/>
        <v>D</v>
      </c>
      <c r="CT82" s="154">
        <v>4344</v>
      </c>
      <c r="CU82" s="126"/>
      <c r="CV82" s="125">
        <v>741</v>
      </c>
      <c r="CW82" s="33">
        <f t="shared" si="14"/>
        <v>7</v>
      </c>
      <c r="CX82" s="83" t="str">
        <f t="shared" si="15"/>
        <v>Konstrukteur 4 / Fachplaner 4 / Gruppenchef 2</v>
      </c>
      <c r="CY82" s="125">
        <v>741</v>
      </c>
      <c r="CZ82" s="33">
        <f t="shared" si="16"/>
        <v>7</v>
      </c>
      <c r="DA82" s="83" t="str">
        <f t="shared" si="17"/>
        <v>Konstrukteur 4 / Fachplaner 4 / Gruppenchef 2</v>
      </c>
      <c r="DB82" s="20"/>
      <c r="DC82" s="33">
        <v>742</v>
      </c>
      <c r="DD82" s="33">
        <f t="shared" si="18"/>
        <v>8</v>
      </c>
      <c r="DE82" s="83" t="str">
        <f t="shared" si="19"/>
        <v>Konstrukteur 5  / Fachplaner 5 / Gruppenchef 3</v>
      </c>
      <c r="DJ82" s="19">
        <f t="shared" si="20"/>
        <v>4344</v>
      </c>
      <c r="DK82" s="153">
        <v>6</v>
      </c>
      <c r="DL82" s="19">
        <v>0</v>
      </c>
      <c r="DM82" s="19" t="s">
        <v>965</v>
      </c>
    </row>
    <row r="83" spans="1:117" s="19" customFormat="1">
      <c r="A83" s="53">
        <v>0</v>
      </c>
      <c r="B83" s="53"/>
      <c r="C83" s="53">
        <f t="shared" si="21"/>
        <v>1</v>
      </c>
      <c r="D83" s="55"/>
      <c r="E83" s="55"/>
      <c r="F83" s="56"/>
      <c r="G83" s="54"/>
      <c r="H83" s="54"/>
      <c r="I83" s="56">
        <v>1</v>
      </c>
      <c r="J83" s="54">
        <v>1</v>
      </c>
      <c r="K83" s="56"/>
      <c r="L83" s="56"/>
      <c r="M83" s="56"/>
      <c r="N83" s="58"/>
      <c r="O83" s="52" t="s">
        <v>360</v>
      </c>
      <c r="P83" s="15" t="s">
        <v>487</v>
      </c>
      <c r="Q83" s="15">
        <v>79</v>
      </c>
      <c r="R83" s="16"/>
      <c r="S83" s="20" t="s">
        <v>145</v>
      </c>
      <c r="T83" s="21">
        <v>1970</v>
      </c>
      <c r="U83" s="28" t="s">
        <v>126</v>
      </c>
      <c r="V83" s="21">
        <v>1988</v>
      </c>
      <c r="W83" s="25"/>
      <c r="X83" s="21"/>
      <c r="Y83" s="28"/>
      <c r="Z83" s="21">
        <f t="shared" si="22"/>
        <v>26</v>
      </c>
      <c r="AA83" s="25" t="s">
        <v>129</v>
      </c>
      <c r="AB83" s="21" t="s">
        <v>121</v>
      </c>
      <c r="AC83" s="21"/>
      <c r="AE83" s="90" t="s">
        <v>377</v>
      </c>
      <c r="AF83" s="82"/>
      <c r="CP83" s="19" t="str">
        <f t="shared" si="23"/>
        <v>Bucher Oliver</v>
      </c>
      <c r="CR83" s="19">
        <f t="shared" si="24"/>
        <v>26</v>
      </c>
      <c r="CS83" s="19" t="str">
        <f t="shared" si="25"/>
        <v>D</v>
      </c>
      <c r="CT83" s="154">
        <v>7641</v>
      </c>
      <c r="CU83" s="126"/>
      <c r="CV83" s="125">
        <v>741</v>
      </c>
      <c r="CW83" s="33">
        <f t="shared" ref="CW83:CW116" si="26">VLOOKUP($CV83,Funktionsbezeichnungen,3,0)</f>
        <v>7</v>
      </c>
      <c r="CX83" s="83" t="str">
        <f t="shared" ref="CX83:CX116" si="27">VLOOKUP($CV83,Funktionsbezeichnungen,2,0)</f>
        <v>Konstrukteur 4 / Fachplaner 4 / Gruppenchef 2</v>
      </c>
      <c r="CY83" s="125">
        <v>741</v>
      </c>
      <c r="CZ83" s="33">
        <f t="shared" si="16"/>
        <v>7</v>
      </c>
      <c r="DA83" s="83" t="str">
        <f t="shared" si="17"/>
        <v>Konstrukteur 4 / Fachplaner 4 / Gruppenchef 2</v>
      </c>
      <c r="DB83" s="20"/>
      <c r="DC83" s="125">
        <v>742</v>
      </c>
      <c r="DD83" s="33">
        <f t="shared" si="18"/>
        <v>8</v>
      </c>
      <c r="DE83" s="83" t="str">
        <f t="shared" si="19"/>
        <v>Konstrukteur 5  / Fachplaner 5 / Gruppenchef 3</v>
      </c>
      <c r="DJ83" s="19">
        <f t="shared" si="20"/>
        <v>7641</v>
      </c>
      <c r="DK83" s="153">
        <v>6</v>
      </c>
      <c r="DL83" s="19">
        <v>0</v>
      </c>
      <c r="DM83" s="19" t="s">
        <v>965</v>
      </c>
    </row>
    <row r="84" spans="1:117" s="19" customFormat="1">
      <c r="A84" s="53">
        <v>0</v>
      </c>
      <c r="B84" s="53"/>
      <c r="C84" s="53">
        <f t="shared" si="21"/>
        <v>1</v>
      </c>
      <c r="D84" s="55"/>
      <c r="E84" s="55"/>
      <c r="F84" s="56"/>
      <c r="G84" s="54"/>
      <c r="H84" s="54"/>
      <c r="I84" s="56">
        <v>1</v>
      </c>
      <c r="J84" s="54"/>
      <c r="K84" s="56"/>
      <c r="L84" s="56"/>
      <c r="M84" s="56"/>
      <c r="N84" s="58"/>
      <c r="O84" s="52" t="s">
        <v>361</v>
      </c>
      <c r="P84" s="15" t="s">
        <v>488</v>
      </c>
      <c r="Q84" s="15">
        <v>80</v>
      </c>
      <c r="R84" s="16"/>
      <c r="S84" s="20" t="s">
        <v>144</v>
      </c>
      <c r="T84" s="21">
        <v>1968</v>
      </c>
      <c r="U84" s="28" t="s">
        <v>126</v>
      </c>
      <c r="V84" s="21">
        <v>1989</v>
      </c>
      <c r="W84" s="25"/>
      <c r="X84" s="21"/>
      <c r="Y84" s="28" t="s">
        <v>940</v>
      </c>
      <c r="Z84" s="21">
        <f t="shared" si="22"/>
        <v>25</v>
      </c>
      <c r="AA84" s="25" t="s">
        <v>939</v>
      </c>
      <c r="AB84" s="21" t="s">
        <v>121</v>
      </c>
      <c r="AC84" s="21"/>
      <c r="AE84" s="90" t="s">
        <v>375</v>
      </c>
      <c r="AF84" s="82"/>
      <c r="CP84" s="19" t="str">
        <f t="shared" si="23"/>
        <v>Hagen Stefan</v>
      </c>
      <c r="CR84" s="19">
        <f t="shared" si="24"/>
        <v>25</v>
      </c>
      <c r="CS84" s="19" t="str">
        <f t="shared" si="25"/>
        <v>D</v>
      </c>
      <c r="CT84" s="154">
        <v>6741</v>
      </c>
      <c r="CU84" s="126"/>
      <c r="CV84" s="125">
        <v>741</v>
      </c>
      <c r="CW84" s="33">
        <f t="shared" si="26"/>
        <v>7</v>
      </c>
      <c r="CX84" s="83" t="str">
        <f t="shared" si="27"/>
        <v>Konstrukteur 4 / Fachplaner 4 / Gruppenchef 2</v>
      </c>
      <c r="CY84" s="125">
        <v>741</v>
      </c>
      <c r="CZ84" s="33">
        <f t="shared" si="16"/>
        <v>7</v>
      </c>
      <c r="DA84" s="83" t="str">
        <f t="shared" si="17"/>
        <v>Konstrukteur 4 / Fachplaner 4 / Gruppenchef 2</v>
      </c>
      <c r="DB84" s="20"/>
      <c r="DC84" s="125">
        <v>742</v>
      </c>
      <c r="DD84" s="33">
        <f t="shared" si="18"/>
        <v>8</v>
      </c>
      <c r="DE84" s="83" t="str">
        <f t="shared" si="19"/>
        <v>Konstrukteur 5  / Fachplaner 5 / Gruppenchef 3</v>
      </c>
      <c r="DJ84" s="19">
        <f t="shared" si="20"/>
        <v>6741</v>
      </c>
      <c r="DK84" s="153">
        <v>6</v>
      </c>
      <c r="DL84" s="19">
        <v>0</v>
      </c>
      <c r="DM84" s="19" t="s">
        <v>965</v>
      </c>
    </row>
    <row r="85" spans="1:117" s="19" customFormat="1">
      <c r="A85" s="53">
        <v>0</v>
      </c>
      <c r="B85" s="53"/>
      <c r="C85" s="53">
        <f t="shared" si="21"/>
        <v>1</v>
      </c>
      <c r="D85" s="55"/>
      <c r="E85" s="55"/>
      <c r="F85" s="56"/>
      <c r="G85" s="54"/>
      <c r="H85" s="54"/>
      <c r="I85" s="56">
        <v>1</v>
      </c>
      <c r="J85" s="54"/>
      <c r="K85" s="56"/>
      <c r="L85" s="56"/>
      <c r="M85" s="56"/>
      <c r="N85" s="58"/>
      <c r="O85" s="52" t="s">
        <v>359</v>
      </c>
      <c r="P85" s="15" t="s">
        <v>489</v>
      </c>
      <c r="Q85" s="15">
        <v>81</v>
      </c>
      <c r="R85" s="16"/>
      <c r="S85" s="20" t="s">
        <v>146</v>
      </c>
      <c r="T85" s="21">
        <v>1970</v>
      </c>
      <c r="U85" s="28" t="s">
        <v>126</v>
      </c>
      <c r="V85" s="21">
        <v>1991</v>
      </c>
      <c r="W85" s="25"/>
      <c r="X85" s="21"/>
      <c r="Y85" s="28"/>
      <c r="Z85" s="21">
        <f t="shared" si="22"/>
        <v>23</v>
      </c>
      <c r="AA85" s="25" t="s">
        <v>129</v>
      </c>
      <c r="AB85" s="21" t="s">
        <v>121</v>
      </c>
      <c r="AC85" s="21"/>
      <c r="AE85" s="90" t="s">
        <v>377</v>
      </c>
      <c r="AF85" s="82"/>
      <c r="CP85" s="19" t="str">
        <f t="shared" si="23"/>
        <v>Hardmeyer Christian</v>
      </c>
      <c r="CR85" s="19">
        <f t="shared" si="24"/>
        <v>23</v>
      </c>
      <c r="CS85" s="19" t="str">
        <f t="shared" si="25"/>
        <v>D</v>
      </c>
      <c r="CT85" s="154">
        <v>9618</v>
      </c>
      <c r="CU85" s="126"/>
      <c r="CV85" s="125">
        <v>741</v>
      </c>
      <c r="CW85" s="33">
        <f t="shared" si="26"/>
        <v>7</v>
      </c>
      <c r="CX85" s="83" t="str">
        <f t="shared" si="27"/>
        <v>Konstrukteur 4 / Fachplaner 4 / Gruppenchef 2</v>
      </c>
      <c r="CY85" s="125">
        <v>741</v>
      </c>
      <c r="CZ85" s="33">
        <f t="shared" ref="CZ85:CZ99" si="28">VLOOKUP($CY85,Funktionsbezeichnungen,3,0)</f>
        <v>7</v>
      </c>
      <c r="DA85" s="83" t="str">
        <f t="shared" ref="DA85:DA99" si="29">VLOOKUP($CY85,Funktionsbezeichnungen,2,0)</f>
        <v>Konstrukteur 4 / Fachplaner 4 / Gruppenchef 2</v>
      </c>
      <c r="DB85" s="20"/>
      <c r="DC85" s="125">
        <v>742</v>
      </c>
      <c r="DD85" s="33">
        <f t="shared" ref="DD85:DD118" si="30">VLOOKUP($DC85,Funktionsbezeichnungen,3,0)</f>
        <v>8</v>
      </c>
      <c r="DE85" s="83" t="str">
        <f t="shared" ref="DE85:DE118" si="31">VLOOKUP($DC85,Funktionsbezeichnungen,2,0)</f>
        <v>Konstrukteur 5  / Fachplaner 5 / Gruppenchef 3</v>
      </c>
      <c r="DJ85" s="19">
        <f t="shared" si="20"/>
        <v>9618</v>
      </c>
      <c r="DK85" s="153">
        <v>6</v>
      </c>
      <c r="DL85" s="19">
        <v>0</v>
      </c>
      <c r="DM85" s="19" t="s">
        <v>965</v>
      </c>
    </row>
    <row r="86" spans="1:117" s="19" customFormat="1">
      <c r="A86" s="53">
        <v>0</v>
      </c>
      <c r="B86" s="53"/>
      <c r="C86" s="53">
        <f t="shared" si="21"/>
        <v>1</v>
      </c>
      <c r="D86" s="55"/>
      <c r="E86" s="55"/>
      <c r="F86" s="56"/>
      <c r="G86" s="54"/>
      <c r="H86" s="54"/>
      <c r="I86" s="56">
        <v>1</v>
      </c>
      <c r="J86" s="54">
        <v>1</v>
      </c>
      <c r="K86" s="56"/>
      <c r="L86" s="56"/>
      <c r="M86" s="56"/>
      <c r="N86" s="58"/>
      <c r="O86" s="52" t="s">
        <v>360</v>
      </c>
      <c r="P86" s="15" t="s">
        <v>490</v>
      </c>
      <c r="Q86" s="15">
        <v>82</v>
      </c>
      <c r="R86" s="16"/>
      <c r="S86" s="20" t="s">
        <v>148</v>
      </c>
      <c r="T86" s="21">
        <v>1970</v>
      </c>
      <c r="U86" s="28" t="s">
        <v>126</v>
      </c>
      <c r="V86" s="21">
        <v>1992</v>
      </c>
      <c r="W86" s="25"/>
      <c r="X86" s="21"/>
      <c r="Y86" s="28"/>
      <c r="Z86" s="21">
        <f t="shared" si="22"/>
        <v>22</v>
      </c>
      <c r="AA86" s="25" t="s">
        <v>129</v>
      </c>
      <c r="AB86" s="21" t="s">
        <v>121</v>
      </c>
      <c r="AC86" s="21"/>
      <c r="AE86" s="90" t="s">
        <v>421</v>
      </c>
      <c r="AF86" s="82"/>
      <c r="CP86" s="19" t="str">
        <f t="shared" si="23"/>
        <v>Wira Stephane</v>
      </c>
      <c r="CR86" s="19">
        <f t="shared" si="24"/>
        <v>22</v>
      </c>
      <c r="CS86" s="19" t="str">
        <f t="shared" si="25"/>
        <v>D</v>
      </c>
      <c r="CT86" s="154">
        <v>9623</v>
      </c>
      <c r="CU86" s="126"/>
      <c r="CV86" s="125">
        <v>742</v>
      </c>
      <c r="CW86" s="33">
        <f t="shared" si="26"/>
        <v>8</v>
      </c>
      <c r="CX86" s="83" t="str">
        <f t="shared" si="27"/>
        <v>Konstrukteur 5  / Fachplaner 5 / Gruppenchef 3</v>
      </c>
      <c r="CY86" s="125">
        <v>742</v>
      </c>
      <c r="CZ86" s="33">
        <f t="shared" si="28"/>
        <v>8</v>
      </c>
      <c r="DA86" s="83" t="str">
        <f t="shared" si="29"/>
        <v>Konstrukteur 5  / Fachplaner 5 / Gruppenchef 3</v>
      </c>
      <c r="DB86" s="20"/>
      <c r="DC86" s="125">
        <v>742</v>
      </c>
      <c r="DD86" s="33">
        <f t="shared" si="30"/>
        <v>8</v>
      </c>
      <c r="DE86" s="83" t="str">
        <f t="shared" si="31"/>
        <v>Konstrukteur 5  / Fachplaner 5 / Gruppenchef 3</v>
      </c>
      <c r="DJ86" s="19">
        <f t="shared" si="20"/>
        <v>9623</v>
      </c>
      <c r="DK86" s="153">
        <v>6</v>
      </c>
      <c r="DL86" s="19">
        <v>0</v>
      </c>
      <c r="DM86" s="19" t="s">
        <v>975</v>
      </c>
    </row>
    <row r="87" spans="1:117" s="19" customFormat="1">
      <c r="A87" s="53">
        <v>0</v>
      </c>
      <c r="B87" s="53"/>
      <c r="C87" s="53">
        <f t="shared" si="21"/>
        <v>1</v>
      </c>
      <c r="D87" s="55"/>
      <c r="E87" s="55"/>
      <c r="F87" s="56"/>
      <c r="G87" s="54"/>
      <c r="H87" s="54"/>
      <c r="I87" s="56">
        <v>1</v>
      </c>
      <c r="J87" s="54">
        <v>1</v>
      </c>
      <c r="K87" s="56"/>
      <c r="L87" s="56"/>
      <c r="M87" s="56"/>
      <c r="N87" s="58"/>
      <c r="O87" s="52" t="s">
        <v>360</v>
      </c>
      <c r="P87" s="15" t="s">
        <v>568</v>
      </c>
      <c r="Q87" s="15">
        <v>83</v>
      </c>
      <c r="R87" s="16"/>
      <c r="S87" s="20" t="s">
        <v>569</v>
      </c>
      <c r="T87" s="21">
        <v>1973</v>
      </c>
      <c r="U87" s="28" t="s">
        <v>126</v>
      </c>
      <c r="V87" s="21">
        <v>1993</v>
      </c>
      <c r="W87" s="25"/>
      <c r="X87" s="21"/>
      <c r="Y87" s="28"/>
      <c r="Z87" s="21">
        <f t="shared" si="22"/>
        <v>21</v>
      </c>
      <c r="AA87" s="25" t="s">
        <v>129</v>
      </c>
      <c r="AB87" s="21" t="s">
        <v>121</v>
      </c>
      <c r="AC87" s="21"/>
      <c r="AE87" s="90" t="s">
        <v>377</v>
      </c>
      <c r="AF87" s="82"/>
      <c r="CP87" s="19" t="str">
        <f t="shared" si="23"/>
        <v>Heiniger Christoph</v>
      </c>
      <c r="CR87" s="19">
        <f t="shared" si="24"/>
        <v>21</v>
      </c>
      <c r="CS87" s="19" t="str">
        <f t="shared" si="25"/>
        <v>D</v>
      </c>
      <c r="CT87" s="154">
        <v>4346</v>
      </c>
      <c r="CU87" s="126"/>
      <c r="CV87" s="125">
        <v>741</v>
      </c>
      <c r="CW87" s="33">
        <f t="shared" si="26"/>
        <v>7</v>
      </c>
      <c r="CX87" s="83" t="str">
        <f t="shared" si="27"/>
        <v>Konstrukteur 4 / Fachplaner 4 / Gruppenchef 2</v>
      </c>
      <c r="CY87" s="125">
        <v>741</v>
      </c>
      <c r="CZ87" s="33">
        <f t="shared" si="28"/>
        <v>7</v>
      </c>
      <c r="DA87" s="83" t="str">
        <f t="shared" si="29"/>
        <v>Konstrukteur 4 / Fachplaner 4 / Gruppenchef 2</v>
      </c>
      <c r="DB87" s="20"/>
      <c r="DC87" s="125">
        <v>742</v>
      </c>
      <c r="DD87" s="33">
        <f t="shared" si="30"/>
        <v>8</v>
      </c>
      <c r="DE87" s="83" t="str">
        <f t="shared" si="31"/>
        <v>Konstrukteur 5  / Fachplaner 5 / Gruppenchef 3</v>
      </c>
      <c r="DJ87" s="19">
        <f t="shared" si="20"/>
        <v>4346</v>
      </c>
      <c r="DK87" s="153">
        <v>6</v>
      </c>
      <c r="DL87" s="19">
        <v>0</v>
      </c>
      <c r="DM87" s="19" t="s">
        <v>965</v>
      </c>
    </row>
    <row r="88" spans="1:117" s="19" customFormat="1">
      <c r="A88" s="53">
        <v>0</v>
      </c>
      <c r="B88" s="53"/>
      <c r="C88" s="53">
        <f t="shared" si="21"/>
        <v>1</v>
      </c>
      <c r="D88" s="55"/>
      <c r="E88" s="55"/>
      <c r="F88" s="56"/>
      <c r="G88" s="54"/>
      <c r="H88" s="54"/>
      <c r="I88" s="56">
        <v>1</v>
      </c>
      <c r="J88" s="54">
        <v>1</v>
      </c>
      <c r="K88" s="56"/>
      <c r="L88" s="56"/>
      <c r="M88" s="56"/>
      <c r="N88" s="58"/>
      <c r="O88" s="52" t="s">
        <v>360</v>
      </c>
      <c r="P88" s="15" t="s">
        <v>493</v>
      </c>
      <c r="Q88" s="15">
        <v>84</v>
      </c>
      <c r="R88" s="16"/>
      <c r="S88" s="20" t="s">
        <v>294</v>
      </c>
      <c r="T88" s="21">
        <v>1976</v>
      </c>
      <c r="U88" s="28" t="s">
        <v>126</v>
      </c>
      <c r="V88" s="21">
        <v>1998</v>
      </c>
      <c r="W88" s="25"/>
      <c r="X88" s="21"/>
      <c r="Y88" s="28"/>
      <c r="Z88" s="21">
        <f t="shared" si="22"/>
        <v>16</v>
      </c>
      <c r="AA88" s="25" t="s">
        <v>129</v>
      </c>
      <c r="AB88" s="21" t="s">
        <v>121</v>
      </c>
      <c r="AC88" s="21"/>
      <c r="AE88" s="90" t="s">
        <v>377</v>
      </c>
      <c r="AF88" s="82"/>
      <c r="CP88" s="19" t="str">
        <f t="shared" si="23"/>
        <v>Humbel Sven</v>
      </c>
      <c r="CR88" s="19">
        <f t="shared" si="24"/>
        <v>16</v>
      </c>
      <c r="CS88" s="19" t="str">
        <f t="shared" si="25"/>
        <v>D</v>
      </c>
      <c r="CT88" s="154">
        <v>9654</v>
      </c>
      <c r="CU88" s="126"/>
      <c r="CV88" s="125">
        <v>741</v>
      </c>
      <c r="CW88" s="33">
        <f t="shared" si="26"/>
        <v>7</v>
      </c>
      <c r="CX88" s="83" t="str">
        <f t="shared" si="27"/>
        <v>Konstrukteur 4 / Fachplaner 4 / Gruppenchef 2</v>
      </c>
      <c r="CY88" s="125">
        <v>741</v>
      </c>
      <c r="CZ88" s="33">
        <f t="shared" si="28"/>
        <v>7</v>
      </c>
      <c r="DA88" s="83" t="str">
        <f t="shared" si="29"/>
        <v>Konstrukteur 4 / Fachplaner 4 / Gruppenchef 2</v>
      </c>
      <c r="DB88" s="20"/>
      <c r="DC88" s="125">
        <v>742</v>
      </c>
      <c r="DD88" s="33">
        <f t="shared" si="30"/>
        <v>8</v>
      </c>
      <c r="DE88" s="83" t="str">
        <f t="shared" si="31"/>
        <v>Konstrukteur 5  / Fachplaner 5 / Gruppenchef 3</v>
      </c>
      <c r="DJ88" s="19">
        <f t="shared" si="20"/>
        <v>9654</v>
      </c>
      <c r="DK88" s="153">
        <v>6</v>
      </c>
      <c r="DL88" s="19">
        <v>0</v>
      </c>
      <c r="DM88" s="19" t="s">
        <v>965</v>
      </c>
    </row>
    <row r="89" spans="1:117" s="19" customFormat="1">
      <c r="A89" s="53">
        <v>0</v>
      </c>
      <c r="B89" s="53"/>
      <c r="C89" s="53">
        <f t="shared" si="21"/>
        <v>1</v>
      </c>
      <c r="D89" s="55"/>
      <c r="E89" s="55"/>
      <c r="F89" s="56"/>
      <c r="G89" s="54"/>
      <c r="H89" s="54">
        <v>1</v>
      </c>
      <c r="I89" s="56">
        <v>1</v>
      </c>
      <c r="J89" s="54"/>
      <c r="K89" s="56"/>
      <c r="L89" s="56"/>
      <c r="M89" s="56"/>
      <c r="N89" s="58"/>
      <c r="O89" s="52" t="s">
        <v>361</v>
      </c>
      <c r="P89" s="15" t="s">
        <v>494</v>
      </c>
      <c r="Q89" s="15">
        <v>85</v>
      </c>
      <c r="R89" s="42"/>
      <c r="S89" s="27" t="s">
        <v>178</v>
      </c>
      <c r="T89" s="21">
        <v>1978</v>
      </c>
      <c r="U89" s="28" t="s">
        <v>235</v>
      </c>
      <c r="V89" s="21">
        <v>2001</v>
      </c>
      <c r="W89" s="25"/>
      <c r="X89" s="21"/>
      <c r="Y89" s="25" t="s">
        <v>289</v>
      </c>
      <c r="Z89" s="21">
        <f t="shared" si="22"/>
        <v>13</v>
      </c>
      <c r="AA89" s="25" t="s">
        <v>110</v>
      </c>
      <c r="AB89" s="21" t="s">
        <v>121</v>
      </c>
      <c r="AC89" s="21"/>
      <c r="AE89" s="90" t="s">
        <v>376</v>
      </c>
      <c r="AF89" s="82"/>
      <c r="CP89" s="19" t="str">
        <f t="shared" si="23"/>
        <v>Thalmann Patric</v>
      </c>
      <c r="CR89" s="19">
        <f t="shared" si="24"/>
        <v>13</v>
      </c>
      <c r="CS89" s="19" t="str">
        <f t="shared" si="25"/>
        <v>D</v>
      </c>
      <c r="CT89" s="154">
        <v>9658</v>
      </c>
      <c r="CU89" s="126"/>
      <c r="CV89" s="125">
        <v>771</v>
      </c>
      <c r="CW89" s="33">
        <f t="shared" si="26"/>
        <v>7</v>
      </c>
      <c r="CX89" s="83" t="str">
        <f t="shared" si="27"/>
        <v>Projektingenieur 1</v>
      </c>
      <c r="CY89" s="125">
        <v>771</v>
      </c>
      <c r="CZ89" s="33">
        <f t="shared" si="28"/>
        <v>7</v>
      </c>
      <c r="DA89" s="83" t="str">
        <f t="shared" si="29"/>
        <v>Projektingenieur 1</v>
      </c>
      <c r="DB89" s="20"/>
      <c r="DC89" s="125">
        <v>771</v>
      </c>
      <c r="DD89" s="33">
        <f t="shared" si="30"/>
        <v>7</v>
      </c>
      <c r="DE89" s="83" t="str">
        <f t="shared" si="31"/>
        <v>Projektingenieur 1</v>
      </c>
      <c r="DJ89" s="19">
        <f t="shared" si="20"/>
        <v>9658</v>
      </c>
      <c r="DK89" s="153">
        <v>6</v>
      </c>
      <c r="DL89" s="19">
        <v>0</v>
      </c>
      <c r="DM89" s="185" t="s">
        <v>968</v>
      </c>
    </row>
    <row r="90" spans="1:117" s="19" customFormat="1">
      <c r="A90" s="53">
        <v>0</v>
      </c>
      <c r="B90" s="53"/>
      <c r="C90" s="53">
        <f>IF(Z90&gt;=10,1,0)</f>
        <v>1</v>
      </c>
      <c r="D90" s="55"/>
      <c r="E90" s="55"/>
      <c r="F90" s="56"/>
      <c r="G90" s="54"/>
      <c r="H90" s="54"/>
      <c r="I90" s="56">
        <v>1</v>
      </c>
      <c r="J90" s="54"/>
      <c r="K90" s="56"/>
      <c r="L90" s="56"/>
      <c r="M90" s="56"/>
      <c r="N90" s="58"/>
      <c r="O90" s="52" t="s">
        <v>361</v>
      </c>
      <c r="P90" s="15" t="s">
        <v>497</v>
      </c>
      <c r="Q90" s="15">
        <v>86</v>
      </c>
      <c r="R90" s="16"/>
      <c r="S90" s="20" t="s">
        <v>179</v>
      </c>
      <c r="T90" s="21">
        <v>1982</v>
      </c>
      <c r="U90" s="28" t="s">
        <v>235</v>
      </c>
      <c r="V90" s="21">
        <v>2002</v>
      </c>
      <c r="W90" s="25"/>
      <c r="X90" s="21"/>
      <c r="Y90" s="25"/>
      <c r="Z90" s="21">
        <f>$AD$3-V90</f>
        <v>12</v>
      </c>
      <c r="AA90" s="25" t="s">
        <v>129</v>
      </c>
      <c r="AB90" s="21" t="s">
        <v>121</v>
      </c>
      <c r="AC90" s="21"/>
      <c r="AE90" s="187" t="s">
        <v>894</v>
      </c>
      <c r="AF90" s="82"/>
      <c r="CP90" s="19" t="str">
        <f>+S90</f>
        <v>Delmas Marc</v>
      </c>
      <c r="CR90" s="19">
        <f>+Z90</f>
        <v>12</v>
      </c>
      <c r="CS90" s="19" t="str">
        <f>+AB90</f>
        <v>D</v>
      </c>
      <c r="CT90" s="154">
        <v>9660</v>
      </c>
      <c r="CU90" s="126"/>
      <c r="CV90" s="125">
        <v>741</v>
      </c>
      <c r="CW90" s="33">
        <f>VLOOKUP($CV90,Funktionsbezeichnungen,3,0)</f>
        <v>7</v>
      </c>
      <c r="CX90" s="83" t="str">
        <f>VLOOKUP($CV90,Funktionsbezeichnungen,2,0)</f>
        <v>Konstrukteur 4 / Fachplaner 4 / Gruppenchef 2</v>
      </c>
      <c r="CY90" s="125">
        <v>733</v>
      </c>
      <c r="CZ90" s="33">
        <f>VLOOKUP($CY90,Funktionsbezeichnungen,3,0)</f>
        <v>6</v>
      </c>
      <c r="DA90" s="83" t="str">
        <f>VLOOKUP($CY90,Funktionsbezeichnungen,2,0)</f>
        <v>Konstrukteur 3 / -planer 3 / Gruppenchef 1</v>
      </c>
      <c r="DB90" s="20"/>
      <c r="DC90" s="125">
        <v>733</v>
      </c>
      <c r="DD90" s="125">
        <f>VLOOKUP($DC90,Funktionsbezeichnungen,3,0)</f>
        <v>6</v>
      </c>
      <c r="DE90" s="83" t="str">
        <f>VLOOKUP($DC90,Funktionsbezeichnungen,2,0)</f>
        <v>Konstrukteur 3 / -planer 3 / Gruppenchef 1</v>
      </c>
      <c r="DJ90" s="19">
        <f t="shared" si="20"/>
        <v>9660</v>
      </c>
      <c r="DK90" s="153">
        <v>6</v>
      </c>
      <c r="DL90" s="19">
        <v>0</v>
      </c>
      <c r="DM90" s="19" t="s">
        <v>965</v>
      </c>
    </row>
    <row r="91" spans="1:117" s="19" customFormat="1">
      <c r="A91" s="53">
        <v>0</v>
      </c>
      <c r="B91" s="53"/>
      <c r="C91" s="53">
        <f t="shared" si="21"/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361</v>
      </c>
      <c r="P91" s="15" t="s">
        <v>491</v>
      </c>
      <c r="Q91" s="15">
        <v>87</v>
      </c>
      <c r="R91" s="16"/>
      <c r="S91" s="20" t="s">
        <v>140</v>
      </c>
      <c r="T91" s="21">
        <v>1955</v>
      </c>
      <c r="U91" s="28" t="s">
        <v>126</v>
      </c>
      <c r="V91" s="21">
        <v>1973</v>
      </c>
      <c r="W91" s="25"/>
      <c r="X91" s="21"/>
      <c r="Y91" s="28"/>
      <c r="Z91" s="21">
        <f t="shared" si="22"/>
        <v>41</v>
      </c>
      <c r="AA91" s="25" t="s">
        <v>129</v>
      </c>
      <c r="AB91" s="21" t="s">
        <v>1042</v>
      </c>
      <c r="AC91" s="21"/>
      <c r="AE91" s="187" t="s">
        <v>377</v>
      </c>
      <c r="AF91" s="82"/>
      <c r="CP91" s="19" t="str">
        <f t="shared" si="23"/>
        <v>Wespiser Charles</v>
      </c>
      <c r="CR91" s="19">
        <f t="shared" si="24"/>
        <v>41</v>
      </c>
      <c r="CS91" s="19" t="str">
        <f t="shared" si="25"/>
        <v xml:space="preserve"> E/D </v>
      </c>
      <c r="CT91" s="154">
        <v>5545</v>
      </c>
      <c r="CU91" s="126"/>
      <c r="CV91" s="125">
        <v>741</v>
      </c>
      <c r="CW91" s="33">
        <f t="shared" si="26"/>
        <v>7</v>
      </c>
      <c r="CX91" s="83" t="str">
        <f t="shared" si="27"/>
        <v>Konstrukteur 4 / Fachplaner 4 / Gruppenchef 2</v>
      </c>
      <c r="CY91" s="125">
        <v>741</v>
      </c>
      <c r="CZ91" s="33">
        <f t="shared" si="28"/>
        <v>7</v>
      </c>
      <c r="DA91" s="83" t="str">
        <f t="shared" si="29"/>
        <v>Konstrukteur 4 / Fachplaner 4 / Gruppenchef 2</v>
      </c>
      <c r="DB91" s="20"/>
      <c r="DC91" s="125">
        <v>741</v>
      </c>
      <c r="DD91" s="33">
        <f t="shared" si="30"/>
        <v>7</v>
      </c>
      <c r="DE91" s="83" t="str">
        <f t="shared" si="31"/>
        <v>Konstrukteur 4 / Fachplaner 4 / Gruppenchef 2</v>
      </c>
      <c r="DJ91" s="19">
        <f t="shared" si="20"/>
        <v>5545</v>
      </c>
      <c r="DK91" s="153">
        <v>6</v>
      </c>
      <c r="DL91" s="19">
        <v>0</v>
      </c>
      <c r="DM91" s="19" t="s">
        <v>965</v>
      </c>
    </row>
    <row r="92" spans="1:117" s="19" customFormat="1">
      <c r="A92" s="53">
        <v>0</v>
      </c>
      <c r="B92" s="53">
        <v>1</v>
      </c>
      <c r="C92" s="53">
        <f t="shared" si="21"/>
        <v>1</v>
      </c>
      <c r="D92" s="55"/>
      <c r="E92" s="55"/>
      <c r="F92" s="56"/>
      <c r="G92" s="54"/>
      <c r="H92" s="54"/>
      <c r="I92" s="56">
        <v>1</v>
      </c>
      <c r="J92" s="54"/>
      <c r="K92" s="56"/>
      <c r="L92" s="56"/>
      <c r="M92" s="56"/>
      <c r="N92" s="58"/>
      <c r="O92" s="52" t="s">
        <v>361</v>
      </c>
      <c r="P92" s="15" t="s">
        <v>492</v>
      </c>
      <c r="Q92" s="15">
        <v>88</v>
      </c>
      <c r="R92" s="16"/>
      <c r="S92" s="20" t="s">
        <v>143</v>
      </c>
      <c r="T92" s="21">
        <v>1968</v>
      </c>
      <c r="U92" s="28" t="s">
        <v>128</v>
      </c>
      <c r="V92" s="21">
        <v>1989</v>
      </c>
      <c r="W92" s="25"/>
      <c r="X92" s="21"/>
      <c r="Y92" s="28"/>
      <c r="Z92" s="21">
        <f t="shared" si="22"/>
        <v>25</v>
      </c>
      <c r="AA92" s="25" t="s">
        <v>710</v>
      </c>
      <c r="AB92" s="21" t="s">
        <v>1042</v>
      </c>
      <c r="AC92" s="21"/>
      <c r="AE92" s="187" t="s">
        <v>377</v>
      </c>
      <c r="AF92" s="82"/>
      <c r="CP92" s="19" t="str">
        <f t="shared" si="23"/>
        <v>Nicolosi Lucia</v>
      </c>
      <c r="CR92" s="19">
        <f t="shared" si="24"/>
        <v>25</v>
      </c>
      <c r="CS92" s="19" t="str">
        <f t="shared" si="25"/>
        <v xml:space="preserve"> E/D </v>
      </c>
      <c r="CT92" s="154">
        <v>7637</v>
      </c>
      <c r="CU92" s="126"/>
      <c r="CV92" s="125">
        <v>741</v>
      </c>
      <c r="CW92" s="33">
        <f t="shared" si="26"/>
        <v>7</v>
      </c>
      <c r="CX92" s="83" t="str">
        <f t="shared" si="27"/>
        <v>Konstrukteur 4 / Fachplaner 4 / Gruppenchef 2</v>
      </c>
      <c r="CY92" s="125">
        <v>741</v>
      </c>
      <c r="CZ92" s="33">
        <f t="shared" si="28"/>
        <v>7</v>
      </c>
      <c r="DA92" s="83" t="str">
        <f t="shared" si="29"/>
        <v>Konstrukteur 4 / Fachplaner 4 / Gruppenchef 2</v>
      </c>
      <c r="DB92" s="20"/>
      <c r="DC92" s="125">
        <v>741</v>
      </c>
      <c r="DD92" s="33">
        <f t="shared" si="30"/>
        <v>7</v>
      </c>
      <c r="DE92" s="83" t="str">
        <f t="shared" si="31"/>
        <v>Konstrukteur 4 / Fachplaner 4 / Gruppenchef 2</v>
      </c>
      <c r="DJ92" s="19">
        <f t="shared" si="20"/>
        <v>7637</v>
      </c>
      <c r="DK92" s="153">
        <v>6</v>
      </c>
      <c r="DL92" s="19">
        <v>0</v>
      </c>
      <c r="DM92" s="19" t="s">
        <v>965</v>
      </c>
    </row>
    <row r="93" spans="1:117" s="19" customFormat="1">
      <c r="A93" s="53">
        <v>0</v>
      </c>
      <c r="B93" s="53"/>
      <c r="C93" s="53">
        <f t="shared" si="21"/>
        <v>1</v>
      </c>
      <c r="D93" s="55"/>
      <c r="E93" s="55"/>
      <c r="F93" s="56"/>
      <c r="G93" s="54"/>
      <c r="H93" s="54"/>
      <c r="I93" s="56">
        <v>1</v>
      </c>
      <c r="J93" s="54"/>
      <c r="K93" s="56"/>
      <c r="L93" s="56"/>
      <c r="M93" s="56"/>
      <c r="N93" s="58"/>
      <c r="O93" s="52" t="s">
        <v>358</v>
      </c>
      <c r="P93" s="15" t="s">
        <v>652</v>
      </c>
      <c r="Q93" s="15">
        <v>89</v>
      </c>
      <c r="R93" s="16"/>
      <c r="S93" s="20" t="s">
        <v>651</v>
      </c>
      <c r="T93" s="21">
        <v>1967</v>
      </c>
      <c r="U93" s="28" t="s">
        <v>653</v>
      </c>
      <c r="V93" s="21">
        <v>1988</v>
      </c>
      <c r="W93" s="25"/>
      <c r="X93" s="21"/>
      <c r="Y93" s="28"/>
      <c r="Z93" s="21">
        <f t="shared" si="22"/>
        <v>26</v>
      </c>
      <c r="AA93" s="25" t="s">
        <v>653</v>
      </c>
      <c r="AB93" s="21" t="s">
        <v>142</v>
      </c>
      <c r="AC93" s="21"/>
      <c r="AE93" s="187" t="s">
        <v>378</v>
      </c>
      <c r="AF93" s="82"/>
      <c r="CP93" s="19" t="str">
        <f t="shared" si="23"/>
        <v>Dettwiler Markus</v>
      </c>
      <c r="CR93" s="19">
        <f t="shared" si="24"/>
        <v>26</v>
      </c>
      <c r="CS93" s="19" t="str">
        <f t="shared" si="25"/>
        <v>E</v>
      </c>
      <c r="CT93" s="154">
        <v>5639</v>
      </c>
      <c r="CU93" s="126"/>
      <c r="CV93" s="125">
        <v>741</v>
      </c>
      <c r="CW93" s="33">
        <f t="shared" si="26"/>
        <v>7</v>
      </c>
      <c r="CX93" s="83" t="str">
        <f t="shared" si="27"/>
        <v>Konstrukteur 4 / Fachplaner 4 / Gruppenchef 2</v>
      </c>
      <c r="CY93" s="125">
        <v>741</v>
      </c>
      <c r="CZ93" s="33">
        <f t="shared" si="28"/>
        <v>7</v>
      </c>
      <c r="DA93" s="83" t="str">
        <f t="shared" si="29"/>
        <v>Konstrukteur 4 / Fachplaner 4 / Gruppenchef 2</v>
      </c>
      <c r="DB93" s="20"/>
      <c r="DC93" s="125">
        <v>741</v>
      </c>
      <c r="DD93" s="33">
        <f t="shared" si="30"/>
        <v>7</v>
      </c>
      <c r="DE93" s="83" t="str">
        <f t="shared" si="31"/>
        <v>Konstrukteur 4 / Fachplaner 4 / Gruppenchef 2</v>
      </c>
      <c r="DJ93" s="19">
        <f t="shared" si="20"/>
        <v>5639</v>
      </c>
      <c r="DK93" s="153">
        <v>6</v>
      </c>
      <c r="DL93" s="19">
        <v>0</v>
      </c>
      <c r="DM93" s="19" t="s">
        <v>965</v>
      </c>
    </row>
    <row r="94" spans="1:117" s="19" customFormat="1">
      <c r="A94" s="53">
        <v>0</v>
      </c>
      <c r="B94" s="53"/>
      <c r="C94" s="53">
        <f t="shared" si="21"/>
        <v>1</v>
      </c>
      <c r="D94" s="55"/>
      <c r="E94" s="55"/>
      <c r="F94" s="56"/>
      <c r="G94" s="54"/>
      <c r="H94" s="54"/>
      <c r="I94" s="56">
        <v>1</v>
      </c>
      <c r="J94" s="54"/>
      <c r="K94" s="56"/>
      <c r="L94" s="56"/>
      <c r="M94" s="56"/>
      <c r="N94" s="58"/>
      <c r="O94" s="52" t="s">
        <v>358</v>
      </c>
      <c r="P94" s="15" t="s">
        <v>558</v>
      </c>
      <c r="Q94" s="15">
        <v>90</v>
      </c>
      <c r="R94" s="16"/>
      <c r="S94" s="20" t="s">
        <v>559</v>
      </c>
      <c r="T94" s="21">
        <v>1973</v>
      </c>
      <c r="U94" s="28" t="s">
        <v>560</v>
      </c>
      <c r="V94" s="21">
        <v>1994</v>
      </c>
      <c r="W94" s="25"/>
      <c r="X94" s="21"/>
      <c r="Y94" s="28"/>
      <c r="Z94" s="21">
        <f t="shared" si="22"/>
        <v>20</v>
      </c>
      <c r="AA94" s="25" t="s">
        <v>235</v>
      </c>
      <c r="AB94" s="21" t="s">
        <v>142</v>
      </c>
      <c r="AC94" s="21"/>
      <c r="AE94" s="187" t="s">
        <v>378</v>
      </c>
      <c r="AF94" s="82"/>
      <c r="CP94" s="19" t="str">
        <f t="shared" si="23"/>
        <v>Enderlen Francois</v>
      </c>
      <c r="CR94" s="19">
        <f t="shared" si="24"/>
        <v>20</v>
      </c>
      <c r="CS94" s="19" t="str">
        <f t="shared" si="25"/>
        <v>E</v>
      </c>
      <c r="CT94" s="154">
        <v>5636</v>
      </c>
      <c r="CU94" s="126"/>
      <c r="CV94" s="125">
        <v>741</v>
      </c>
      <c r="CW94" s="33">
        <f t="shared" si="26"/>
        <v>7</v>
      </c>
      <c r="CX94" s="83" t="str">
        <f t="shared" si="27"/>
        <v>Konstrukteur 4 / Fachplaner 4 / Gruppenchef 2</v>
      </c>
      <c r="CY94" s="125">
        <v>741</v>
      </c>
      <c r="CZ94" s="33">
        <f t="shared" si="28"/>
        <v>7</v>
      </c>
      <c r="DA94" s="83" t="str">
        <f t="shared" si="29"/>
        <v>Konstrukteur 4 / Fachplaner 4 / Gruppenchef 2</v>
      </c>
      <c r="DB94" s="20"/>
      <c r="DC94" s="125">
        <v>741</v>
      </c>
      <c r="DD94" s="33">
        <f t="shared" si="30"/>
        <v>7</v>
      </c>
      <c r="DE94" s="83" t="str">
        <f t="shared" si="31"/>
        <v>Konstrukteur 4 / Fachplaner 4 / Gruppenchef 2</v>
      </c>
      <c r="DJ94" s="19">
        <f t="shared" si="20"/>
        <v>5636</v>
      </c>
      <c r="DK94" s="153">
        <v>6</v>
      </c>
      <c r="DL94" s="19">
        <v>0</v>
      </c>
      <c r="DM94" s="19" t="s">
        <v>965</v>
      </c>
    </row>
    <row r="95" spans="1:117" s="19" customFormat="1">
      <c r="A95" s="53">
        <v>0</v>
      </c>
      <c r="B95" s="53"/>
      <c r="C95" s="53">
        <f t="shared" si="21"/>
        <v>0</v>
      </c>
      <c r="D95" s="55"/>
      <c r="E95" s="55"/>
      <c r="F95" s="56"/>
      <c r="G95" s="54"/>
      <c r="H95" s="54"/>
      <c r="I95" s="56">
        <v>1</v>
      </c>
      <c r="J95" s="54"/>
      <c r="K95" s="56"/>
      <c r="L95" s="56"/>
      <c r="M95" s="56"/>
      <c r="N95" s="58"/>
      <c r="O95" s="52" t="s">
        <v>358</v>
      </c>
      <c r="P95" s="15" t="s">
        <v>617</v>
      </c>
      <c r="Q95" s="15">
        <v>91</v>
      </c>
      <c r="R95" s="42"/>
      <c r="S95" s="27" t="s">
        <v>618</v>
      </c>
      <c r="T95" s="21">
        <v>1985</v>
      </c>
      <c r="U95" s="28" t="s">
        <v>235</v>
      </c>
      <c r="V95" s="21">
        <v>2006</v>
      </c>
      <c r="W95" s="25" t="s">
        <v>530</v>
      </c>
      <c r="X95" s="21">
        <v>2013</v>
      </c>
      <c r="Y95" s="25"/>
      <c r="Z95" s="21">
        <f t="shared" si="22"/>
        <v>8</v>
      </c>
      <c r="AA95" s="25" t="s">
        <v>235</v>
      </c>
      <c r="AB95" s="21" t="s">
        <v>142</v>
      </c>
      <c r="AC95" s="21"/>
      <c r="AE95" s="187" t="s">
        <v>378</v>
      </c>
      <c r="AF95" s="82"/>
      <c r="CP95" s="19" t="str">
        <f t="shared" si="23"/>
        <v>Zeltner Viktor</v>
      </c>
      <c r="CR95" s="19">
        <f t="shared" si="24"/>
        <v>8</v>
      </c>
      <c r="CS95" s="19" t="str">
        <f t="shared" si="25"/>
        <v>E</v>
      </c>
      <c r="CT95" s="154">
        <v>6765</v>
      </c>
      <c r="CU95" s="126"/>
      <c r="CV95" s="125">
        <v>733</v>
      </c>
      <c r="CW95" s="33">
        <f t="shared" si="26"/>
        <v>6</v>
      </c>
      <c r="CX95" s="83" t="str">
        <f t="shared" si="27"/>
        <v>Konstrukteur 3 / -planer 3 / Gruppenchef 1</v>
      </c>
      <c r="CY95" s="125">
        <v>732</v>
      </c>
      <c r="CZ95" s="33">
        <f t="shared" si="28"/>
        <v>5</v>
      </c>
      <c r="DA95" s="83" t="str">
        <f t="shared" si="29"/>
        <v>Konstrukteur 2 / -planer 2</v>
      </c>
      <c r="DB95" s="20"/>
      <c r="DC95" s="33">
        <v>732</v>
      </c>
      <c r="DD95" s="33">
        <f t="shared" si="30"/>
        <v>5</v>
      </c>
      <c r="DE95" s="83" t="str">
        <f t="shared" si="31"/>
        <v>Konstrukteur 2 / -planer 2</v>
      </c>
      <c r="DJ95" s="19">
        <f t="shared" si="20"/>
        <v>6765</v>
      </c>
      <c r="DK95" s="153">
        <v>6</v>
      </c>
      <c r="DL95" s="19">
        <v>0</v>
      </c>
      <c r="DM95" s="19" t="s">
        <v>964</v>
      </c>
    </row>
    <row r="96" spans="1:117" s="19" customFormat="1">
      <c r="A96" s="53">
        <v>0</v>
      </c>
      <c r="B96" s="53"/>
      <c r="C96" s="53">
        <f t="shared" si="21"/>
        <v>0</v>
      </c>
      <c r="D96" s="55"/>
      <c r="E96" s="55"/>
      <c r="F96" s="55"/>
      <c r="G96" s="53"/>
      <c r="H96" s="53"/>
      <c r="I96" s="55">
        <v>1</v>
      </c>
      <c r="J96" s="53"/>
      <c r="K96" s="55"/>
      <c r="L96" s="55"/>
      <c r="M96" s="55"/>
      <c r="N96" s="59"/>
      <c r="O96" s="19" t="s">
        <v>358</v>
      </c>
      <c r="P96" s="15" t="s">
        <v>498</v>
      </c>
      <c r="Q96" s="15">
        <v>92</v>
      </c>
      <c r="R96" s="42"/>
      <c r="S96" s="27" t="s">
        <v>251</v>
      </c>
      <c r="T96" s="21">
        <v>1988</v>
      </c>
      <c r="U96" s="28" t="s">
        <v>235</v>
      </c>
      <c r="V96" s="21">
        <v>2007</v>
      </c>
      <c r="W96" s="25"/>
      <c r="X96" s="21"/>
      <c r="Y96" s="25"/>
      <c r="Z96" s="21">
        <f t="shared" si="22"/>
        <v>7</v>
      </c>
      <c r="AA96" s="25" t="s">
        <v>235</v>
      </c>
      <c r="AB96" s="21" t="s">
        <v>142</v>
      </c>
      <c r="AC96" s="21"/>
      <c r="AE96" s="187" t="s">
        <v>377</v>
      </c>
      <c r="AF96" s="82"/>
      <c r="CP96" s="19" t="str">
        <f t="shared" si="23"/>
        <v>Will Cédric</v>
      </c>
      <c r="CR96" s="19">
        <f t="shared" si="24"/>
        <v>7</v>
      </c>
      <c r="CS96" s="19" t="str">
        <f t="shared" si="25"/>
        <v>E</v>
      </c>
      <c r="CT96" s="154">
        <v>9688</v>
      </c>
      <c r="CU96" s="126"/>
      <c r="CV96" s="125">
        <v>732</v>
      </c>
      <c r="CW96" s="33">
        <f t="shared" si="26"/>
        <v>5</v>
      </c>
      <c r="CX96" s="83" t="str">
        <f t="shared" si="27"/>
        <v>Konstrukteur 2 / -planer 2</v>
      </c>
      <c r="CY96" s="125">
        <v>732</v>
      </c>
      <c r="CZ96" s="33">
        <f t="shared" si="28"/>
        <v>5</v>
      </c>
      <c r="DA96" s="83" t="str">
        <f t="shared" si="29"/>
        <v>Konstrukteur 2 / -planer 2</v>
      </c>
      <c r="DB96" s="20"/>
      <c r="DC96" s="33">
        <v>732</v>
      </c>
      <c r="DD96" s="33">
        <f t="shared" si="30"/>
        <v>5</v>
      </c>
      <c r="DE96" s="83" t="str">
        <f t="shared" si="31"/>
        <v>Konstrukteur 2 / -planer 2</v>
      </c>
      <c r="DJ96" s="19">
        <f t="shared" si="20"/>
        <v>9688</v>
      </c>
      <c r="DK96" s="153">
        <v>6</v>
      </c>
      <c r="DL96" s="19">
        <v>0</v>
      </c>
      <c r="DM96" s="19" t="s">
        <v>964</v>
      </c>
    </row>
    <row r="97" spans="1:117" s="19" customFormat="1">
      <c r="A97" s="53">
        <v>0</v>
      </c>
      <c r="B97" s="53"/>
      <c r="C97" s="53">
        <f t="shared" si="21"/>
        <v>0</v>
      </c>
      <c r="D97" s="55"/>
      <c r="E97" s="55"/>
      <c r="F97" s="55"/>
      <c r="G97" s="53"/>
      <c r="H97" s="53"/>
      <c r="I97" s="55">
        <v>1</v>
      </c>
      <c r="J97" s="53"/>
      <c r="K97" s="55"/>
      <c r="L97" s="55"/>
      <c r="M97" s="55"/>
      <c r="N97" s="59"/>
      <c r="O97" s="19" t="s">
        <v>358</v>
      </c>
      <c r="P97" s="15" t="s">
        <v>499</v>
      </c>
      <c r="Q97" s="15">
        <v>93</v>
      </c>
      <c r="R97" s="42"/>
      <c r="S97" s="27" t="s">
        <v>250</v>
      </c>
      <c r="T97" s="21">
        <v>1987</v>
      </c>
      <c r="U97" s="28" t="s">
        <v>235</v>
      </c>
      <c r="V97" s="21">
        <v>2007</v>
      </c>
      <c r="W97" s="25"/>
      <c r="X97" s="21"/>
      <c r="Y97" s="25"/>
      <c r="Z97" s="21">
        <f t="shared" si="22"/>
        <v>7</v>
      </c>
      <c r="AA97" s="25" t="s">
        <v>235</v>
      </c>
      <c r="AB97" s="21" t="s">
        <v>142</v>
      </c>
      <c r="AC97" s="21"/>
      <c r="AE97" s="90" t="s">
        <v>378</v>
      </c>
      <c r="AF97" s="82"/>
      <c r="CP97" s="19" t="str">
        <f t="shared" si="23"/>
        <v>Wernli Sebastian</v>
      </c>
      <c r="CR97" s="19">
        <f t="shared" si="24"/>
        <v>7</v>
      </c>
      <c r="CS97" s="19" t="str">
        <f t="shared" si="25"/>
        <v>E</v>
      </c>
      <c r="CT97" s="154">
        <v>9687</v>
      </c>
      <c r="CU97" s="126"/>
      <c r="CV97" s="125">
        <v>732</v>
      </c>
      <c r="CW97" s="33">
        <f t="shared" si="26"/>
        <v>5</v>
      </c>
      <c r="CX97" s="83" t="str">
        <f t="shared" si="27"/>
        <v>Konstrukteur 2 / -planer 2</v>
      </c>
      <c r="CY97" s="125">
        <v>732</v>
      </c>
      <c r="CZ97" s="33">
        <f t="shared" si="28"/>
        <v>5</v>
      </c>
      <c r="DA97" s="83" t="str">
        <f t="shared" si="29"/>
        <v>Konstrukteur 2 / -planer 2</v>
      </c>
      <c r="DB97" s="20"/>
      <c r="DC97" s="33">
        <v>732</v>
      </c>
      <c r="DD97" s="33">
        <f t="shared" si="30"/>
        <v>5</v>
      </c>
      <c r="DE97" s="83" t="str">
        <f t="shared" si="31"/>
        <v>Konstrukteur 2 / -planer 2</v>
      </c>
      <c r="DJ97" s="19">
        <f t="shared" si="20"/>
        <v>9687</v>
      </c>
      <c r="DK97" s="153">
        <v>6</v>
      </c>
      <c r="DL97" s="19">
        <v>0</v>
      </c>
      <c r="DM97" s="19" t="s">
        <v>964</v>
      </c>
    </row>
    <row r="98" spans="1:117" s="19" customFormat="1">
      <c r="A98" s="53">
        <v>0</v>
      </c>
      <c r="B98" s="53"/>
      <c r="C98" s="53">
        <f t="shared" si="21"/>
        <v>0</v>
      </c>
      <c r="D98" s="55"/>
      <c r="E98" s="55"/>
      <c r="F98" s="55"/>
      <c r="G98" s="53"/>
      <c r="H98" s="53"/>
      <c r="I98" s="55">
        <v>1</v>
      </c>
      <c r="J98" s="53"/>
      <c r="K98" s="55"/>
      <c r="L98" s="55"/>
      <c r="M98" s="55"/>
      <c r="N98" s="59"/>
      <c r="O98" s="19" t="s">
        <v>360</v>
      </c>
      <c r="P98" s="15" t="s">
        <v>544</v>
      </c>
      <c r="Q98" s="15">
        <v>94</v>
      </c>
      <c r="R98" s="42"/>
      <c r="S98" s="27" t="s">
        <v>545</v>
      </c>
      <c r="T98" s="21">
        <v>1988</v>
      </c>
      <c r="U98" s="28" t="s">
        <v>235</v>
      </c>
      <c r="V98" s="21">
        <v>2009</v>
      </c>
      <c r="W98" s="25"/>
      <c r="X98" s="21"/>
      <c r="Y98" s="25"/>
      <c r="Z98" s="21">
        <f t="shared" si="22"/>
        <v>5</v>
      </c>
      <c r="AA98" s="25" t="s">
        <v>141</v>
      </c>
      <c r="AB98" s="21" t="s">
        <v>147</v>
      </c>
      <c r="AC98" s="21"/>
      <c r="AE98" s="90" t="s">
        <v>378</v>
      </c>
      <c r="AF98" s="82"/>
      <c r="CP98" s="19" t="str">
        <f t="shared" si="23"/>
        <v>Charmillot Stéphane</v>
      </c>
      <c r="CR98" s="19">
        <f t="shared" si="24"/>
        <v>5</v>
      </c>
      <c r="CS98" s="19" t="str">
        <f t="shared" si="25"/>
        <v>F</v>
      </c>
      <c r="CT98" s="154">
        <v>9710</v>
      </c>
      <c r="CU98" s="126"/>
      <c r="CV98" s="125">
        <v>732</v>
      </c>
      <c r="CW98" s="33">
        <f t="shared" si="26"/>
        <v>5</v>
      </c>
      <c r="CX98" s="83" t="str">
        <f t="shared" si="27"/>
        <v>Konstrukteur 2 / -planer 2</v>
      </c>
      <c r="CY98" s="125">
        <v>731</v>
      </c>
      <c r="CZ98" s="33">
        <f t="shared" si="28"/>
        <v>4</v>
      </c>
      <c r="DA98" s="83" t="str">
        <f t="shared" si="29"/>
        <v>Konstrukteur 1 / -planer 1</v>
      </c>
      <c r="DB98" s="20"/>
      <c r="DC98" s="33">
        <v>732</v>
      </c>
      <c r="DD98" s="33">
        <f t="shared" si="30"/>
        <v>5</v>
      </c>
      <c r="DE98" s="83" t="str">
        <f t="shared" si="31"/>
        <v>Konstrukteur 2 / -planer 2</v>
      </c>
      <c r="DJ98" s="19">
        <f t="shared" si="20"/>
        <v>9710</v>
      </c>
      <c r="DK98" s="153">
        <v>6</v>
      </c>
      <c r="DL98" s="19">
        <v>0</v>
      </c>
      <c r="DM98" s="19" t="s">
        <v>964</v>
      </c>
    </row>
    <row r="99" spans="1:117" s="19" customFormat="1">
      <c r="A99" s="53">
        <v>0</v>
      </c>
      <c r="B99" s="53"/>
      <c r="C99" s="53">
        <f t="shared" si="21"/>
        <v>0</v>
      </c>
      <c r="D99" s="55"/>
      <c r="E99" s="55"/>
      <c r="F99" s="55"/>
      <c r="G99" s="53"/>
      <c r="H99" s="53"/>
      <c r="I99" s="55">
        <v>1</v>
      </c>
      <c r="J99" s="53"/>
      <c r="K99" s="55"/>
      <c r="L99" s="55"/>
      <c r="M99" s="55"/>
      <c r="N99" s="59"/>
      <c r="O99" s="19" t="s">
        <v>360</v>
      </c>
      <c r="P99" s="15" t="s">
        <v>524</v>
      </c>
      <c r="Q99" s="15">
        <v>95</v>
      </c>
      <c r="R99" s="42"/>
      <c r="S99" s="27" t="s">
        <v>283</v>
      </c>
      <c r="T99" s="21">
        <v>1988</v>
      </c>
      <c r="U99" s="28" t="s">
        <v>235</v>
      </c>
      <c r="V99" s="21">
        <v>2010</v>
      </c>
      <c r="W99" s="25"/>
      <c r="X99" s="21"/>
      <c r="Y99" s="25"/>
      <c r="Z99" s="21">
        <f t="shared" si="22"/>
        <v>4</v>
      </c>
      <c r="AA99" s="25" t="s">
        <v>141</v>
      </c>
      <c r="AB99" s="21" t="s">
        <v>147</v>
      </c>
      <c r="AC99" s="21"/>
      <c r="AE99" s="90" t="s">
        <v>378</v>
      </c>
      <c r="AF99" s="82"/>
      <c r="CP99" s="19" t="str">
        <f t="shared" si="23"/>
        <v>Niederberger Benjamin</v>
      </c>
      <c r="CR99" s="19">
        <f t="shared" si="24"/>
        <v>4</v>
      </c>
      <c r="CS99" s="19" t="str">
        <f t="shared" si="25"/>
        <v>F</v>
      </c>
      <c r="CT99" s="154">
        <v>9701</v>
      </c>
      <c r="CU99" s="126"/>
      <c r="CV99" s="125">
        <v>731</v>
      </c>
      <c r="CW99" s="33">
        <f t="shared" si="26"/>
        <v>4</v>
      </c>
      <c r="CX99" s="83" t="str">
        <f t="shared" si="27"/>
        <v>Konstrukteur 1 / -planer 1</v>
      </c>
      <c r="CY99" s="125">
        <v>731</v>
      </c>
      <c r="CZ99" s="33">
        <f t="shared" si="28"/>
        <v>4</v>
      </c>
      <c r="DA99" s="83" t="str">
        <f t="shared" si="29"/>
        <v>Konstrukteur 1 / -planer 1</v>
      </c>
      <c r="DB99" s="20"/>
      <c r="DC99" s="33">
        <v>731</v>
      </c>
      <c r="DD99" s="33">
        <f t="shared" si="30"/>
        <v>4</v>
      </c>
      <c r="DE99" s="83" t="str">
        <f t="shared" si="31"/>
        <v>Konstrukteur 1 / -planer 1</v>
      </c>
      <c r="DJ99" s="19">
        <f t="shared" si="20"/>
        <v>9701</v>
      </c>
      <c r="DK99" s="153">
        <v>6</v>
      </c>
      <c r="DL99" s="19">
        <v>0</v>
      </c>
      <c r="DM99" s="19" t="s">
        <v>964</v>
      </c>
    </row>
    <row r="100" spans="1:117" s="19" customFormat="1">
      <c r="A100" s="53">
        <v>0</v>
      </c>
      <c r="B100" s="53"/>
      <c r="C100" s="53">
        <f t="shared" si="21"/>
        <v>0</v>
      </c>
      <c r="D100" s="55"/>
      <c r="E100" s="55"/>
      <c r="F100" s="55"/>
      <c r="G100" s="53"/>
      <c r="H100" s="53"/>
      <c r="I100" s="55">
        <v>1</v>
      </c>
      <c r="J100" s="53"/>
      <c r="K100" s="55"/>
      <c r="L100" s="55"/>
      <c r="M100" s="55"/>
      <c r="N100" s="59"/>
      <c r="O100" s="19" t="s">
        <v>361</v>
      </c>
      <c r="P100" s="15" t="s">
        <v>527</v>
      </c>
      <c r="Q100" s="15">
        <v>96</v>
      </c>
      <c r="R100" s="42"/>
      <c r="S100" s="27" t="s">
        <v>297</v>
      </c>
      <c r="T100" s="21">
        <v>1988</v>
      </c>
      <c r="U100" s="28" t="s">
        <v>235</v>
      </c>
      <c r="V100" s="21">
        <v>2011</v>
      </c>
      <c r="W100" s="25"/>
      <c r="X100" s="21"/>
      <c r="Y100" s="25"/>
      <c r="Z100" s="21">
        <f t="shared" si="22"/>
        <v>3</v>
      </c>
      <c r="AA100" s="25" t="s">
        <v>235</v>
      </c>
      <c r="AB100" s="21" t="s">
        <v>147</v>
      </c>
      <c r="AC100" s="21"/>
      <c r="AE100" s="90" t="s">
        <v>378</v>
      </c>
      <c r="AF100" s="82"/>
      <c r="CP100" s="19" t="str">
        <f t="shared" si="23"/>
        <v>Schneider Alexander</v>
      </c>
      <c r="CR100" s="19">
        <f t="shared" si="24"/>
        <v>3</v>
      </c>
      <c r="CS100" s="19" t="str">
        <f t="shared" si="25"/>
        <v>F</v>
      </c>
      <c r="CT100" s="155">
        <v>8571</v>
      </c>
      <c r="CU100" s="156"/>
      <c r="CV100" s="125">
        <v>731</v>
      </c>
      <c r="CW100" s="33">
        <f t="shared" si="26"/>
        <v>4</v>
      </c>
      <c r="CX100" s="83" t="str">
        <f t="shared" si="27"/>
        <v>Konstrukteur 1 / -planer 1</v>
      </c>
      <c r="CY100" s="125"/>
      <c r="CZ100" s="33"/>
      <c r="DA100" s="83"/>
      <c r="DB100" s="20"/>
      <c r="DC100" s="33">
        <v>731</v>
      </c>
      <c r="DD100" s="33">
        <f t="shared" si="30"/>
        <v>4</v>
      </c>
      <c r="DE100" s="83" t="str">
        <f t="shared" si="31"/>
        <v>Konstrukteur 1 / -planer 1</v>
      </c>
      <c r="DJ100" s="19">
        <f t="shared" si="20"/>
        <v>8571</v>
      </c>
      <c r="DK100" s="153">
        <v>6</v>
      </c>
      <c r="DL100" s="19">
        <v>0</v>
      </c>
      <c r="DM100" s="19" t="s">
        <v>964</v>
      </c>
    </row>
    <row r="101" spans="1:117" s="19" customFormat="1">
      <c r="A101" s="53">
        <v>0</v>
      </c>
      <c r="B101" s="53"/>
      <c r="C101" s="53">
        <f t="shared" si="21"/>
        <v>0</v>
      </c>
      <c r="D101" s="55"/>
      <c r="E101" s="55"/>
      <c r="F101" s="55"/>
      <c r="G101" s="53"/>
      <c r="H101" s="53"/>
      <c r="I101" s="55">
        <v>1</v>
      </c>
      <c r="J101" s="53"/>
      <c r="K101" s="55"/>
      <c r="L101" s="55"/>
      <c r="M101" s="55"/>
      <c r="N101" s="59"/>
      <c r="O101" s="19" t="s">
        <v>358</v>
      </c>
      <c r="P101" s="15" t="s">
        <v>526</v>
      </c>
      <c r="Q101" s="15">
        <v>97</v>
      </c>
      <c r="R101" s="42"/>
      <c r="S101" s="27" t="s">
        <v>296</v>
      </c>
      <c r="T101" s="21">
        <v>1991</v>
      </c>
      <c r="U101" s="28" t="s">
        <v>235</v>
      </c>
      <c r="V101" s="21">
        <v>2011</v>
      </c>
      <c r="W101" s="25"/>
      <c r="X101" s="21"/>
      <c r="Y101" s="25"/>
      <c r="Z101" s="21">
        <f t="shared" si="22"/>
        <v>3</v>
      </c>
      <c r="AA101" s="25" t="s">
        <v>235</v>
      </c>
      <c r="AB101" s="21" t="s">
        <v>147</v>
      </c>
      <c r="AC101" s="21"/>
      <c r="AE101" s="90" t="s">
        <v>378</v>
      </c>
      <c r="AF101" s="82"/>
      <c r="CP101" s="19" t="str">
        <f t="shared" si="23"/>
        <v>Barth Yanick</v>
      </c>
      <c r="CR101" s="19">
        <f t="shared" si="24"/>
        <v>3</v>
      </c>
      <c r="CS101" s="19" t="str">
        <f t="shared" si="25"/>
        <v>F</v>
      </c>
      <c r="CT101" s="155">
        <v>8570</v>
      </c>
      <c r="CU101" s="156"/>
      <c r="CV101" s="125">
        <v>731</v>
      </c>
      <c r="CW101" s="33">
        <f t="shared" si="26"/>
        <v>4</v>
      </c>
      <c r="CX101" s="83" t="str">
        <f t="shared" si="27"/>
        <v>Konstrukteur 1 / -planer 1</v>
      </c>
      <c r="CY101" s="125"/>
      <c r="CZ101" s="33"/>
      <c r="DA101" s="83"/>
      <c r="DB101" s="20"/>
      <c r="DC101" s="33">
        <v>731</v>
      </c>
      <c r="DD101" s="33">
        <f t="shared" si="30"/>
        <v>4</v>
      </c>
      <c r="DE101" s="83" t="str">
        <f t="shared" si="31"/>
        <v>Konstrukteur 1 / -planer 1</v>
      </c>
      <c r="DJ101" s="19">
        <f t="shared" si="20"/>
        <v>8570</v>
      </c>
      <c r="DK101" s="153">
        <v>6</v>
      </c>
      <c r="DL101" s="19">
        <v>0</v>
      </c>
      <c r="DM101" s="19" t="s">
        <v>964</v>
      </c>
    </row>
    <row r="102" spans="1:117" s="19" customFormat="1">
      <c r="A102" s="53">
        <v>0</v>
      </c>
      <c r="B102" s="53">
        <v>1</v>
      </c>
      <c r="C102" s="53">
        <f t="shared" si="21"/>
        <v>0</v>
      </c>
      <c r="D102" s="55"/>
      <c r="E102" s="55"/>
      <c r="F102" s="55"/>
      <c r="G102" s="53"/>
      <c r="H102" s="53"/>
      <c r="I102" s="55">
        <v>1</v>
      </c>
      <c r="J102" s="53"/>
      <c r="K102" s="55"/>
      <c r="L102" s="55"/>
      <c r="M102" s="55"/>
      <c r="N102" s="59"/>
      <c r="O102" s="19" t="s">
        <v>358</v>
      </c>
      <c r="P102" s="15" t="s">
        <v>905</v>
      </c>
      <c r="Q102" s="15">
        <v>98</v>
      </c>
      <c r="R102" s="42"/>
      <c r="S102" s="27" t="s">
        <v>906</v>
      </c>
      <c r="T102" s="21">
        <v>1990</v>
      </c>
      <c r="U102" s="28" t="s">
        <v>239</v>
      </c>
      <c r="V102" s="21">
        <v>2012</v>
      </c>
      <c r="W102" s="25"/>
      <c r="X102" s="21"/>
      <c r="Y102" s="25"/>
      <c r="Z102" s="21">
        <f t="shared" si="22"/>
        <v>2</v>
      </c>
      <c r="AA102" s="25" t="s">
        <v>239</v>
      </c>
      <c r="AB102" s="162" t="s">
        <v>147</v>
      </c>
      <c r="AC102" s="21"/>
      <c r="AE102" s="90" t="s">
        <v>378</v>
      </c>
      <c r="AF102" s="82"/>
      <c r="CP102" s="160" t="str">
        <f t="shared" si="23"/>
        <v>Zymeri Shaha</v>
      </c>
      <c r="CR102" s="19">
        <f t="shared" si="24"/>
        <v>2</v>
      </c>
      <c r="CS102" s="19" t="str">
        <f t="shared" si="25"/>
        <v>F</v>
      </c>
      <c r="CT102" s="159">
        <v>9733</v>
      </c>
      <c r="CU102" s="156"/>
      <c r="CV102" s="158">
        <v>731</v>
      </c>
      <c r="CW102" s="33">
        <f t="shared" si="26"/>
        <v>4</v>
      </c>
      <c r="CX102" s="83" t="str">
        <f t="shared" si="27"/>
        <v>Konstrukteur 1 / -planer 1</v>
      </c>
      <c r="CY102" s="125"/>
      <c r="CZ102" s="33"/>
      <c r="DA102" s="83"/>
      <c r="DB102" s="20"/>
      <c r="DC102" s="33">
        <v>731</v>
      </c>
      <c r="DD102" s="33">
        <f t="shared" si="30"/>
        <v>4</v>
      </c>
      <c r="DE102" s="83" t="str">
        <f t="shared" si="31"/>
        <v>Konstrukteur 1 / -planer 1</v>
      </c>
      <c r="DJ102" s="19">
        <f t="shared" si="20"/>
        <v>9733</v>
      </c>
      <c r="DK102" s="153">
        <v>7</v>
      </c>
      <c r="DL102" s="19">
        <v>0</v>
      </c>
      <c r="DM102" s="19" t="s">
        <v>964</v>
      </c>
    </row>
    <row r="103" spans="1:117" s="19" customFormat="1">
      <c r="A103" s="53">
        <v>0</v>
      </c>
      <c r="B103" s="53"/>
      <c r="C103" s="53">
        <f t="shared" si="21"/>
        <v>0</v>
      </c>
      <c r="D103" s="55"/>
      <c r="E103" s="55"/>
      <c r="F103" s="55"/>
      <c r="G103" s="53"/>
      <c r="H103" s="53"/>
      <c r="I103" s="55">
        <v>1</v>
      </c>
      <c r="J103" s="53"/>
      <c r="K103" s="55"/>
      <c r="L103" s="55"/>
      <c r="M103" s="55"/>
      <c r="N103" s="59"/>
      <c r="O103" s="19" t="s">
        <v>361</v>
      </c>
      <c r="P103" s="15" t="s">
        <v>542</v>
      </c>
      <c r="Q103" s="15">
        <v>99</v>
      </c>
      <c r="R103" s="42"/>
      <c r="S103" s="27" t="s">
        <v>538</v>
      </c>
      <c r="T103" s="21">
        <v>1992</v>
      </c>
      <c r="U103" s="28" t="s">
        <v>235</v>
      </c>
      <c r="V103" s="21">
        <v>2012</v>
      </c>
      <c r="W103" s="25"/>
      <c r="X103" s="21"/>
      <c r="Y103" s="25"/>
      <c r="Z103" s="21">
        <f t="shared" si="22"/>
        <v>2</v>
      </c>
      <c r="AA103" s="25" t="s">
        <v>235</v>
      </c>
      <c r="AB103" s="162" t="s">
        <v>147</v>
      </c>
      <c r="AC103" s="21"/>
      <c r="AE103" s="90" t="s">
        <v>378</v>
      </c>
      <c r="AF103" s="82"/>
      <c r="CP103" s="19" t="str">
        <f t="shared" si="23"/>
        <v>Rüegsegger Stefan</v>
      </c>
      <c r="CR103" s="19">
        <f t="shared" si="24"/>
        <v>2</v>
      </c>
      <c r="CS103" s="19" t="str">
        <f t="shared" si="25"/>
        <v>F</v>
      </c>
      <c r="CT103" s="155">
        <v>9707</v>
      </c>
      <c r="CU103" s="156"/>
      <c r="CV103" s="125">
        <v>731</v>
      </c>
      <c r="CW103" s="33">
        <f t="shared" si="26"/>
        <v>4</v>
      </c>
      <c r="CX103" s="83" t="str">
        <f t="shared" si="27"/>
        <v>Konstrukteur 1 / -planer 1</v>
      </c>
      <c r="CY103" s="125"/>
      <c r="CZ103" s="33"/>
      <c r="DA103" s="83"/>
      <c r="DB103" s="20"/>
      <c r="DC103" s="33">
        <v>731</v>
      </c>
      <c r="DD103" s="33">
        <f t="shared" si="30"/>
        <v>4</v>
      </c>
      <c r="DE103" s="83" t="str">
        <f t="shared" si="31"/>
        <v>Konstrukteur 1 / -planer 1</v>
      </c>
      <c r="DJ103" s="19">
        <f t="shared" si="20"/>
        <v>9707</v>
      </c>
      <c r="DK103" s="153">
        <v>6</v>
      </c>
      <c r="DL103" s="19">
        <v>0</v>
      </c>
      <c r="DM103" s="19" t="s">
        <v>964</v>
      </c>
    </row>
    <row r="104" spans="1:117" s="19" customFormat="1">
      <c r="A104" s="53">
        <v>0</v>
      </c>
      <c r="B104" s="53"/>
      <c r="C104" s="53">
        <f t="shared" si="21"/>
        <v>0</v>
      </c>
      <c r="D104" s="55"/>
      <c r="E104" s="55"/>
      <c r="F104" s="55"/>
      <c r="G104" s="53"/>
      <c r="H104" s="53"/>
      <c r="I104" s="55">
        <v>1</v>
      </c>
      <c r="J104" s="53"/>
      <c r="K104" s="55"/>
      <c r="L104" s="55"/>
      <c r="M104" s="55"/>
      <c r="N104" s="59"/>
      <c r="O104" s="19" t="s">
        <v>359</v>
      </c>
      <c r="P104" s="15" t="s">
        <v>543</v>
      </c>
      <c r="Q104" s="15">
        <v>100</v>
      </c>
      <c r="R104" s="42"/>
      <c r="S104" s="27" t="s">
        <v>539</v>
      </c>
      <c r="T104" s="21">
        <v>1992</v>
      </c>
      <c r="U104" s="28" t="s">
        <v>235</v>
      </c>
      <c r="V104" s="21">
        <v>2012</v>
      </c>
      <c r="W104" s="25"/>
      <c r="X104" s="21"/>
      <c r="Y104" s="25"/>
      <c r="Z104" s="21">
        <f t="shared" si="22"/>
        <v>2</v>
      </c>
      <c r="AA104" s="25" t="s">
        <v>235</v>
      </c>
      <c r="AB104" s="162" t="s">
        <v>147</v>
      </c>
      <c r="AC104" s="21"/>
      <c r="AE104" s="90" t="s">
        <v>378</v>
      </c>
      <c r="AF104" s="82"/>
      <c r="CP104" s="19" t="str">
        <f t="shared" si="23"/>
        <v>Schwyn Timm</v>
      </c>
      <c r="CR104" s="19">
        <f t="shared" si="24"/>
        <v>2</v>
      </c>
      <c r="CS104" s="19" t="str">
        <f t="shared" si="25"/>
        <v>F</v>
      </c>
      <c r="CT104" s="155">
        <v>9706</v>
      </c>
      <c r="CU104" s="156"/>
      <c r="CV104" s="125">
        <v>731</v>
      </c>
      <c r="CW104" s="33">
        <f t="shared" si="26"/>
        <v>4</v>
      </c>
      <c r="CX104" s="83" t="str">
        <f t="shared" si="27"/>
        <v>Konstrukteur 1 / -planer 1</v>
      </c>
      <c r="CY104" s="125"/>
      <c r="CZ104" s="33"/>
      <c r="DA104" s="83"/>
      <c r="DB104" s="20"/>
      <c r="DC104" s="33">
        <v>731</v>
      </c>
      <c r="DD104" s="33">
        <f t="shared" si="30"/>
        <v>4</v>
      </c>
      <c r="DE104" s="83" t="str">
        <f t="shared" si="31"/>
        <v>Konstrukteur 1 / -planer 1</v>
      </c>
      <c r="DJ104" s="19">
        <f>+CT104</f>
        <v>9706</v>
      </c>
      <c r="DK104" s="153">
        <v>6</v>
      </c>
      <c r="DL104" s="19">
        <v>0</v>
      </c>
      <c r="DM104" s="19" t="s">
        <v>964</v>
      </c>
    </row>
    <row r="105" spans="1:117" s="19" customFormat="1">
      <c r="A105" s="53">
        <v>0</v>
      </c>
      <c r="B105" s="53"/>
      <c r="C105" s="53">
        <f t="shared" si="21"/>
        <v>0</v>
      </c>
      <c r="D105" s="55"/>
      <c r="E105" s="55"/>
      <c r="F105" s="55"/>
      <c r="G105" s="53"/>
      <c r="H105" s="53"/>
      <c r="I105" s="55">
        <v>1</v>
      </c>
      <c r="J105" s="53"/>
      <c r="K105" s="55"/>
      <c r="L105" s="55"/>
      <c r="M105" s="55"/>
      <c r="N105" s="59"/>
      <c r="O105" s="19" t="s">
        <v>359</v>
      </c>
      <c r="P105" s="15" t="s">
        <v>594</v>
      </c>
      <c r="Q105" s="15">
        <v>101</v>
      </c>
      <c r="R105" s="42"/>
      <c r="S105" s="27" t="s">
        <v>595</v>
      </c>
      <c r="T105" s="21">
        <v>1992</v>
      </c>
      <c r="U105" s="28" t="s">
        <v>235</v>
      </c>
      <c r="V105" s="21">
        <v>2013</v>
      </c>
      <c r="W105" s="25"/>
      <c r="X105" s="21"/>
      <c r="Y105" s="25"/>
      <c r="Z105" s="21">
        <f t="shared" si="22"/>
        <v>1</v>
      </c>
      <c r="AA105" s="25" t="s">
        <v>235</v>
      </c>
      <c r="AB105" s="21" t="s">
        <v>149</v>
      </c>
      <c r="AC105" s="21"/>
      <c r="AE105" s="90" t="s">
        <v>378</v>
      </c>
      <c r="AF105" s="82"/>
      <c r="CP105" s="19" t="str">
        <f t="shared" si="23"/>
        <v>Schär Cedric</v>
      </c>
      <c r="CR105" s="19">
        <f t="shared" si="24"/>
        <v>1</v>
      </c>
      <c r="CS105" s="19" t="str">
        <f t="shared" si="25"/>
        <v>G</v>
      </c>
      <c r="CT105" s="155">
        <v>9715</v>
      </c>
      <c r="CU105" s="156"/>
      <c r="CV105" s="125">
        <v>731</v>
      </c>
      <c r="CW105" s="33">
        <f t="shared" si="26"/>
        <v>4</v>
      </c>
      <c r="CX105" s="83" t="str">
        <f t="shared" si="27"/>
        <v>Konstrukteur 1 / -planer 1</v>
      </c>
      <c r="CY105" s="125"/>
      <c r="CZ105" s="33"/>
      <c r="DA105" s="83"/>
      <c r="DB105" s="20"/>
      <c r="DC105" s="33">
        <v>731</v>
      </c>
      <c r="DD105" s="33">
        <f t="shared" si="30"/>
        <v>4</v>
      </c>
      <c r="DE105" s="83" t="str">
        <f t="shared" si="31"/>
        <v>Konstrukteur 1 / -planer 1</v>
      </c>
      <c r="DJ105" s="19">
        <f t="shared" si="20"/>
        <v>9715</v>
      </c>
      <c r="DK105" s="153">
        <v>6</v>
      </c>
      <c r="DL105" s="19">
        <v>0</v>
      </c>
      <c r="DM105" s="19" t="s">
        <v>964</v>
      </c>
    </row>
    <row r="106" spans="1:117" s="19" customFormat="1">
      <c r="A106" s="53">
        <v>0</v>
      </c>
      <c r="B106" s="53">
        <v>1</v>
      </c>
      <c r="C106" s="53">
        <f t="shared" si="21"/>
        <v>1</v>
      </c>
      <c r="D106" s="55"/>
      <c r="E106" s="55"/>
      <c r="F106" s="55"/>
      <c r="G106" s="53"/>
      <c r="H106" s="53"/>
      <c r="I106" s="55"/>
      <c r="J106" s="53"/>
      <c r="K106" s="55"/>
      <c r="L106" s="55">
        <v>1</v>
      </c>
      <c r="M106" s="55"/>
      <c r="N106" s="59"/>
      <c r="O106" s="19" t="s">
        <v>359</v>
      </c>
      <c r="P106" s="15" t="s">
        <v>500</v>
      </c>
      <c r="Q106" s="15">
        <v>102</v>
      </c>
      <c r="R106" s="42" t="s">
        <v>343</v>
      </c>
      <c r="S106" s="27" t="s">
        <v>152</v>
      </c>
      <c r="T106" s="21">
        <v>1952</v>
      </c>
      <c r="U106" s="28" t="s">
        <v>151</v>
      </c>
      <c r="V106" s="21">
        <v>1971</v>
      </c>
      <c r="W106" s="25"/>
      <c r="X106" s="21"/>
      <c r="Y106" s="25"/>
      <c r="Z106" s="21">
        <f t="shared" si="22"/>
        <v>43</v>
      </c>
      <c r="AA106" s="25" t="s">
        <v>696</v>
      </c>
      <c r="AB106" s="21" t="s">
        <v>121</v>
      </c>
      <c r="AC106" s="21"/>
      <c r="AE106" s="90" t="s">
        <v>425</v>
      </c>
      <c r="AF106" s="82"/>
      <c r="CP106" s="19" t="str">
        <f t="shared" si="23"/>
        <v>Meister Christine</v>
      </c>
      <c r="CR106" s="19">
        <f t="shared" si="24"/>
        <v>43</v>
      </c>
      <c r="CS106" s="19" t="str">
        <f t="shared" si="25"/>
        <v>D</v>
      </c>
      <c r="CT106" s="154">
        <v>4245</v>
      </c>
      <c r="CU106" s="126"/>
      <c r="CV106" s="125">
        <v>134</v>
      </c>
      <c r="CW106" s="33">
        <f t="shared" si="26"/>
        <v>7</v>
      </c>
      <c r="CX106" s="83" t="str">
        <f t="shared" si="27"/>
        <v>Kaufmännischer Mitarbeiter 4 / Gruppenchef 2</v>
      </c>
      <c r="CY106" s="125">
        <v>134</v>
      </c>
      <c r="CZ106" s="33">
        <f t="shared" ref="CZ106:CZ130" si="32">VLOOKUP($CY106,Funktionsbezeichnungen,3,0)</f>
        <v>7</v>
      </c>
      <c r="DA106" s="83" t="str">
        <f t="shared" ref="DA106:DA130" si="33">VLOOKUP($CY106,Funktionsbezeichnungen,2,0)</f>
        <v>Kaufmännischer Mitarbeiter 4 / Gruppenchef 2</v>
      </c>
      <c r="DB106" s="20"/>
      <c r="DC106" s="125">
        <v>134</v>
      </c>
      <c r="DD106" s="33">
        <f t="shared" si="30"/>
        <v>7</v>
      </c>
      <c r="DE106" s="83" t="str">
        <f t="shared" si="31"/>
        <v>Kaufmännischer Mitarbeiter 4 / Gruppenchef 2</v>
      </c>
      <c r="DJ106" s="19">
        <f t="shared" si="20"/>
        <v>4245</v>
      </c>
      <c r="DK106" s="153">
        <v>6</v>
      </c>
      <c r="DL106" s="19">
        <v>0</v>
      </c>
      <c r="DM106" s="19" t="s">
        <v>955</v>
      </c>
    </row>
    <row r="107" spans="1:117" s="19" customFormat="1" ht="25.5" customHeight="1">
      <c r="A107" s="53">
        <v>0</v>
      </c>
      <c r="B107" s="53">
        <v>1</v>
      </c>
      <c r="C107" s="53">
        <f t="shared" si="21"/>
        <v>1</v>
      </c>
      <c r="D107" s="55"/>
      <c r="E107" s="55"/>
      <c r="F107" s="55"/>
      <c r="G107" s="53"/>
      <c r="H107" s="53"/>
      <c r="I107" s="55"/>
      <c r="J107" s="53"/>
      <c r="K107" s="55"/>
      <c r="L107" s="55">
        <v>1</v>
      </c>
      <c r="M107" s="55"/>
      <c r="N107" s="59"/>
      <c r="O107" s="19" t="s">
        <v>357</v>
      </c>
      <c r="P107" s="15" t="s">
        <v>501</v>
      </c>
      <c r="Q107" s="15">
        <v>103</v>
      </c>
      <c r="R107" s="42"/>
      <c r="S107" s="20" t="s">
        <v>207</v>
      </c>
      <c r="T107" s="17">
        <v>1954</v>
      </c>
      <c r="U107" s="169" t="s">
        <v>210</v>
      </c>
      <c r="V107" s="118">
        <v>1971</v>
      </c>
      <c r="W107" s="120"/>
      <c r="X107" s="118"/>
      <c r="Y107" s="169"/>
      <c r="Z107" s="118">
        <f t="shared" si="22"/>
        <v>43</v>
      </c>
      <c r="AA107" s="25" t="s">
        <v>209</v>
      </c>
      <c r="AB107" s="21" t="s">
        <v>121</v>
      </c>
      <c r="AC107" s="21"/>
      <c r="AE107" s="90" t="s">
        <v>453</v>
      </c>
      <c r="AF107" s="82"/>
      <c r="CP107" s="19" t="str">
        <f t="shared" si="23"/>
        <v>Derezynski Françoise</v>
      </c>
      <c r="CR107" s="19">
        <f t="shared" si="24"/>
        <v>43</v>
      </c>
      <c r="CS107" s="19" t="str">
        <f t="shared" si="25"/>
        <v>D</v>
      </c>
      <c r="CT107" s="154">
        <v>4266</v>
      </c>
      <c r="CU107" s="126"/>
      <c r="CV107" s="125">
        <v>134</v>
      </c>
      <c r="CW107" s="33">
        <f t="shared" si="26"/>
        <v>7</v>
      </c>
      <c r="CX107" s="83" t="str">
        <f t="shared" si="27"/>
        <v>Kaufmännischer Mitarbeiter 4 / Gruppenchef 2</v>
      </c>
      <c r="CY107" s="125">
        <v>134</v>
      </c>
      <c r="CZ107" s="33">
        <f t="shared" si="32"/>
        <v>7</v>
      </c>
      <c r="DA107" s="83" t="str">
        <f t="shared" si="33"/>
        <v>Kaufmännischer Mitarbeiter 4 / Gruppenchef 2</v>
      </c>
      <c r="DB107" s="20"/>
      <c r="DC107" s="125">
        <v>134</v>
      </c>
      <c r="DD107" s="33">
        <f t="shared" si="30"/>
        <v>7</v>
      </c>
      <c r="DE107" s="83" t="str">
        <f t="shared" si="31"/>
        <v>Kaufmännischer Mitarbeiter 4 / Gruppenchef 2</v>
      </c>
      <c r="DJ107" s="19">
        <f t="shared" si="20"/>
        <v>4266</v>
      </c>
      <c r="DK107" s="153">
        <v>6</v>
      </c>
      <c r="DL107" s="19">
        <v>0</v>
      </c>
      <c r="DM107" s="19" t="s">
        <v>955</v>
      </c>
    </row>
    <row r="108" spans="1:117" s="19" customFormat="1">
      <c r="A108" s="53">
        <v>0</v>
      </c>
      <c r="B108" s="53">
        <v>1</v>
      </c>
      <c r="C108" s="53">
        <f t="shared" si="21"/>
        <v>1</v>
      </c>
      <c r="D108" s="55"/>
      <c r="E108" s="55"/>
      <c r="F108" s="56"/>
      <c r="G108" s="54"/>
      <c r="H108" s="54"/>
      <c r="I108" s="56"/>
      <c r="J108" s="54"/>
      <c r="K108" s="56"/>
      <c r="L108" s="56">
        <v>1</v>
      </c>
      <c r="M108" s="56"/>
      <c r="N108" s="58"/>
      <c r="O108" s="52" t="s">
        <v>357</v>
      </c>
      <c r="P108" s="15" t="s">
        <v>502</v>
      </c>
      <c r="Q108" s="15">
        <v>104</v>
      </c>
      <c r="R108" s="16"/>
      <c r="S108" s="20" t="s">
        <v>153</v>
      </c>
      <c r="T108" s="21">
        <v>1953</v>
      </c>
      <c r="U108" s="28" t="s">
        <v>215</v>
      </c>
      <c r="V108" s="21">
        <v>1977</v>
      </c>
      <c r="W108" s="25" t="s">
        <v>318</v>
      </c>
      <c r="X108" s="21">
        <v>2000</v>
      </c>
      <c r="Y108" s="28" t="s">
        <v>319</v>
      </c>
      <c r="Z108" s="21">
        <f t="shared" si="22"/>
        <v>37</v>
      </c>
      <c r="AA108" s="25" t="s">
        <v>695</v>
      </c>
      <c r="AB108" s="21" t="s">
        <v>121</v>
      </c>
      <c r="AC108" s="21"/>
      <c r="AE108" s="90" t="s">
        <v>456</v>
      </c>
      <c r="AF108" s="82"/>
      <c r="CP108" s="19" t="str">
        <f t="shared" si="23"/>
        <v>Szirt Madeleine</v>
      </c>
      <c r="CR108" s="19">
        <f t="shared" si="24"/>
        <v>37</v>
      </c>
      <c r="CS108" s="19" t="str">
        <f t="shared" si="25"/>
        <v>D</v>
      </c>
      <c r="CT108" s="154">
        <v>4216</v>
      </c>
      <c r="CU108" s="126"/>
      <c r="CV108" s="125">
        <v>162</v>
      </c>
      <c r="CW108" s="33">
        <f t="shared" si="26"/>
        <v>9</v>
      </c>
      <c r="CX108" s="83" t="str">
        <f t="shared" si="27"/>
        <v>Personal-Fachspezialist 2</v>
      </c>
      <c r="CY108" s="125">
        <v>162</v>
      </c>
      <c r="CZ108" s="33">
        <f t="shared" si="32"/>
        <v>9</v>
      </c>
      <c r="DA108" s="83" t="str">
        <f t="shared" si="33"/>
        <v>Personal-Fachspezialist 2</v>
      </c>
      <c r="DB108" s="20"/>
      <c r="DC108" s="125">
        <v>162</v>
      </c>
      <c r="DD108" s="33">
        <f t="shared" si="30"/>
        <v>9</v>
      </c>
      <c r="DE108" s="83" t="str">
        <f t="shared" si="31"/>
        <v>Personal-Fachspezialist 2</v>
      </c>
      <c r="DJ108" s="19">
        <f t="shared" si="20"/>
        <v>4216</v>
      </c>
      <c r="DK108" s="153">
        <v>3</v>
      </c>
      <c r="DL108" s="19">
        <v>0</v>
      </c>
      <c r="DM108" s="185" t="s">
        <v>971</v>
      </c>
    </row>
    <row r="109" spans="1:117" s="19" customFormat="1">
      <c r="A109" s="53">
        <v>0</v>
      </c>
      <c r="B109" s="53">
        <v>1</v>
      </c>
      <c r="C109" s="53">
        <f t="shared" si="21"/>
        <v>1</v>
      </c>
      <c r="D109" s="55"/>
      <c r="E109" s="55"/>
      <c r="F109" s="55"/>
      <c r="G109" s="53"/>
      <c r="H109" s="53"/>
      <c r="I109" s="55"/>
      <c r="J109" s="53"/>
      <c r="K109" s="55"/>
      <c r="L109" s="55">
        <v>1</v>
      </c>
      <c r="M109" s="55"/>
      <c r="N109" s="59"/>
      <c r="O109" s="19" t="s">
        <v>359</v>
      </c>
      <c r="P109" s="15" t="s">
        <v>503</v>
      </c>
      <c r="Q109" s="15">
        <v>105</v>
      </c>
      <c r="R109" s="42"/>
      <c r="S109" s="27" t="s">
        <v>650</v>
      </c>
      <c r="T109" s="21">
        <v>1961</v>
      </c>
      <c r="U109" s="28" t="s">
        <v>155</v>
      </c>
      <c r="V109" s="21">
        <v>1982</v>
      </c>
      <c r="W109" s="25"/>
      <c r="X109" s="21"/>
      <c r="Y109" s="25" t="s">
        <v>323</v>
      </c>
      <c r="Z109" s="21">
        <f t="shared" si="22"/>
        <v>32</v>
      </c>
      <c r="AA109" s="25" t="s">
        <v>696</v>
      </c>
      <c r="AB109" s="21" t="s">
        <v>121</v>
      </c>
      <c r="AC109" s="21"/>
      <c r="AE109" s="90" t="s">
        <v>425</v>
      </c>
      <c r="AF109" s="82"/>
      <c r="CP109" s="19" t="str">
        <f t="shared" si="23"/>
        <v>Peier Doris</v>
      </c>
      <c r="CR109" s="19">
        <f t="shared" si="24"/>
        <v>32</v>
      </c>
      <c r="CS109" s="19" t="str">
        <f t="shared" si="25"/>
        <v>D</v>
      </c>
      <c r="CT109" s="154">
        <v>5581</v>
      </c>
      <c r="CU109" s="126"/>
      <c r="CV109" s="125">
        <v>134</v>
      </c>
      <c r="CW109" s="33">
        <f t="shared" si="26"/>
        <v>7</v>
      </c>
      <c r="CX109" s="83" t="str">
        <f t="shared" si="27"/>
        <v>Kaufmännischer Mitarbeiter 4 / Gruppenchef 2</v>
      </c>
      <c r="CY109" s="125">
        <v>134</v>
      </c>
      <c r="CZ109" s="33">
        <f t="shared" si="32"/>
        <v>7</v>
      </c>
      <c r="DA109" s="83" t="str">
        <f t="shared" si="33"/>
        <v>Kaufmännischer Mitarbeiter 4 / Gruppenchef 2</v>
      </c>
      <c r="DB109" s="20"/>
      <c r="DC109" s="125">
        <v>134</v>
      </c>
      <c r="DD109" s="33">
        <f t="shared" si="30"/>
        <v>7</v>
      </c>
      <c r="DE109" s="83" t="str">
        <f t="shared" si="31"/>
        <v>Kaufmännischer Mitarbeiter 4 / Gruppenchef 2</v>
      </c>
      <c r="DJ109" s="19">
        <f t="shared" si="20"/>
        <v>5581</v>
      </c>
      <c r="DK109" s="153">
        <v>6</v>
      </c>
      <c r="DL109" s="19">
        <v>0</v>
      </c>
      <c r="DM109" s="19" t="s">
        <v>955</v>
      </c>
    </row>
    <row r="110" spans="1:117" s="19" customFormat="1">
      <c r="A110" s="53">
        <v>0</v>
      </c>
      <c r="B110" s="53">
        <v>1</v>
      </c>
      <c r="C110" s="53">
        <f t="shared" si="21"/>
        <v>1</v>
      </c>
      <c r="D110" s="55"/>
      <c r="E110" s="55"/>
      <c r="F110" s="55"/>
      <c r="G110" s="53"/>
      <c r="H110" s="53"/>
      <c r="I110" s="55"/>
      <c r="J110" s="53"/>
      <c r="K110" s="55"/>
      <c r="L110" s="55">
        <v>1</v>
      </c>
      <c r="M110" s="55"/>
      <c r="N110" s="59"/>
      <c r="O110" s="19" t="s">
        <v>359</v>
      </c>
      <c r="P110" s="15" t="s">
        <v>607</v>
      </c>
      <c r="Q110" s="15">
        <v>106</v>
      </c>
      <c r="R110" s="42"/>
      <c r="S110" s="27" t="s">
        <v>608</v>
      </c>
      <c r="T110" s="21">
        <v>1966</v>
      </c>
      <c r="U110" s="28" t="s">
        <v>151</v>
      </c>
      <c r="V110" s="21">
        <v>1985</v>
      </c>
      <c r="W110" s="25"/>
      <c r="X110" s="21"/>
      <c r="Y110" s="25"/>
      <c r="Z110" s="21">
        <f t="shared" si="22"/>
        <v>29</v>
      </c>
      <c r="AA110" s="25" t="s">
        <v>696</v>
      </c>
      <c r="AB110" s="21" t="s">
        <v>121</v>
      </c>
      <c r="AC110" s="21"/>
      <c r="AE110" s="90" t="s">
        <v>425</v>
      </c>
      <c r="AF110" s="82"/>
      <c r="CP110" s="19" t="str">
        <f t="shared" si="23"/>
        <v>Beuret Agnès</v>
      </c>
      <c r="CR110" s="19">
        <f t="shared" si="24"/>
        <v>29</v>
      </c>
      <c r="CS110" s="19" t="str">
        <f t="shared" si="25"/>
        <v>D</v>
      </c>
      <c r="CT110" s="154">
        <v>4352</v>
      </c>
      <c r="CU110" s="126"/>
      <c r="CV110" s="125">
        <v>134</v>
      </c>
      <c r="CW110" s="33">
        <f t="shared" si="26"/>
        <v>7</v>
      </c>
      <c r="CX110" s="83" t="str">
        <f t="shared" si="27"/>
        <v>Kaufmännischer Mitarbeiter 4 / Gruppenchef 2</v>
      </c>
      <c r="CY110" s="125">
        <v>134</v>
      </c>
      <c r="CZ110" s="33">
        <f t="shared" si="32"/>
        <v>7</v>
      </c>
      <c r="DA110" s="83" t="str">
        <f t="shared" si="33"/>
        <v>Kaufmännischer Mitarbeiter 4 / Gruppenchef 2</v>
      </c>
      <c r="DB110" s="20"/>
      <c r="DC110" s="125">
        <v>134</v>
      </c>
      <c r="DD110" s="33">
        <f t="shared" si="30"/>
        <v>7</v>
      </c>
      <c r="DE110" s="83" t="str">
        <f t="shared" si="31"/>
        <v>Kaufmännischer Mitarbeiter 4 / Gruppenchef 2</v>
      </c>
      <c r="DJ110" s="19">
        <f t="shared" si="20"/>
        <v>4352</v>
      </c>
      <c r="DK110" s="153">
        <v>6</v>
      </c>
      <c r="DL110" s="19">
        <v>0</v>
      </c>
      <c r="DM110" s="19" t="s">
        <v>955</v>
      </c>
    </row>
    <row r="111" spans="1:117" s="19" customFormat="1">
      <c r="A111" s="53">
        <v>0</v>
      </c>
      <c r="B111" s="53">
        <v>1</v>
      </c>
      <c r="C111" s="53">
        <f t="shared" si="21"/>
        <v>1</v>
      </c>
      <c r="D111" s="55"/>
      <c r="E111" s="55"/>
      <c r="F111" s="55"/>
      <c r="G111" s="53"/>
      <c r="H111" s="53"/>
      <c r="I111" s="55"/>
      <c r="J111" s="53"/>
      <c r="K111" s="55"/>
      <c r="L111" s="55">
        <v>1</v>
      </c>
      <c r="M111" s="55"/>
      <c r="N111" s="59"/>
      <c r="O111" s="19" t="s">
        <v>359</v>
      </c>
      <c r="P111" s="15" t="s">
        <v>508</v>
      </c>
      <c r="Q111" s="15">
        <v>107</v>
      </c>
      <c r="R111" s="42"/>
      <c r="S111" s="27" t="s">
        <v>164</v>
      </c>
      <c r="T111" s="21">
        <v>1970</v>
      </c>
      <c r="U111" s="28" t="s">
        <v>165</v>
      </c>
      <c r="V111" s="21">
        <v>1990</v>
      </c>
      <c r="W111" s="25"/>
      <c r="X111" s="21"/>
      <c r="Y111" s="25"/>
      <c r="Z111" s="21">
        <f t="shared" si="22"/>
        <v>24</v>
      </c>
      <c r="AA111" s="25" t="s">
        <v>696</v>
      </c>
      <c r="AB111" s="21" t="s">
        <v>121</v>
      </c>
      <c r="AC111" s="21"/>
      <c r="AE111" s="90" t="s">
        <v>425</v>
      </c>
      <c r="AF111" s="82"/>
      <c r="CP111" s="19" t="str">
        <f t="shared" si="23"/>
        <v>Weider Noelle</v>
      </c>
      <c r="CR111" s="19">
        <f t="shared" si="24"/>
        <v>24</v>
      </c>
      <c r="CS111" s="19" t="str">
        <f t="shared" si="25"/>
        <v>D</v>
      </c>
      <c r="CT111" s="154">
        <v>5604</v>
      </c>
      <c r="CU111" s="126"/>
      <c r="CV111" s="125">
        <v>134</v>
      </c>
      <c r="CW111" s="33">
        <f t="shared" si="26"/>
        <v>7</v>
      </c>
      <c r="CX111" s="83" t="str">
        <f t="shared" si="27"/>
        <v>Kaufmännischer Mitarbeiter 4 / Gruppenchef 2</v>
      </c>
      <c r="CY111" s="125">
        <v>134</v>
      </c>
      <c r="CZ111" s="33">
        <f t="shared" si="32"/>
        <v>7</v>
      </c>
      <c r="DA111" s="83" t="str">
        <f t="shared" si="33"/>
        <v>Kaufmännischer Mitarbeiter 4 / Gruppenchef 2</v>
      </c>
      <c r="DB111" s="20"/>
      <c r="DC111" s="125">
        <v>134</v>
      </c>
      <c r="DD111" s="33">
        <f t="shared" si="30"/>
        <v>7</v>
      </c>
      <c r="DE111" s="83" t="str">
        <f t="shared" si="31"/>
        <v>Kaufmännischer Mitarbeiter 4 / Gruppenchef 2</v>
      </c>
      <c r="DJ111" s="19">
        <f t="shared" si="20"/>
        <v>5604</v>
      </c>
      <c r="DK111" s="153">
        <v>6</v>
      </c>
      <c r="DL111" s="19">
        <v>0</v>
      </c>
      <c r="DM111" s="19" t="s">
        <v>955</v>
      </c>
    </row>
    <row r="112" spans="1:117" s="19" customFormat="1" ht="38.25" customHeight="1">
      <c r="A112" s="53">
        <v>0</v>
      </c>
      <c r="B112" s="53"/>
      <c r="C112" s="53">
        <f t="shared" si="21"/>
        <v>1</v>
      </c>
      <c r="D112" s="55"/>
      <c r="E112" s="55"/>
      <c r="F112" s="55"/>
      <c r="G112" s="53"/>
      <c r="H112" s="53"/>
      <c r="I112" s="55"/>
      <c r="J112" s="53"/>
      <c r="K112" s="55"/>
      <c r="L112" s="55">
        <v>1</v>
      </c>
      <c r="M112" s="55"/>
      <c r="N112" s="59"/>
      <c r="O112" s="19" t="s">
        <v>357</v>
      </c>
      <c r="P112" s="15" t="s">
        <v>504</v>
      </c>
      <c r="Q112" s="15">
        <v>108</v>
      </c>
      <c r="R112" s="42"/>
      <c r="S112" s="20" t="s">
        <v>157</v>
      </c>
      <c r="T112" s="21">
        <v>1976</v>
      </c>
      <c r="U112" s="28" t="s">
        <v>320</v>
      </c>
      <c r="V112" s="21">
        <v>2002</v>
      </c>
      <c r="W112" s="25" t="s">
        <v>321</v>
      </c>
      <c r="X112" s="21">
        <v>2005</v>
      </c>
      <c r="Y112" s="28"/>
      <c r="Z112" s="118">
        <f t="shared" si="22"/>
        <v>12</v>
      </c>
      <c r="AA112" s="25" t="s">
        <v>694</v>
      </c>
      <c r="AB112" s="21" t="s">
        <v>121</v>
      </c>
      <c r="AC112" s="21"/>
      <c r="AE112" s="90" t="s">
        <v>455</v>
      </c>
      <c r="AF112" s="82"/>
      <c r="CP112" s="19" t="str">
        <f t="shared" si="23"/>
        <v>Kiefer Patrick</v>
      </c>
      <c r="CR112" s="19">
        <f t="shared" si="24"/>
        <v>12</v>
      </c>
      <c r="CS112" s="19" t="str">
        <f t="shared" si="25"/>
        <v>D</v>
      </c>
      <c r="CT112" s="154">
        <v>6753</v>
      </c>
      <c r="CU112" s="126"/>
      <c r="CV112" s="125">
        <v>223</v>
      </c>
      <c r="CW112" s="33">
        <f t="shared" si="26"/>
        <v>10</v>
      </c>
      <c r="CX112" s="83" t="str">
        <f t="shared" si="27"/>
        <v>Finanz-Fachspezialist / Controller 3</v>
      </c>
      <c r="CY112" s="125">
        <v>223</v>
      </c>
      <c r="CZ112" s="33">
        <f t="shared" si="32"/>
        <v>10</v>
      </c>
      <c r="DA112" s="83" t="str">
        <f t="shared" si="33"/>
        <v>Finanz-Fachspezialist / Controller 3</v>
      </c>
      <c r="DB112" s="20"/>
      <c r="DC112" s="125">
        <v>223</v>
      </c>
      <c r="DD112" s="33">
        <f t="shared" si="30"/>
        <v>10</v>
      </c>
      <c r="DE112" s="83" t="str">
        <f t="shared" si="31"/>
        <v>Finanz-Fachspezialist / Controller 3</v>
      </c>
      <c r="DJ112" s="19">
        <f t="shared" si="20"/>
        <v>6753</v>
      </c>
      <c r="DK112" s="153">
        <v>3</v>
      </c>
      <c r="DL112" s="19">
        <v>0</v>
      </c>
      <c r="DM112" s="185" t="s">
        <v>972</v>
      </c>
    </row>
    <row r="113" spans="1:117" s="19" customFormat="1" ht="25.5" customHeight="1">
      <c r="A113" s="53">
        <v>0</v>
      </c>
      <c r="B113" s="53"/>
      <c r="C113" s="53">
        <f t="shared" si="21"/>
        <v>1</v>
      </c>
      <c r="D113" s="55"/>
      <c r="E113" s="55"/>
      <c r="F113" s="55"/>
      <c r="G113" s="53"/>
      <c r="H113" s="53"/>
      <c r="I113" s="55"/>
      <c r="J113" s="53"/>
      <c r="K113" s="55"/>
      <c r="L113" s="55">
        <v>1</v>
      </c>
      <c r="M113" s="55"/>
      <c r="N113" s="59"/>
      <c r="O113" s="19" t="s">
        <v>358</v>
      </c>
      <c r="P113" s="15" t="s">
        <v>509</v>
      </c>
      <c r="Q113" s="15">
        <v>109</v>
      </c>
      <c r="R113" s="42"/>
      <c r="S113" s="20" t="s">
        <v>244</v>
      </c>
      <c r="T113" s="21">
        <v>1976</v>
      </c>
      <c r="U113" s="28" t="s">
        <v>243</v>
      </c>
      <c r="V113" s="21">
        <v>2002</v>
      </c>
      <c r="W113" s="25"/>
      <c r="X113" s="21"/>
      <c r="Y113" s="28" t="s">
        <v>327</v>
      </c>
      <c r="Z113" s="118">
        <f t="shared" si="22"/>
        <v>12</v>
      </c>
      <c r="AA113" s="25" t="s">
        <v>326</v>
      </c>
      <c r="AB113" s="21" t="s">
        <v>121</v>
      </c>
      <c r="AC113" s="21"/>
      <c r="AE113" s="90" t="s">
        <v>375</v>
      </c>
      <c r="AF113" s="82"/>
      <c r="CP113" s="19" t="str">
        <f t="shared" si="23"/>
        <v>Fischer Michel</v>
      </c>
      <c r="CR113" s="19">
        <f t="shared" si="24"/>
        <v>12</v>
      </c>
      <c r="CS113" s="19" t="str">
        <f t="shared" si="25"/>
        <v>D</v>
      </c>
      <c r="CT113" s="154">
        <v>8655</v>
      </c>
      <c r="CU113" s="126"/>
      <c r="CV113" s="125">
        <v>542</v>
      </c>
      <c r="CW113" s="33">
        <f t="shared" si="26"/>
        <v>7</v>
      </c>
      <c r="CX113" s="83" t="str">
        <f t="shared" si="27"/>
        <v>Technischer Sachbearbeiter 2</v>
      </c>
      <c r="CY113" s="125">
        <v>541</v>
      </c>
      <c r="CZ113" s="33">
        <f t="shared" si="32"/>
        <v>6</v>
      </c>
      <c r="DA113" s="83" t="str">
        <f t="shared" si="33"/>
        <v>Technischer Sachbearbeiter 1</v>
      </c>
      <c r="DB113" s="20"/>
      <c r="DC113" s="125">
        <v>351</v>
      </c>
      <c r="DD113" s="33">
        <f t="shared" si="30"/>
        <v>7</v>
      </c>
      <c r="DE113" s="83" t="str">
        <f t="shared" si="31"/>
        <v>Marketing - / Product - Manager 1</v>
      </c>
      <c r="DJ113" s="19">
        <f t="shared" si="20"/>
        <v>8655</v>
      </c>
      <c r="DK113" s="153">
        <v>6</v>
      </c>
      <c r="DL113" s="19">
        <v>0</v>
      </c>
      <c r="DM113" s="19" t="s">
        <v>967</v>
      </c>
    </row>
    <row r="114" spans="1:117" s="19" customFormat="1">
      <c r="A114" s="53">
        <v>0</v>
      </c>
      <c r="B114" s="53">
        <v>1</v>
      </c>
      <c r="C114" s="53">
        <f t="shared" si="21"/>
        <v>1</v>
      </c>
      <c r="D114" s="55"/>
      <c r="E114" s="55"/>
      <c r="F114" s="55"/>
      <c r="G114" s="53"/>
      <c r="H114" s="53"/>
      <c r="I114" s="55"/>
      <c r="J114" s="53"/>
      <c r="K114" s="55"/>
      <c r="L114" s="55">
        <v>1</v>
      </c>
      <c r="M114" s="55"/>
      <c r="N114" s="59"/>
      <c r="O114" s="19" t="s">
        <v>360</v>
      </c>
      <c r="P114" s="15" t="s">
        <v>582</v>
      </c>
      <c r="Q114" s="15">
        <v>110</v>
      </c>
      <c r="R114" s="42"/>
      <c r="S114" s="27" t="s">
        <v>583</v>
      </c>
      <c r="T114" s="21">
        <v>1959</v>
      </c>
      <c r="U114" s="28" t="s">
        <v>397</v>
      </c>
      <c r="V114" s="21">
        <v>1976</v>
      </c>
      <c r="W114" s="25"/>
      <c r="X114" s="21"/>
      <c r="Y114" s="25"/>
      <c r="Z114" s="21">
        <f t="shared" si="22"/>
        <v>38</v>
      </c>
      <c r="AA114" s="25" t="s">
        <v>584</v>
      </c>
      <c r="AB114" s="21" t="s">
        <v>142</v>
      </c>
      <c r="AC114" s="21"/>
      <c r="AE114" s="90" t="s">
        <v>585</v>
      </c>
      <c r="AF114" s="82"/>
      <c r="CP114" s="19" t="str">
        <f t="shared" si="23"/>
        <v>Willig Martine</v>
      </c>
      <c r="CR114" s="19">
        <f t="shared" si="24"/>
        <v>38</v>
      </c>
      <c r="CS114" s="19" t="str">
        <f t="shared" si="25"/>
        <v>E</v>
      </c>
      <c r="CT114" s="154">
        <v>5637</v>
      </c>
      <c r="CU114" s="126"/>
      <c r="CV114" s="125">
        <v>133</v>
      </c>
      <c r="CW114" s="33">
        <f t="shared" si="26"/>
        <v>6</v>
      </c>
      <c r="CX114" s="83" t="str">
        <f t="shared" si="27"/>
        <v>Kaufmännischer Mitarbeiter 3 / Gruppenchef 1</v>
      </c>
      <c r="CY114" s="125">
        <v>133</v>
      </c>
      <c r="CZ114" s="33">
        <f t="shared" si="32"/>
        <v>6</v>
      </c>
      <c r="DA114" s="83" t="str">
        <f t="shared" si="33"/>
        <v>Kaufmännischer Mitarbeiter 3 / Gruppenchef 1</v>
      </c>
      <c r="DB114" s="20"/>
      <c r="DC114" s="125">
        <v>133</v>
      </c>
      <c r="DD114" s="33">
        <f t="shared" si="30"/>
        <v>6</v>
      </c>
      <c r="DE114" s="83" t="str">
        <f t="shared" si="31"/>
        <v>Kaufmännischer Mitarbeiter 3 / Gruppenchef 1</v>
      </c>
      <c r="DJ114" s="19">
        <f t="shared" si="20"/>
        <v>5637</v>
      </c>
      <c r="DK114" s="153">
        <v>6</v>
      </c>
      <c r="DL114" s="19">
        <v>0</v>
      </c>
      <c r="DM114" s="185" t="s">
        <v>973</v>
      </c>
    </row>
    <row r="115" spans="1:117" s="19" customFormat="1">
      <c r="A115" s="53">
        <v>0</v>
      </c>
      <c r="B115" s="53">
        <v>1</v>
      </c>
      <c r="C115" s="53">
        <f t="shared" si="21"/>
        <v>1</v>
      </c>
      <c r="D115" s="55"/>
      <c r="E115" s="55"/>
      <c r="F115" s="55"/>
      <c r="G115" s="53"/>
      <c r="H115" s="53"/>
      <c r="I115" s="55"/>
      <c r="J115" s="53"/>
      <c r="K115" s="55"/>
      <c r="L115" s="55">
        <v>1</v>
      </c>
      <c r="M115" s="55"/>
      <c r="N115" s="59"/>
      <c r="O115" s="19" t="s">
        <v>357</v>
      </c>
      <c r="P115" s="15" t="s">
        <v>507</v>
      </c>
      <c r="Q115" s="15">
        <v>111</v>
      </c>
      <c r="R115" s="42"/>
      <c r="S115" s="27" t="s">
        <v>259</v>
      </c>
      <c r="T115" s="21">
        <v>1957</v>
      </c>
      <c r="U115" s="28" t="s">
        <v>151</v>
      </c>
      <c r="V115" s="21">
        <v>1977</v>
      </c>
      <c r="W115" s="25"/>
      <c r="X115" s="21"/>
      <c r="Y115" s="25"/>
      <c r="Z115" s="21">
        <f t="shared" si="22"/>
        <v>37</v>
      </c>
      <c r="AA115" s="25" t="s">
        <v>156</v>
      </c>
      <c r="AB115" s="21" t="s">
        <v>142</v>
      </c>
      <c r="AC115" s="21"/>
      <c r="AE115" s="90" t="s">
        <v>457</v>
      </c>
      <c r="AF115" s="82"/>
      <c r="CP115" s="19" t="str">
        <f t="shared" si="23"/>
        <v>Meichtry Anna</v>
      </c>
      <c r="CR115" s="19">
        <f t="shared" si="24"/>
        <v>37</v>
      </c>
      <c r="CS115" s="19" t="str">
        <f t="shared" si="25"/>
        <v>E</v>
      </c>
      <c r="CT115" s="154">
        <v>5629</v>
      </c>
      <c r="CU115" s="126"/>
      <c r="CV115" s="125">
        <v>133</v>
      </c>
      <c r="CW115" s="33">
        <f t="shared" si="26"/>
        <v>6</v>
      </c>
      <c r="CX115" s="83" t="str">
        <f t="shared" si="27"/>
        <v>Kaufmännischer Mitarbeiter 3 / Gruppenchef 1</v>
      </c>
      <c r="CY115" s="125">
        <v>133</v>
      </c>
      <c r="CZ115" s="33">
        <f t="shared" si="32"/>
        <v>6</v>
      </c>
      <c r="DA115" s="83" t="str">
        <f t="shared" si="33"/>
        <v>Kaufmännischer Mitarbeiter 3 / Gruppenchef 1</v>
      </c>
      <c r="DB115" s="20"/>
      <c r="DC115" s="125">
        <v>133</v>
      </c>
      <c r="DD115" s="33">
        <f t="shared" si="30"/>
        <v>6</v>
      </c>
      <c r="DE115" s="83" t="str">
        <f t="shared" si="31"/>
        <v>Kaufmännischer Mitarbeiter 3 / Gruppenchef 1</v>
      </c>
      <c r="DJ115" s="19">
        <f t="shared" si="20"/>
        <v>5629</v>
      </c>
      <c r="DK115" s="153">
        <v>6</v>
      </c>
      <c r="DL115" s="19">
        <v>0</v>
      </c>
      <c r="DM115" s="19" t="s">
        <v>955</v>
      </c>
    </row>
    <row r="116" spans="1:117" s="19" customFormat="1">
      <c r="A116" s="53">
        <v>0</v>
      </c>
      <c r="B116" s="53">
        <v>1</v>
      </c>
      <c r="C116" s="53">
        <f t="shared" si="21"/>
        <v>1</v>
      </c>
      <c r="D116" s="55"/>
      <c r="E116" s="55"/>
      <c r="F116" s="55"/>
      <c r="G116" s="53"/>
      <c r="H116" s="53"/>
      <c r="I116" s="55"/>
      <c r="J116" s="53"/>
      <c r="K116" s="55"/>
      <c r="L116" s="55">
        <v>1</v>
      </c>
      <c r="M116" s="55"/>
      <c r="N116" s="59"/>
      <c r="O116" s="19" t="s">
        <v>357</v>
      </c>
      <c r="P116" s="15" t="s">
        <v>506</v>
      </c>
      <c r="Q116" s="15">
        <v>112</v>
      </c>
      <c r="R116" s="42"/>
      <c r="S116" s="27" t="s">
        <v>1005</v>
      </c>
      <c r="T116" s="21">
        <v>1967</v>
      </c>
      <c r="U116" s="28" t="s">
        <v>151</v>
      </c>
      <c r="V116" s="21">
        <v>1987</v>
      </c>
      <c r="W116" s="25"/>
      <c r="X116" s="21"/>
      <c r="Y116" s="25"/>
      <c r="Z116" s="21">
        <f t="shared" si="22"/>
        <v>27</v>
      </c>
      <c r="AA116" s="25" t="s">
        <v>691</v>
      </c>
      <c r="AB116" s="21" t="s">
        <v>142</v>
      </c>
      <c r="AC116" s="21"/>
      <c r="AE116" s="90" t="s">
        <v>457</v>
      </c>
      <c r="AF116" s="82"/>
      <c r="CP116" s="19" t="str">
        <f t="shared" si="23"/>
        <v>Meier Jacqueline</v>
      </c>
      <c r="CR116" s="19">
        <f t="shared" si="24"/>
        <v>27</v>
      </c>
      <c r="CS116" s="19" t="str">
        <f t="shared" si="25"/>
        <v>E</v>
      </c>
      <c r="CT116" s="154">
        <v>7700</v>
      </c>
      <c r="CU116" s="126"/>
      <c r="CV116" s="125">
        <v>212</v>
      </c>
      <c r="CW116" s="33">
        <f t="shared" si="26"/>
        <v>5</v>
      </c>
      <c r="CX116" s="83" t="str">
        <f t="shared" si="27"/>
        <v>Buchhalter 2</v>
      </c>
      <c r="CY116" s="125">
        <v>212</v>
      </c>
      <c r="CZ116" s="33">
        <f t="shared" si="32"/>
        <v>5</v>
      </c>
      <c r="DA116" s="83" t="str">
        <f t="shared" si="33"/>
        <v>Buchhalter 2</v>
      </c>
      <c r="DB116" s="20"/>
      <c r="DC116" s="125">
        <v>212</v>
      </c>
      <c r="DD116" s="33">
        <f t="shared" si="30"/>
        <v>5</v>
      </c>
      <c r="DE116" s="83" t="str">
        <f t="shared" si="31"/>
        <v>Buchhalter 2</v>
      </c>
      <c r="DJ116" s="19">
        <f t="shared" si="20"/>
        <v>7700</v>
      </c>
      <c r="DK116" s="153">
        <v>6</v>
      </c>
      <c r="DL116" s="19">
        <v>0</v>
      </c>
      <c r="DM116" s="19" t="s">
        <v>958</v>
      </c>
    </row>
    <row r="117" spans="1:117" s="19" customFormat="1">
      <c r="A117" s="53">
        <v>0</v>
      </c>
      <c r="B117" s="53">
        <v>1</v>
      </c>
      <c r="C117" s="53">
        <f t="shared" si="21"/>
        <v>0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357</v>
      </c>
      <c r="P117" s="15" t="s">
        <v>510</v>
      </c>
      <c r="Q117" s="15">
        <v>113</v>
      </c>
      <c r="R117" s="42"/>
      <c r="S117" s="27" t="s">
        <v>278</v>
      </c>
      <c r="T117" s="21">
        <v>1985</v>
      </c>
      <c r="U117" s="28" t="s">
        <v>279</v>
      </c>
      <c r="V117" s="21">
        <v>2005</v>
      </c>
      <c r="W117" s="25"/>
      <c r="X117" s="21"/>
      <c r="Y117" s="25"/>
      <c r="Z117" s="21">
        <f t="shared" si="22"/>
        <v>9</v>
      </c>
      <c r="AA117" s="25" t="s">
        <v>691</v>
      </c>
      <c r="AB117" s="21" t="s">
        <v>142</v>
      </c>
      <c r="AC117" s="21"/>
      <c r="AE117" s="90" t="s">
        <v>457</v>
      </c>
      <c r="AF117" s="82"/>
      <c r="CP117" s="19" t="str">
        <f t="shared" si="23"/>
        <v>Oruk Makbule</v>
      </c>
      <c r="CR117" s="19">
        <f t="shared" si="24"/>
        <v>9</v>
      </c>
      <c r="CS117" s="19" t="str">
        <f t="shared" si="25"/>
        <v>E</v>
      </c>
      <c r="CT117" s="154">
        <v>6762</v>
      </c>
      <c r="CU117" s="126"/>
      <c r="CV117" s="125">
        <v>212</v>
      </c>
      <c r="CW117" s="33">
        <f t="shared" ref="CW117:CW130" si="34">VLOOKUP($CV117,Funktionsbezeichnungen,3,0)</f>
        <v>5</v>
      </c>
      <c r="CX117" s="83" t="str">
        <f t="shared" ref="CX117:CX130" si="35">VLOOKUP($CV117,Funktionsbezeichnungen,2,0)</f>
        <v>Buchhalter 2</v>
      </c>
      <c r="CY117" s="125">
        <v>212</v>
      </c>
      <c r="CZ117" s="33">
        <f t="shared" si="32"/>
        <v>5</v>
      </c>
      <c r="DA117" s="83" t="str">
        <f t="shared" si="33"/>
        <v>Buchhalter 2</v>
      </c>
      <c r="DB117" s="20"/>
      <c r="DC117" s="125">
        <v>212</v>
      </c>
      <c r="DD117" s="33">
        <f t="shared" si="30"/>
        <v>5</v>
      </c>
      <c r="DE117" s="83" t="str">
        <f t="shared" si="31"/>
        <v>Buchhalter 2</v>
      </c>
      <c r="DJ117" s="19">
        <f t="shared" si="20"/>
        <v>6762</v>
      </c>
      <c r="DK117" s="153">
        <v>6</v>
      </c>
      <c r="DL117" s="19">
        <v>0</v>
      </c>
      <c r="DM117" s="19" t="s">
        <v>958</v>
      </c>
    </row>
    <row r="118" spans="1:117" s="19" customFormat="1">
      <c r="A118" s="53">
        <v>0</v>
      </c>
      <c r="B118" s="53"/>
      <c r="C118" s="53">
        <f t="shared" si="21"/>
        <v>1</v>
      </c>
      <c r="D118" s="55"/>
      <c r="E118" s="55"/>
      <c r="F118" s="55"/>
      <c r="G118" s="53"/>
      <c r="H118" s="53"/>
      <c r="I118" s="55"/>
      <c r="J118" s="53"/>
      <c r="K118" s="55"/>
      <c r="L118" s="55"/>
      <c r="M118" s="55">
        <v>1</v>
      </c>
      <c r="N118" s="59"/>
      <c r="O118" s="19" t="s">
        <v>361</v>
      </c>
      <c r="P118" s="15" t="s">
        <v>511</v>
      </c>
      <c r="Q118" s="15">
        <v>114</v>
      </c>
      <c r="R118" s="42" t="s">
        <v>341</v>
      </c>
      <c r="S118" s="27" t="s">
        <v>159</v>
      </c>
      <c r="T118" s="21">
        <v>1959</v>
      </c>
      <c r="U118" s="28" t="s">
        <v>126</v>
      </c>
      <c r="V118" s="21">
        <v>1979</v>
      </c>
      <c r="W118" s="25"/>
      <c r="X118" s="21"/>
      <c r="Y118" s="25" t="s">
        <v>340</v>
      </c>
      <c r="Z118" s="21">
        <f t="shared" si="22"/>
        <v>35</v>
      </c>
      <c r="AA118" s="25" t="s">
        <v>160</v>
      </c>
      <c r="AB118" s="21" t="s">
        <v>105</v>
      </c>
      <c r="AC118" s="21"/>
      <c r="AE118" s="90" t="s">
        <v>426</v>
      </c>
      <c r="AF118" s="82"/>
      <c r="CP118" s="19" t="str">
        <f t="shared" si="23"/>
        <v>Steg Günther</v>
      </c>
      <c r="CR118" s="19">
        <f t="shared" si="24"/>
        <v>35</v>
      </c>
      <c r="CS118" s="19" t="str">
        <f t="shared" si="25"/>
        <v>C</v>
      </c>
      <c r="CT118" s="154">
        <v>4226</v>
      </c>
      <c r="CU118" s="126"/>
      <c r="CV118" s="125">
        <v>413</v>
      </c>
      <c r="CW118" s="33">
        <f t="shared" si="34"/>
        <v>8</v>
      </c>
      <c r="CX118" s="83" t="str">
        <f t="shared" si="35"/>
        <v>Senior System-Controller</v>
      </c>
      <c r="CY118" s="125">
        <v>413</v>
      </c>
      <c r="CZ118" s="33">
        <f t="shared" si="32"/>
        <v>8</v>
      </c>
      <c r="DA118" s="83" t="str">
        <f t="shared" si="33"/>
        <v>Senior System-Controller</v>
      </c>
      <c r="DB118" s="20"/>
      <c r="DC118" s="125">
        <v>413</v>
      </c>
      <c r="DD118" s="33">
        <f t="shared" si="30"/>
        <v>8</v>
      </c>
      <c r="DE118" s="83" t="str">
        <f t="shared" si="31"/>
        <v>Senior System-Controller</v>
      </c>
      <c r="DJ118" s="19">
        <f t="shared" si="20"/>
        <v>4226</v>
      </c>
      <c r="DK118" s="153">
        <v>6</v>
      </c>
      <c r="DL118" s="19">
        <v>0</v>
      </c>
      <c r="DM118" s="19" t="s">
        <v>961</v>
      </c>
    </row>
    <row r="119" spans="1:117" s="19" customFormat="1" ht="25.5" customHeight="1">
      <c r="A119" s="53">
        <v>0</v>
      </c>
      <c r="B119" s="53"/>
      <c r="C119" s="53">
        <f t="shared" si="21"/>
        <v>1</v>
      </c>
      <c r="D119" s="55"/>
      <c r="E119" s="55"/>
      <c r="F119" s="55"/>
      <c r="G119" s="53">
        <v>1</v>
      </c>
      <c r="H119" s="53"/>
      <c r="I119" s="55"/>
      <c r="J119" s="53"/>
      <c r="K119" s="55"/>
      <c r="L119" s="55"/>
      <c r="M119" s="55">
        <v>1</v>
      </c>
      <c r="N119" s="59"/>
      <c r="O119" s="19" t="s">
        <v>361</v>
      </c>
      <c r="P119" s="15" t="s">
        <v>533</v>
      </c>
      <c r="Q119" s="15">
        <v>115</v>
      </c>
      <c r="R119" s="42"/>
      <c r="S119" s="20" t="s">
        <v>532</v>
      </c>
      <c r="T119" s="21">
        <v>1966</v>
      </c>
      <c r="U119" s="28" t="s">
        <v>534</v>
      </c>
      <c r="V119" s="21">
        <v>1992</v>
      </c>
      <c r="W119" s="25" t="s">
        <v>535</v>
      </c>
      <c r="X119" s="21">
        <v>1995</v>
      </c>
      <c r="Y119" s="28" t="s">
        <v>211</v>
      </c>
      <c r="Z119" s="118">
        <f t="shared" si="22"/>
        <v>22</v>
      </c>
      <c r="AA119" s="25" t="s">
        <v>692</v>
      </c>
      <c r="AB119" s="21" t="s">
        <v>105</v>
      </c>
      <c r="AC119" s="21"/>
      <c r="AE119" s="90" t="s">
        <v>537</v>
      </c>
      <c r="AF119" s="82"/>
      <c r="CP119" s="19" t="str">
        <f t="shared" si="23"/>
        <v>Grimm Stephan</v>
      </c>
      <c r="CR119" s="19">
        <f t="shared" si="24"/>
        <v>22</v>
      </c>
      <c r="CS119" s="19" t="str">
        <f t="shared" si="25"/>
        <v>C</v>
      </c>
      <c r="CT119" s="154">
        <v>3203</v>
      </c>
      <c r="CU119" s="126"/>
      <c r="CV119" s="125">
        <v>443</v>
      </c>
      <c r="CW119" s="33">
        <f t="shared" si="34"/>
        <v>9</v>
      </c>
      <c r="CX119" s="83" t="str">
        <f t="shared" si="35"/>
        <v>System-Spezialist 3</v>
      </c>
      <c r="CY119" s="125">
        <v>443</v>
      </c>
      <c r="CZ119" s="33">
        <f t="shared" si="32"/>
        <v>9</v>
      </c>
      <c r="DA119" s="83" t="str">
        <f t="shared" si="33"/>
        <v>System-Spezialist 3</v>
      </c>
      <c r="DB119" s="20"/>
      <c r="DC119" s="125">
        <v>413</v>
      </c>
      <c r="DD119" s="33">
        <f t="shared" ref="DD119:DD130" si="36">VLOOKUP($DC119,Funktionsbezeichnungen,3,0)</f>
        <v>8</v>
      </c>
      <c r="DE119" s="83" t="str">
        <f t="shared" ref="DE119:DE130" si="37">VLOOKUP($DC119,Funktionsbezeichnungen,2,0)</f>
        <v>Senior System-Controller</v>
      </c>
      <c r="DJ119" s="19">
        <f t="shared" si="20"/>
        <v>3203</v>
      </c>
      <c r="DK119" s="153">
        <v>3</v>
      </c>
      <c r="DL119" s="19">
        <v>0</v>
      </c>
      <c r="DM119" s="19" t="s">
        <v>962</v>
      </c>
    </row>
    <row r="120" spans="1:117" s="19" customFormat="1">
      <c r="A120" s="53">
        <v>0</v>
      </c>
      <c r="B120" s="53"/>
      <c r="C120" s="53">
        <f t="shared" si="21"/>
        <v>1</v>
      </c>
      <c r="D120" s="55"/>
      <c r="E120" s="55"/>
      <c r="F120" s="55"/>
      <c r="G120" s="53"/>
      <c r="H120" s="53"/>
      <c r="I120" s="55"/>
      <c r="J120" s="53"/>
      <c r="K120" s="55"/>
      <c r="L120" s="55"/>
      <c r="M120" s="55">
        <v>1</v>
      </c>
      <c r="N120" s="59"/>
      <c r="O120" s="19" t="s">
        <v>361</v>
      </c>
      <c r="P120" s="15" t="s">
        <v>512</v>
      </c>
      <c r="Q120" s="15">
        <v>116</v>
      </c>
      <c r="R120" s="42"/>
      <c r="S120" s="27" t="s">
        <v>204</v>
      </c>
      <c r="T120" s="21">
        <v>1978</v>
      </c>
      <c r="U120" s="28" t="s">
        <v>277</v>
      </c>
      <c r="V120" s="21">
        <v>1999</v>
      </c>
      <c r="W120" s="25"/>
      <c r="X120" s="21"/>
      <c r="Y120" s="25" t="s">
        <v>316</v>
      </c>
      <c r="Z120" s="21">
        <f t="shared" si="22"/>
        <v>15</v>
      </c>
      <c r="AA120" s="25" t="s">
        <v>205</v>
      </c>
      <c r="AB120" s="21" t="s">
        <v>121</v>
      </c>
      <c r="AC120" s="21"/>
      <c r="AE120" s="90" t="s">
        <v>427</v>
      </c>
      <c r="AF120" s="82"/>
      <c r="CP120" s="19" t="str">
        <f t="shared" si="23"/>
        <v>Hänni Alexander</v>
      </c>
      <c r="CR120" s="19">
        <f t="shared" si="24"/>
        <v>15</v>
      </c>
      <c r="CS120" s="19" t="str">
        <f t="shared" si="25"/>
        <v>D</v>
      </c>
      <c r="CT120" s="154">
        <v>6755</v>
      </c>
      <c r="CU120" s="126"/>
      <c r="CV120" s="125">
        <v>423</v>
      </c>
      <c r="CW120" s="33">
        <f t="shared" si="34"/>
        <v>7</v>
      </c>
      <c r="CX120" s="83" t="str">
        <f t="shared" si="35"/>
        <v>IC-Berater / -Techniker 3 / LAN-Supporter</v>
      </c>
      <c r="CY120" s="125">
        <v>422</v>
      </c>
      <c r="CZ120" s="33">
        <f t="shared" si="32"/>
        <v>6</v>
      </c>
      <c r="DA120" s="83" t="str">
        <f t="shared" si="33"/>
        <v>IC-Berater / -Techniker 2 / LAN-Grundstufe</v>
      </c>
      <c r="DB120" s="20"/>
      <c r="DC120" s="125">
        <v>422</v>
      </c>
      <c r="DD120" s="33">
        <f t="shared" si="36"/>
        <v>6</v>
      </c>
      <c r="DE120" s="83" t="str">
        <f t="shared" si="37"/>
        <v>IC-Berater / -Techniker 2 / LAN-Grundstufe</v>
      </c>
      <c r="DJ120" s="19">
        <f t="shared" si="20"/>
        <v>6755</v>
      </c>
      <c r="DK120" s="153">
        <v>6</v>
      </c>
      <c r="DL120" s="19">
        <v>0</v>
      </c>
      <c r="DM120" s="19" t="s">
        <v>960</v>
      </c>
    </row>
    <row r="121" spans="1:117" s="19" customFormat="1">
      <c r="A121" s="53">
        <v>0</v>
      </c>
      <c r="B121" s="53">
        <v>1</v>
      </c>
      <c r="C121" s="53">
        <f t="shared" si="21"/>
        <v>1</v>
      </c>
      <c r="D121" s="55"/>
      <c r="E121" s="55"/>
      <c r="F121" s="55"/>
      <c r="G121" s="53"/>
      <c r="H121" s="53"/>
      <c r="I121" s="55"/>
      <c r="J121" s="53"/>
      <c r="K121" s="55"/>
      <c r="L121" s="55">
        <v>1</v>
      </c>
      <c r="M121" s="55"/>
      <c r="N121" s="59"/>
      <c r="O121" s="19" t="s">
        <v>357</v>
      </c>
      <c r="P121" s="15" t="s">
        <v>513</v>
      </c>
      <c r="Q121" s="15">
        <v>117</v>
      </c>
      <c r="R121" s="42" t="s">
        <v>344</v>
      </c>
      <c r="S121" s="27" t="s">
        <v>272</v>
      </c>
      <c r="T121" s="21">
        <v>1967</v>
      </c>
      <c r="U121" s="28" t="s">
        <v>274</v>
      </c>
      <c r="V121" s="21">
        <v>1986</v>
      </c>
      <c r="W121" s="25"/>
      <c r="X121" s="21"/>
      <c r="Y121" s="25"/>
      <c r="Z121" s="21">
        <f t="shared" si="22"/>
        <v>28</v>
      </c>
      <c r="AA121" s="25" t="s">
        <v>693</v>
      </c>
      <c r="AB121" s="21" t="s">
        <v>121</v>
      </c>
      <c r="AC121" s="21"/>
      <c r="AE121" s="90" t="s">
        <v>454</v>
      </c>
      <c r="AF121" s="82"/>
      <c r="CP121" s="19" t="str">
        <f t="shared" si="23"/>
        <v>Gerber Beatrice</v>
      </c>
      <c r="CR121" s="19">
        <f t="shared" si="24"/>
        <v>28</v>
      </c>
      <c r="CS121" s="19" t="str">
        <f t="shared" si="25"/>
        <v>D</v>
      </c>
      <c r="CT121" s="154">
        <v>4289</v>
      </c>
      <c r="CU121" s="126"/>
      <c r="CV121" s="125">
        <v>141</v>
      </c>
      <c r="CW121" s="33">
        <f t="shared" si="34"/>
        <v>8</v>
      </c>
      <c r="CX121" s="83" t="str">
        <f t="shared" si="35"/>
        <v>Kaufmännischer Fachspezialist 1</v>
      </c>
      <c r="CY121" s="125">
        <v>141</v>
      </c>
      <c r="CZ121" s="33">
        <f t="shared" si="32"/>
        <v>8</v>
      </c>
      <c r="DA121" s="83" t="str">
        <f t="shared" si="33"/>
        <v>Kaufmännischer Fachspezialist 1</v>
      </c>
      <c r="DB121" s="20"/>
      <c r="DC121" s="125">
        <v>141</v>
      </c>
      <c r="DD121" s="33">
        <f t="shared" si="36"/>
        <v>8</v>
      </c>
      <c r="DE121" s="83" t="str">
        <f t="shared" si="37"/>
        <v>Kaufmännischer Fachspezialist 1</v>
      </c>
      <c r="DJ121" s="19">
        <f t="shared" si="20"/>
        <v>4289</v>
      </c>
      <c r="DK121" s="153">
        <v>6</v>
      </c>
      <c r="DL121" s="19">
        <v>0</v>
      </c>
      <c r="DM121" s="19" t="s">
        <v>956</v>
      </c>
    </row>
    <row r="122" spans="1:117" s="19" customFormat="1">
      <c r="A122" s="53">
        <v>0</v>
      </c>
      <c r="B122" s="53">
        <v>1</v>
      </c>
      <c r="C122" s="53">
        <f t="shared" si="21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358</v>
      </c>
      <c r="P122" s="15" t="s">
        <v>514</v>
      </c>
      <c r="Q122" s="15">
        <v>118</v>
      </c>
      <c r="R122" s="42"/>
      <c r="S122" s="27" t="s">
        <v>230</v>
      </c>
      <c r="T122" s="21">
        <v>1965</v>
      </c>
      <c r="U122" s="28" t="s">
        <v>151</v>
      </c>
      <c r="V122" s="21">
        <v>1984</v>
      </c>
      <c r="W122" s="25"/>
      <c r="X122" s="21"/>
      <c r="Y122" s="25"/>
      <c r="Z122" s="21">
        <f t="shared" si="22"/>
        <v>30</v>
      </c>
      <c r="AA122" s="25" t="s">
        <v>339</v>
      </c>
      <c r="AB122" s="21" t="s">
        <v>121</v>
      </c>
      <c r="AC122" s="21"/>
      <c r="AE122" s="90" t="s">
        <v>425</v>
      </c>
      <c r="AF122" s="82"/>
      <c r="CP122" s="19" t="str">
        <f t="shared" si="23"/>
        <v>Eichenberger Sylvia</v>
      </c>
      <c r="CR122" s="19">
        <f t="shared" si="24"/>
        <v>30</v>
      </c>
      <c r="CS122" s="19" t="str">
        <f t="shared" si="25"/>
        <v>D</v>
      </c>
      <c r="CT122" s="154">
        <v>5626</v>
      </c>
      <c r="CU122" s="126"/>
      <c r="CV122" s="125">
        <v>134</v>
      </c>
      <c r="CW122" s="33">
        <f t="shared" si="34"/>
        <v>7</v>
      </c>
      <c r="CX122" s="83" t="str">
        <f t="shared" si="35"/>
        <v>Kaufmännischer Mitarbeiter 4 / Gruppenchef 2</v>
      </c>
      <c r="CY122" s="125">
        <v>134</v>
      </c>
      <c r="CZ122" s="33">
        <f t="shared" si="32"/>
        <v>7</v>
      </c>
      <c r="DA122" s="83" t="str">
        <f t="shared" si="33"/>
        <v>Kaufmännischer Mitarbeiter 4 / Gruppenchef 2</v>
      </c>
      <c r="DB122" s="20"/>
      <c r="DC122" s="125">
        <v>134</v>
      </c>
      <c r="DD122" s="33">
        <f t="shared" si="36"/>
        <v>7</v>
      </c>
      <c r="DE122" s="83" t="str">
        <f t="shared" si="37"/>
        <v>Kaufmännischer Mitarbeiter 4 / Gruppenchef 2</v>
      </c>
      <c r="DJ122" s="19">
        <f t="shared" si="20"/>
        <v>5626</v>
      </c>
      <c r="DK122" s="153">
        <v>6</v>
      </c>
      <c r="DL122" s="19">
        <v>0</v>
      </c>
      <c r="DM122" s="19" t="s">
        <v>955</v>
      </c>
    </row>
    <row r="123" spans="1:117" s="19" customFormat="1">
      <c r="A123" s="53">
        <v>0</v>
      </c>
      <c r="B123" s="53">
        <v>1</v>
      </c>
      <c r="C123" s="53">
        <f t="shared" si="21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360</v>
      </c>
      <c r="P123" s="15" t="s">
        <v>505</v>
      </c>
      <c r="Q123" s="15">
        <v>119</v>
      </c>
      <c r="R123" s="42"/>
      <c r="S123" s="27" t="s">
        <v>396</v>
      </c>
      <c r="T123" s="21">
        <v>1965</v>
      </c>
      <c r="U123" s="28" t="s">
        <v>397</v>
      </c>
      <c r="V123" s="21">
        <v>1985</v>
      </c>
      <c r="W123" s="25"/>
      <c r="X123" s="21"/>
      <c r="Y123" s="25"/>
      <c r="Z123" s="21">
        <f t="shared" si="22"/>
        <v>29</v>
      </c>
      <c r="AA123" s="25" t="s">
        <v>339</v>
      </c>
      <c r="AB123" s="21" t="s">
        <v>121</v>
      </c>
      <c r="AC123" s="21"/>
      <c r="AE123" s="90" t="s">
        <v>425</v>
      </c>
      <c r="AF123" s="82"/>
      <c r="CP123" s="19" t="str">
        <f t="shared" si="23"/>
        <v>Ehret-Kreutz Elke</v>
      </c>
      <c r="CR123" s="19">
        <f t="shared" si="24"/>
        <v>29</v>
      </c>
      <c r="CS123" s="19" t="str">
        <f t="shared" si="25"/>
        <v>D</v>
      </c>
      <c r="CT123" s="154">
        <v>5633</v>
      </c>
      <c r="CU123" s="126"/>
      <c r="CV123" s="125">
        <v>134</v>
      </c>
      <c r="CW123" s="33">
        <f t="shared" si="34"/>
        <v>7</v>
      </c>
      <c r="CX123" s="83" t="str">
        <f t="shared" si="35"/>
        <v>Kaufmännischer Mitarbeiter 4 / Gruppenchef 2</v>
      </c>
      <c r="CY123" s="125">
        <v>134</v>
      </c>
      <c r="CZ123" s="33">
        <f t="shared" si="32"/>
        <v>7</v>
      </c>
      <c r="DA123" s="83" t="str">
        <f t="shared" si="33"/>
        <v>Kaufmännischer Mitarbeiter 4 / Gruppenchef 2</v>
      </c>
      <c r="DB123" s="20"/>
      <c r="DC123" s="125">
        <v>134</v>
      </c>
      <c r="DD123" s="33">
        <f t="shared" si="36"/>
        <v>7</v>
      </c>
      <c r="DE123" s="83" t="str">
        <f t="shared" si="37"/>
        <v>Kaufmännischer Mitarbeiter 4 / Gruppenchef 2</v>
      </c>
      <c r="DJ123" s="19">
        <f t="shared" si="20"/>
        <v>5633</v>
      </c>
      <c r="DK123" s="153">
        <v>6</v>
      </c>
      <c r="DL123" s="19">
        <v>0</v>
      </c>
      <c r="DM123" s="19" t="s">
        <v>955</v>
      </c>
    </row>
    <row r="124" spans="1:117" s="19" customFormat="1">
      <c r="A124" s="53">
        <v>0</v>
      </c>
      <c r="B124" s="53">
        <v>1</v>
      </c>
      <c r="C124" s="53">
        <f t="shared" si="21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357</v>
      </c>
      <c r="P124" s="15" t="s">
        <v>579</v>
      </c>
      <c r="Q124" s="15">
        <v>120</v>
      </c>
      <c r="R124" s="42"/>
      <c r="S124" s="27" t="s">
        <v>580</v>
      </c>
      <c r="T124" s="21">
        <v>1965</v>
      </c>
      <c r="U124" s="28" t="s">
        <v>581</v>
      </c>
      <c r="V124" s="21">
        <v>1985</v>
      </c>
      <c r="W124" s="25"/>
      <c r="X124" s="21"/>
      <c r="Y124" s="25"/>
      <c r="Z124" s="21">
        <f t="shared" si="22"/>
        <v>29</v>
      </c>
      <c r="AA124" s="25" t="s">
        <v>414</v>
      </c>
      <c r="AB124" s="21" t="s">
        <v>142</v>
      </c>
      <c r="AC124" s="21"/>
      <c r="AE124" s="90" t="s">
        <v>428</v>
      </c>
      <c r="AF124" s="82"/>
      <c r="CP124" s="19" t="str">
        <f t="shared" si="23"/>
        <v>Boschung Brigitte</v>
      </c>
      <c r="CR124" s="19">
        <f t="shared" si="24"/>
        <v>29</v>
      </c>
      <c r="CS124" s="19" t="str">
        <f t="shared" si="25"/>
        <v>E</v>
      </c>
      <c r="CT124" s="154">
        <v>7703</v>
      </c>
      <c r="CU124" s="126"/>
      <c r="CV124" s="125">
        <v>112</v>
      </c>
      <c r="CW124" s="33">
        <f t="shared" si="34"/>
        <v>5</v>
      </c>
      <c r="CX124" s="83" t="str">
        <f t="shared" si="35"/>
        <v>Réceptionist / Telefonist / Service-Disponent 2</v>
      </c>
      <c r="CY124" s="125">
        <v>112</v>
      </c>
      <c r="CZ124" s="33">
        <f t="shared" si="32"/>
        <v>5</v>
      </c>
      <c r="DA124" s="83" t="str">
        <f t="shared" si="33"/>
        <v>Réceptionist / Telefonist / Service-Disponent 2</v>
      </c>
      <c r="DB124" s="20"/>
      <c r="DC124" s="125">
        <v>112</v>
      </c>
      <c r="DD124" s="33">
        <f t="shared" si="36"/>
        <v>5</v>
      </c>
      <c r="DE124" s="83" t="str">
        <f t="shared" si="37"/>
        <v>Réceptionist / Telefonist / Service-Disponent 2</v>
      </c>
      <c r="DJ124" s="19">
        <f t="shared" si="20"/>
        <v>7703</v>
      </c>
      <c r="DK124" s="153">
        <v>6</v>
      </c>
      <c r="DL124" s="19">
        <v>0</v>
      </c>
      <c r="DM124" s="19" t="s">
        <v>953</v>
      </c>
    </row>
    <row r="125" spans="1:117" s="19" customFormat="1">
      <c r="A125" s="53">
        <v>0</v>
      </c>
      <c r="B125" s="53">
        <v>1</v>
      </c>
      <c r="C125" s="53">
        <f t="shared" si="21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357</v>
      </c>
      <c r="P125" s="15" t="s">
        <v>884</v>
      </c>
      <c r="Q125" s="15">
        <v>121</v>
      </c>
      <c r="R125" s="42"/>
      <c r="S125" s="27" t="s">
        <v>883</v>
      </c>
      <c r="T125" s="21">
        <v>1970</v>
      </c>
      <c r="U125" s="28" t="s">
        <v>264</v>
      </c>
      <c r="V125" s="21">
        <v>1987</v>
      </c>
      <c r="W125" s="25"/>
      <c r="X125" s="21"/>
      <c r="Y125" s="25"/>
      <c r="Z125" s="21">
        <f t="shared" si="22"/>
        <v>27</v>
      </c>
      <c r="AA125" s="25" t="s">
        <v>414</v>
      </c>
      <c r="AB125" s="21" t="s">
        <v>142</v>
      </c>
      <c r="AC125" s="21"/>
      <c r="AE125" s="90" t="s">
        <v>428</v>
      </c>
      <c r="AF125" s="82"/>
      <c r="CP125" s="19" t="str">
        <f t="shared" si="23"/>
        <v>Wirtz Christine</v>
      </c>
      <c r="CR125" s="19">
        <f t="shared" si="24"/>
        <v>27</v>
      </c>
      <c r="CS125" s="19" t="str">
        <f t="shared" si="25"/>
        <v>E</v>
      </c>
      <c r="CT125" s="154">
        <v>5627</v>
      </c>
      <c r="CU125" s="126"/>
      <c r="CV125" s="125">
        <v>112</v>
      </c>
      <c r="CW125" s="33">
        <f t="shared" si="34"/>
        <v>5</v>
      </c>
      <c r="CX125" s="83" t="str">
        <f t="shared" si="35"/>
        <v>Réceptionist / Telefonist / Service-Disponent 2</v>
      </c>
      <c r="CY125" s="125">
        <v>112</v>
      </c>
      <c r="CZ125" s="33">
        <f t="shared" si="32"/>
        <v>5</v>
      </c>
      <c r="DA125" s="83" t="str">
        <f t="shared" si="33"/>
        <v>Réceptionist / Telefonist / Service-Disponent 2</v>
      </c>
      <c r="DB125" s="20"/>
      <c r="DC125" s="125">
        <v>112</v>
      </c>
      <c r="DD125" s="33">
        <f t="shared" si="36"/>
        <v>5</v>
      </c>
      <c r="DE125" s="83" t="str">
        <f t="shared" si="37"/>
        <v>Réceptionist / Telefonist / Service-Disponent 2</v>
      </c>
      <c r="DJ125" s="19">
        <f t="shared" si="20"/>
        <v>5627</v>
      </c>
      <c r="DK125" s="153">
        <v>6</v>
      </c>
      <c r="DL125" s="19">
        <v>0</v>
      </c>
      <c r="DM125" s="19" t="s">
        <v>953</v>
      </c>
    </row>
    <row r="126" spans="1:117" s="19" customFormat="1">
      <c r="A126" s="53">
        <v>0</v>
      </c>
      <c r="B126" s="53">
        <v>1</v>
      </c>
      <c r="C126" s="53">
        <f t="shared" si="21"/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358</v>
      </c>
      <c r="P126" s="15" t="s">
        <v>515</v>
      </c>
      <c r="Q126" s="15">
        <v>122</v>
      </c>
      <c r="R126" s="42"/>
      <c r="S126" s="27" t="s">
        <v>163</v>
      </c>
      <c r="T126" s="21">
        <v>1956</v>
      </c>
      <c r="U126" s="28"/>
      <c r="V126" s="21">
        <v>1989</v>
      </c>
      <c r="W126" s="25"/>
      <c r="X126" s="21"/>
      <c r="Y126" s="25"/>
      <c r="Z126" s="21">
        <f t="shared" si="22"/>
        <v>25</v>
      </c>
      <c r="AA126" s="25" t="s">
        <v>339</v>
      </c>
      <c r="AB126" s="21" t="s">
        <v>142</v>
      </c>
      <c r="AC126" s="21"/>
      <c r="AE126" s="90" t="s">
        <v>425</v>
      </c>
      <c r="AF126" s="82"/>
      <c r="CP126" s="19" t="str">
        <f t="shared" si="23"/>
        <v>Körkel Agnes</v>
      </c>
      <c r="CR126" s="19">
        <f t="shared" si="24"/>
        <v>25</v>
      </c>
      <c r="CS126" s="19" t="str">
        <f t="shared" si="25"/>
        <v>E</v>
      </c>
      <c r="CT126" s="154">
        <v>5605</v>
      </c>
      <c r="CU126" s="126"/>
      <c r="CV126" s="125">
        <v>132</v>
      </c>
      <c r="CW126" s="33">
        <f t="shared" si="34"/>
        <v>5</v>
      </c>
      <c r="CX126" s="83" t="str">
        <f t="shared" si="35"/>
        <v>Kaufmännischer Mitarbeiter 2</v>
      </c>
      <c r="CY126" s="125">
        <v>132</v>
      </c>
      <c r="CZ126" s="33">
        <f t="shared" si="32"/>
        <v>5</v>
      </c>
      <c r="DA126" s="83" t="str">
        <f t="shared" si="33"/>
        <v>Kaufmännischer Mitarbeiter 2</v>
      </c>
      <c r="DB126" s="20"/>
      <c r="DC126" s="125">
        <v>132</v>
      </c>
      <c r="DD126" s="33">
        <f t="shared" si="36"/>
        <v>5</v>
      </c>
      <c r="DE126" s="83" t="str">
        <f t="shared" si="37"/>
        <v>Kaufmännischer Mitarbeiter 2</v>
      </c>
      <c r="DJ126" s="19">
        <f t="shared" si="20"/>
        <v>5605</v>
      </c>
      <c r="DK126" s="153">
        <v>7</v>
      </c>
      <c r="DL126" s="19">
        <v>0</v>
      </c>
      <c r="DM126" s="19" t="s">
        <v>955</v>
      </c>
    </row>
    <row r="127" spans="1:117" s="19" customFormat="1">
      <c r="A127" s="53">
        <v>0</v>
      </c>
      <c r="B127" s="53">
        <v>1</v>
      </c>
      <c r="C127" s="53">
        <f t="shared" si="21"/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361</v>
      </c>
      <c r="P127" s="15" t="s">
        <v>518</v>
      </c>
      <c r="Q127" s="15">
        <v>123</v>
      </c>
      <c r="R127" s="42"/>
      <c r="S127" s="27" t="s">
        <v>257</v>
      </c>
      <c r="T127" s="21">
        <v>1953</v>
      </c>
      <c r="U127" s="28" t="s">
        <v>256</v>
      </c>
      <c r="V127" s="21">
        <v>2004</v>
      </c>
      <c r="W127" s="25"/>
      <c r="X127" s="21"/>
      <c r="Y127" s="25"/>
      <c r="Z127" s="21">
        <f t="shared" si="22"/>
        <v>10</v>
      </c>
      <c r="AA127" s="25" t="s">
        <v>339</v>
      </c>
      <c r="AB127" s="21" t="s">
        <v>142</v>
      </c>
      <c r="AC127" s="21"/>
      <c r="AE127" s="90" t="s">
        <v>425</v>
      </c>
      <c r="AF127" s="82"/>
      <c r="CP127" s="19" t="str">
        <f t="shared" si="23"/>
        <v>Kalt Susanne</v>
      </c>
      <c r="CR127" s="19">
        <f t="shared" si="24"/>
        <v>10</v>
      </c>
      <c r="CS127" s="19" t="str">
        <f t="shared" si="25"/>
        <v>E</v>
      </c>
      <c r="CT127" s="154">
        <v>6758</v>
      </c>
      <c r="CU127" s="126"/>
      <c r="CV127" s="125">
        <v>132</v>
      </c>
      <c r="CW127" s="33">
        <f t="shared" si="34"/>
        <v>5</v>
      </c>
      <c r="CX127" s="83" t="str">
        <f t="shared" si="35"/>
        <v>Kaufmännischer Mitarbeiter 2</v>
      </c>
      <c r="CY127" s="125">
        <v>132</v>
      </c>
      <c r="CZ127" s="33">
        <f t="shared" si="32"/>
        <v>5</v>
      </c>
      <c r="DA127" s="83" t="str">
        <f t="shared" si="33"/>
        <v>Kaufmännischer Mitarbeiter 2</v>
      </c>
      <c r="DB127" s="20"/>
      <c r="DC127" s="125">
        <v>132</v>
      </c>
      <c r="DD127" s="33">
        <f t="shared" si="36"/>
        <v>5</v>
      </c>
      <c r="DE127" s="83" t="str">
        <f t="shared" si="37"/>
        <v>Kaufmännischer Mitarbeiter 2</v>
      </c>
      <c r="DJ127" s="19">
        <f t="shared" si="20"/>
        <v>6758</v>
      </c>
      <c r="DK127" s="153">
        <v>6</v>
      </c>
      <c r="DL127" s="19">
        <v>0</v>
      </c>
      <c r="DM127" s="19" t="s">
        <v>955</v>
      </c>
    </row>
    <row r="128" spans="1:117" s="19" customFormat="1">
      <c r="A128" s="53">
        <v>0</v>
      </c>
      <c r="B128" s="53">
        <v>1</v>
      </c>
      <c r="C128" s="53">
        <f t="shared" si="21"/>
        <v>1</v>
      </c>
      <c r="D128" s="55"/>
      <c r="E128" s="55"/>
      <c r="F128" s="55"/>
      <c r="G128" s="53"/>
      <c r="H128" s="53"/>
      <c r="I128" s="55"/>
      <c r="J128" s="53"/>
      <c r="K128" s="55"/>
      <c r="L128" s="55"/>
      <c r="M128" s="55">
        <v>1</v>
      </c>
      <c r="N128" s="59"/>
      <c r="O128" s="19" t="s">
        <v>361</v>
      </c>
      <c r="P128" s="15" t="s">
        <v>521</v>
      </c>
      <c r="Q128" s="15">
        <v>124</v>
      </c>
      <c r="R128" s="42" t="s">
        <v>345</v>
      </c>
      <c r="S128" s="27" t="s">
        <v>170</v>
      </c>
      <c r="T128" s="21">
        <v>1961</v>
      </c>
      <c r="U128" s="28" t="s">
        <v>169</v>
      </c>
      <c r="V128" s="21">
        <v>1980</v>
      </c>
      <c r="W128" s="25"/>
      <c r="X128" s="21"/>
      <c r="Y128" s="25"/>
      <c r="Z128" s="21">
        <f t="shared" si="22"/>
        <v>34</v>
      </c>
      <c r="AA128" s="25" t="s">
        <v>169</v>
      </c>
      <c r="AB128" s="21" t="s">
        <v>142</v>
      </c>
      <c r="AC128" s="21"/>
      <c r="AE128" s="90" t="s">
        <v>429</v>
      </c>
      <c r="AF128" s="82"/>
      <c r="CP128" s="19" t="str">
        <f t="shared" si="23"/>
        <v>Eilers Brigitte</v>
      </c>
      <c r="CR128" s="19">
        <f t="shared" si="24"/>
        <v>34</v>
      </c>
      <c r="CS128" s="19" t="str">
        <f t="shared" si="25"/>
        <v>E</v>
      </c>
      <c r="CT128" s="154">
        <v>6740</v>
      </c>
      <c r="CU128" s="126"/>
      <c r="CV128" s="125">
        <v>133</v>
      </c>
      <c r="CW128" s="33">
        <f t="shared" si="34"/>
        <v>6</v>
      </c>
      <c r="CX128" s="83" t="str">
        <f t="shared" si="35"/>
        <v>Kaufmännischer Mitarbeiter 3 / Gruppenchef 1</v>
      </c>
      <c r="CY128" s="125">
        <v>133</v>
      </c>
      <c r="CZ128" s="33">
        <f t="shared" si="32"/>
        <v>6</v>
      </c>
      <c r="DA128" s="83" t="str">
        <f t="shared" si="33"/>
        <v>Kaufmännischer Mitarbeiter 3 / Gruppenchef 1</v>
      </c>
      <c r="DB128" s="20"/>
      <c r="DC128" s="125">
        <v>133</v>
      </c>
      <c r="DD128" s="33">
        <f t="shared" si="36"/>
        <v>6</v>
      </c>
      <c r="DE128" s="83" t="str">
        <f t="shared" si="37"/>
        <v>Kaufmännischer Mitarbeiter 3 / Gruppenchef 1</v>
      </c>
      <c r="DJ128" s="19">
        <f t="shared" si="20"/>
        <v>6740</v>
      </c>
      <c r="DK128" s="153">
        <v>6</v>
      </c>
      <c r="DL128" s="19">
        <v>0</v>
      </c>
      <c r="DM128" s="185" t="s">
        <v>977</v>
      </c>
    </row>
    <row r="129" spans="1:136" s="19" customFormat="1">
      <c r="A129" s="53">
        <v>0</v>
      </c>
      <c r="B129" s="53">
        <v>1</v>
      </c>
      <c r="C129" s="53">
        <f t="shared" si="21"/>
        <v>1</v>
      </c>
      <c r="D129" s="55"/>
      <c r="E129" s="55"/>
      <c r="F129" s="55"/>
      <c r="G129" s="53"/>
      <c r="H129" s="53"/>
      <c r="I129" s="55"/>
      <c r="J129" s="53"/>
      <c r="K129" s="55"/>
      <c r="L129" s="55">
        <v>1</v>
      </c>
      <c r="M129" s="55"/>
      <c r="N129" s="59"/>
      <c r="O129" s="19" t="s">
        <v>361</v>
      </c>
      <c r="P129" s="15" t="s">
        <v>519</v>
      </c>
      <c r="Q129" s="15">
        <v>125</v>
      </c>
      <c r="R129" s="42"/>
      <c r="S129" s="27" t="s">
        <v>911</v>
      </c>
      <c r="T129" s="21">
        <v>1969</v>
      </c>
      <c r="U129" s="28" t="s">
        <v>245</v>
      </c>
      <c r="V129" s="21">
        <v>1988</v>
      </c>
      <c r="W129" s="25"/>
      <c r="X129" s="21"/>
      <c r="Y129" s="25"/>
      <c r="Z129" s="21">
        <f t="shared" si="22"/>
        <v>26</v>
      </c>
      <c r="AA129" s="25" t="s">
        <v>169</v>
      </c>
      <c r="AB129" s="21" t="s">
        <v>142</v>
      </c>
      <c r="AC129" s="21"/>
      <c r="AE129" s="90" t="s">
        <v>429</v>
      </c>
      <c r="AF129" s="82"/>
      <c r="CP129" s="19" t="str">
        <f t="shared" si="23"/>
        <v>Barth Sandra</v>
      </c>
      <c r="CR129" s="19">
        <f t="shared" si="24"/>
        <v>26</v>
      </c>
      <c r="CS129" s="19" t="str">
        <f t="shared" si="25"/>
        <v>E</v>
      </c>
      <c r="CT129" s="154">
        <v>7701</v>
      </c>
      <c r="CU129" s="126"/>
      <c r="CV129" s="125">
        <v>132</v>
      </c>
      <c r="CW129" s="33">
        <f t="shared" si="34"/>
        <v>5</v>
      </c>
      <c r="CX129" s="83" t="str">
        <f t="shared" si="35"/>
        <v>Kaufmännischer Mitarbeiter 2</v>
      </c>
      <c r="CY129" s="125">
        <v>132</v>
      </c>
      <c r="CZ129" s="33">
        <f t="shared" si="32"/>
        <v>5</v>
      </c>
      <c r="DA129" s="83" t="str">
        <f t="shared" si="33"/>
        <v>Kaufmännischer Mitarbeiter 2</v>
      </c>
      <c r="DB129" s="20"/>
      <c r="DC129" s="125">
        <v>132</v>
      </c>
      <c r="DD129" s="33">
        <f t="shared" si="36"/>
        <v>5</v>
      </c>
      <c r="DE129" s="83" t="str">
        <f t="shared" si="37"/>
        <v>Kaufmännischer Mitarbeiter 2</v>
      </c>
      <c r="DJ129" s="19">
        <f t="shared" si="20"/>
        <v>7701</v>
      </c>
      <c r="DK129" s="153">
        <v>7</v>
      </c>
      <c r="DL129" s="19">
        <v>0</v>
      </c>
      <c r="DM129" s="185" t="s">
        <v>977</v>
      </c>
    </row>
    <row r="130" spans="1:136" s="19" customFormat="1">
      <c r="A130" s="53">
        <v>0</v>
      </c>
      <c r="B130" s="53"/>
      <c r="C130" s="53">
        <f t="shared" si="21"/>
        <v>1</v>
      </c>
      <c r="D130" s="55"/>
      <c r="E130" s="55"/>
      <c r="F130" s="55"/>
      <c r="G130" s="53"/>
      <c r="H130" s="53"/>
      <c r="I130" s="55"/>
      <c r="J130" s="53"/>
      <c r="K130" s="55"/>
      <c r="L130" s="55"/>
      <c r="M130" s="55">
        <v>1</v>
      </c>
      <c r="N130" s="59"/>
      <c r="O130" s="19" t="s">
        <v>359</v>
      </c>
      <c r="P130" s="15" t="s">
        <v>522</v>
      </c>
      <c r="Q130" s="15">
        <v>126</v>
      </c>
      <c r="R130" s="42"/>
      <c r="S130" s="27" t="s">
        <v>171</v>
      </c>
      <c r="T130" s="21">
        <v>1960</v>
      </c>
      <c r="U130" s="28"/>
      <c r="V130" s="21">
        <v>1984</v>
      </c>
      <c r="W130" s="25"/>
      <c r="X130" s="21"/>
      <c r="Y130" s="25"/>
      <c r="Z130" s="21">
        <f t="shared" si="22"/>
        <v>30</v>
      </c>
      <c r="AA130" s="25" t="s">
        <v>172</v>
      </c>
      <c r="AB130" s="21" t="s">
        <v>147</v>
      </c>
      <c r="AC130" s="21"/>
      <c r="AE130" s="90" t="s">
        <v>430</v>
      </c>
      <c r="AF130" s="82"/>
      <c r="CP130" s="19" t="str">
        <f t="shared" si="23"/>
        <v>Schurrer Gabriel</v>
      </c>
      <c r="CR130" s="19">
        <f t="shared" si="24"/>
        <v>30</v>
      </c>
      <c r="CS130" s="19" t="str">
        <f t="shared" si="25"/>
        <v>F</v>
      </c>
      <c r="CT130" s="154">
        <v>7654</v>
      </c>
      <c r="CU130" s="126"/>
      <c r="CV130" s="125">
        <v>614</v>
      </c>
      <c r="CW130" s="33">
        <f t="shared" si="34"/>
        <v>4</v>
      </c>
      <c r="CX130" s="83" t="str">
        <f t="shared" si="35"/>
        <v>Laborassistenz 2</v>
      </c>
      <c r="CY130" s="125">
        <v>614</v>
      </c>
      <c r="CZ130" s="33">
        <f t="shared" si="32"/>
        <v>4</v>
      </c>
      <c r="DA130" s="83" t="str">
        <f t="shared" si="33"/>
        <v>Laborassistenz 2</v>
      </c>
      <c r="DB130" s="20"/>
      <c r="DC130" s="125">
        <v>614</v>
      </c>
      <c r="DD130" s="33">
        <f t="shared" si="36"/>
        <v>4</v>
      </c>
      <c r="DE130" s="83" t="str">
        <f t="shared" si="37"/>
        <v>Laborassistenz 2</v>
      </c>
      <c r="DJ130" s="19">
        <f t="shared" si="20"/>
        <v>7654</v>
      </c>
      <c r="DK130" s="153">
        <v>7</v>
      </c>
      <c r="DL130" s="19">
        <v>0</v>
      </c>
      <c r="DM130" s="19" t="s">
        <v>963</v>
      </c>
    </row>
    <row r="131" spans="1:136" s="19" customFormat="1">
      <c r="A131" s="53">
        <v>0</v>
      </c>
      <c r="B131" s="53"/>
      <c r="C131" s="53">
        <f>IF(Z131&gt;=10,1,0)</f>
        <v>0</v>
      </c>
      <c r="D131" s="55"/>
      <c r="E131" s="55"/>
      <c r="F131" s="55"/>
      <c r="G131" s="53"/>
      <c r="H131" s="53"/>
      <c r="I131" s="55"/>
      <c r="J131" s="53"/>
      <c r="K131" s="55"/>
      <c r="L131" s="55"/>
      <c r="M131" s="55"/>
      <c r="N131" s="59">
        <v>1</v>
      </c>
      <c r="O131" s="19" t="s">
        <v>360</v>
      </c>
      <c r="P131" s="15" t="s">
        <v>1016</v>
      </c>
      <c r="Q131" s="15">
        <v>127</v>
      </c>
      <c r="R131" s="161" t="s">
        <v>365</v>
      </c>
      <c r="S131" s="27" t="s">
        <v>1017</v>
      </c>
      <c r="T131" s="21">
        <v>1988</v>
      </c>
      <c r="U131" s="28" t="s">
        <v>265</v>
      </c>
      <c r="V131" s="21"/>
      <c r="W131" s="25"/>
      <c r="X131" s="21"/>
      <c r="Y131" s="25"/>
      <c r="Z131" s="21"/>
      <c r="AA131" s="25" t="s">
        <v>265</v>
      </c>
      <c r="AB131" s="21" t="s">
        <v>149</v>
      </c>
      <c r="AC131" s="21"/>
      <c r="AE131" s="90" t="s">
        <v>380</v>
      </c>
      <c r="AF131" s="82"/>
      <c r="CP131" s="19" t="str">
        <f t="shared" si="23"/>
        <v>Burger Stefan</v>
      </c>
      <c r="CT131" s="154">
        <v>9748</v>
      </c>
      <c r="CU131" s="126"/>
      <c r="CV131" s="125"/>
      <c r="CW131" s="33"/>
      <c r="CX131" s="83"/>
      <c r="CY131" s="125"/>
      <c r="CZ131" s="33"/>
      <c r="DA131" s="83"/>
      <c r="DB131" s="20"/>
      <c r="DC131" s="33"/>
      <c r="DD131" s="33"/>
      <c r="DE131" s="83"/>
      <c r="DJ131" s="19">
        <f t="shared" si="20"/>
        <v>9748</v>
      </c>
      <c r="DK131" s="153">
        <v>5</v>
      </c>
      <c r="DL131" s="19">
        <v>0</v>
      </c>
      <c r="DM131" s="185" t="s">
        <v>974</v>
      </c>
    </row>
    <row r="132" spans="1:136" s="19" customFormat="1">
      <c r="A132" s="53">
        <v>0</v>
      </c>
      <c r="B132" s="53"/>
      <c r="C132" s="53">
        <f t="shared" si="21"/>
        <v>0</v>
      </c>
      <c r="D132" s="55"/>
      <c r="E132" s="55"/>
      <c r="F132" s="55"/>
      <c r="G132" s="53"/>
      <c r="H132" s="53"/>
      <c r="I132" s="55"/>
      <c r="J132" s="53"/>
      <c r="K132" s="55">
        <v>1</v>
      </c>
      <c r="L132" s="55"/>
      <c r="M132" s="55"/>
      <c r="N132" s="59"/>
      <c r="O132" s="19" t="s">
        <v>360</v>
      </c>
      <c r="P132" s="15" t="s">
        <v>623</v>
      </c>
      <c r="Q132" s="15">
        <v>128</v>
      </c>
      <c r="R132" s="42"/>
      <c r="S132" s="27" t="s">
        <v>622</v>
      </c>
      <c r="T132" s="21">
        <v>1994</v>
      </c>
      <c r="U132" s="28" t="s">
        <v>628</v>
      </c>
      <c r="V132" s="21"/>
      <c r="W132" s="25"/>
      <c r="X132" s="21"/>
      <c r="Y132" s="25" t="s">
        <v>173</v>
      </c>
      <c r="Z132" s="21"/>
      <c r="AA132" s="25" t="s">
        <v>174</v>
      </c>
      <c r="AB132" s="21" t="s">
        <v>175</v>
      </c>
      <c r="AC132" s="21"/>
      <c r="AE132" s="90" t="s">
        <v>381</v>
      </c>
      <c r="AF132" s="82"/>
      <c r="CP132" s="19" t="str">
        <f t="shared" si="23"/>
        <v>Börlin Claudio</v>
      </c>
      <c r="CT132" s="154">
        <v>9724</v>
      </c>
      <c r="CU132" s="126"/>
      <c r="CV132" s="125"/>
      <c r="CW132" s="33"/>
      <c r="CX132" s="83"/>
      <c r="CY132" s="125"/>
      <c r="CZ132" s="33"/>
      <c r="DA132" s="83"/>
      <c r="DB132" s="20"/>
      <c r="DC132" s="33"/>
      <c r="DD132" s="33"/>
      <c r="DE132" s="83"/>
      <c r="DJ132" s="19">
        <f t="shared" si="20"/>
        <v>9724</v>
      </c>
      <c r="DK132" s="153">
        <v>8</v>
      </c>
      <c r="DL132" s="19">
        <v>0</v>
      </c>
      <c r="DM132" s="185" t="s">
        <v>976</v>
      </c>
    </row>
    <row r="133" spans="1:136" s="19" customFormat="1">
      <c r="A133" s="53">
        <v>0</v>
      </c>
      <c r="B133" s="53"/>
      <c r="C133" s="53">
        <f t="shared" si="21"/>
        <v>0</v>
      </c>
      <c r="D133" s="55"/>
      <c r="E133" s="55"/>
      <c r="F133" s="55"/>
      <c r="G133" s="53"/>
      <c r="H133" s="53"/>
      <c r="I133" s="55"/>
      <c r="J133" s="53"/>
      <c r="K133" s="55">
        <v>1</v>
      </c>
      <c r="L133" s="55"/>
      <c r="M133" s="55"/>
      <c r="N133" s="59"/>
      <c r="O133" s="19" t="s">
        <v>360</v>
      </c>
      <c r="P133" s="15" t="s">
        <v>625</v>
      </c>
      <c r="Q133" s="15">
        <v>129</v>
      </c>
      <c r="R133" s="42"/>
      <c r="S133" s="27" t="s">
        <v>624</v>
      </c>
      <c r="T133" s="21">
        <v>1995</v>
      </c>
      <c r="U133" s="28" t="s">
        <v>628</v>
      </c>
      <c r="V133" s="21"/>
      <c r="W133" s="25"/>
      <c r="X133" s="21"/>
      <c r="Y133" s="25" t="s">
        <v>173</v>
      </c>
      <c r="Z133" s="21"/>
      <c r="AA133" s="25" t="s">
        <v>174</v>
      </c>
      <c r="AB133" s="21" t="s">
        <v>175</v>
      </c>
      <c r="AC133" s="21"/>
      <c r="AE133" s="90" t="s">
        <v>381</v>
      </c>
      <c r="AF133" s="82"/>
      <c r="CP133" s="19" t="str">
        <f t="shared" si="23"/>
        <v>Coray Cyrill</v>
      </c>
      <c r="CT133" s="154">
        <v>9725</v>
      </c>
      <c r="CU133" s="126"/>
      <c r="CV133" s="125"/>
      <c r="CW133" s="33"/>
      <c r="CX133" s="83"/>
      <c r="CY133" s="125"/>
      <c r="CZ133" s="33"/>
      <c r="DA133" s="83"/>
      <c r="DB133" s="20"/>
      <c r="DC133" s="33"/>
      <c r="DD133" s="33"/>
      <c r="DE133" s="83"/>
      <c r="DJ133" s="19">
        <f t="shared" si="20"/>
        <v>9725</v>
      </c>
      <c r="DK133" s="153">
        <v>8</v>
      </c>
      <c r="DL133" s="19">
        <v>0</v>
      </c>
      <c r="DM133" s="185" t="s">
        <v>976</v>
      </c>
    </row>
    <row r="134" spans="1:136" s="19" customFormat="1">
      <c r="A134" s="53">
        <v>0</v>
      </c>
      <c r="B134" s="53"/>
      <c r="C134" s="53">
        <f t="shared" si="21"/>
        <v>0</v>
      </c>
      <c r="D134" s="55"/>
      <c r="E134" s="55"/>
      <c r="F134" s="55"/>
      <c r="G134" s="53"/>
      <c r="H134" s="53"/>
      <c r="I134" s="55"/>
      <c r="J134" s="53"/>
      <c r="K134" s="55">
        <v>1</v>
      </c>
      <c r="L134" s="55"/>
      <c r="M134" s="55"/>
      <c r="N134" s="59"/>
      <c r="O134" s="19" t="s">
        <v>358</v>
      </c>
      <c r="P134" s="15" t="s">
        <v>627</v>
      </c>
      <c r="Q134" s="15">
        <v>130</v>
      </c>
      <c r="R134" s="42"/>
      <c r="S134" s="27" t="s">
        <v>626</v>
      </c>
      <c r="T134" s="21">
        <v>1995</v>
      </c>
      <c r="U134" s="28" t="s">
        <v>628</v>
      </c>
      <c r="V134" s="21"/>
      <c r="W134" s="25"/>
      <c r="X134" s="21"/>
      <c r="Y134" s="25" t="s">
        <v>173</v>
      </c>
      <c r="Z134" s="21"/>
      <c r="AA134" s="25" t="s">
        <v>174</v>
      </c>
      <c r="AB134" s="21" t="s">
        <v>175</v>
      </c>
      <c r="AC134" s="21"/>
      <c r="AE134" s="90" t="s">
        <v>381</v>
      </c>
      <c r="AF134" s="82"/>
      <c r="CP134" s="19" t="str">
        <f t="shared" si="23"/>
        <v>Leubin Marco</v>
      </c>
      <c r="CT134" s="154">
        <v>9726</v>
      </c>
      <c r="CU134" s="126"/>
      <c r="CV134" s="125"/>
      <c r="CW134" s="33"/>
      <c r="CX134" s="83"/>
      <c r="CY134" s="125"/>
      <c r="CZ134" s="33"/>
      <c r="DA134" s="83"/>
      <c r="DB134" s="20"/>
      <c r="DC134" s="33"/>
      <c r="DD134" s="33"/>
      <c r="DE134" s="83"/>
      <c r="DJ134" s="19">
        <f t="shared" si="20"/>
        <v>9726</v>
      </c>
      <c r="DK134" s="153">
        <v>8</v>
      </c>
      <c r="DL134" s="19">
        <v>0</v>
      </c>
      <c r="DM134" s="185" t="s">
        <v>976</v>
      </c>
    </row>
    <row r="135" spans="1:136" s="19" customFormat="1">
      <c r="A135" s="53">
        <v>0</v>
      </c>
      <c r="B135" s="53"/>
      <c r="C135" s="53">
        <f>IF(Z135&gt;=10,1,0)</f>
        <v>0</v>
      </c>
      <c r="D135" s="55"/>
      <c r="E135" s="55"/>
      <c r="F135" s="55"/>
      <c r="G135" s="53"/>
      <c r="H135" s="53"/>
      <c r="I135" s="55"/>
      <c r="J135" s="53"/>
      <c r="K135" s="55">
        <v>1</v>
      </c>
      <c r="L135" s="55"/>
      <c r="M135" s="55"/>
      <c r="N135" s="59"/>
      <c r="O135" s="19" t="s">
        <v>361</v>
      </c>
      <c r="P135" s="15" t="s">
        <v>359</v>
      </c>
      <c r="Q135" s="15">
        <v>131</v>
      </c>
      <c r="R135" s="42"/>
      <c r="S135" s="27" t="s">
        <v>882</v>
      </c>
      <c r="T135" s="21">
        <v>1995</v>
      </c>
      <c r="U135" s="28" t="s">
        <v>628</v>
      </c>
      <c r="V135" s="21"/>
      <c r="W135" s="25"/>
      <c r="X135" s="21"/>
      <c r="Y135" s="25" t="s">
        <v>176</v>
      </c>
      <c r="Z135" s="21"/>
      <c r="AA135" s="25" t="s">
        <v>174</v>
      </c>
      <c r="AB135" s="21" t="s">
        <v>175</v>
      </c>
      <c r="AC135" s="21"/>
      <c r="AE135" s="90" t="s">
        <v>381</v>
      </c>
      <c r="AF135" s="82"/>
      <c r="CP135" s="19" t="str">
        <f t="shared" si="23"/>
        <v>Räuftlin Thomas</v>
      </c>
      <c r="CT135" s="154">
        <v>9729</v>
      </c>
      <c r="CU135" s="126"/>
      <c r="CV135" s="125"/>
      <c r="CW135" s="33"/>
      <c r="CX135" s="83"/>
      <c r="CY135" s="125"/>
      <c r="CZ135" s="33"/>
      <c r="DA135" s="83"/>
      <c r="DB135" s="20"/>
      <c r="DC135" s="33"/>
      <c r="DD135" s="33"/>
      <c r="DE135" s="83"/>
      <c r="DJ135" s="19">
        <f t="shared" ref="DJ135:DJ141" si="38">+CT135</f>
        <v>9729</v>
      </c>
      <c r="DK135" s="153">
        <v>8</v>
      </c>
      <c r="DL135" s="19">
        <v>0</v>
      </c>
      <c r="DM135" s="185" t="s">
        <v>976</v>
      </c>
    </row>
    <row r="136" spans="1:136" s="19" customFormat="1">
      <c r="A136" s="53">
        <v>0</v>
      </c>
      <c r="B136" s="53"/>
      <c r="C136" s="53">
        <f>IF(Z136&gt;=10,1,0)</f>
        <v>0</v>
      </c>
      <c r="D136" s="55"/>
      <c r="E136" s="55"/>
      <c r="F136" s="55"/>
      <c r="G136" s="53"/>
      <c r="H136" s="53"/>
      <c r="I136" s="55"/>
      <c r="J136" s="53"/>
      <c r="K136" s="55">
        <v>1</v>
      </c>
      <c r="L136" s="55"/>
      <c r="M136" s="55"/>
      <c r="N136" s="59"/>
      <c r="O136" s="19" t="s">
        <v>358</v>
      </c>
      <c r="P136" s="15" t="s">
        <v>904</v>
      </c>
      <c r="Q136" s="15">
        <v>132</v>
      </c>
      <c r="R136" s="42"/>
      <c r="S136" s="27" t="s">
        <v>863</v>
      </c>
      <c r="T136" s="21">
        <v>1992</v>
      </c>
      <c r="U136" s="28" t="s">
        <v>628</v>
      </c>
      <c r="V136" s="21"/>
      <c r="W136" s="25"/>
      <c r="X136" s="21"/>
      <c r="Y136" s="25" t="s">
        <v>176</v>
      </c>
      <c r="Z136" s="21"/>
      <c r="AA136" s="25" t="s">
        <v>174</v>
      </c>
      <c r="AB136" s="21" t="s">
        <v>175</v>
      </c>
      <c r="AC136" s="21"/>
      <c r="AE136" s="90" t="s">
        <v>381</v>
      </c>
      <c r="AF136" s="82"/>
      <c r="CP136" s="19" t="str">
        <f t="shared" si="23"/>
        <v>Denzler Benjamin</v>
      </c>
      <c r="CT136" s="154">
        <v>9730</v>
      </c>
      <c r="CU136" s="126"/>
      <c r="CV136" s="125"/>
      <c r="CW136" s="33"/>
      <c r="CX136" s="83"/>
      <c r="CY136" s="125"/>
      <c r="CZ136" s="33"/>
      <c r="DA136" s="83"/>
      <c r="DB136" s="20"/>
      <c r="DC136" s="33"/>
      <c r="DD136" s="33"/>
      <c r="DE136" s="83"/>
      <c r="DJ136" s="19">
        <f t="shared" si="38"/>
        <v>9730</v>
      </c>
      <c r="DK136" s="153">
        <v>8</v>
      </c>
      <c r="DL136" s="19">
        <v>0</v>
      </c>
      <c r="DM136" s="185" t="s">
        <v>976</v>
      </c>
    </row>
    <row r="137" spans="1:136" s="19" customFormat="1">
      <c r="A137" s="53">
        <v>0</v>
      </c>
      <c r="B137" s="53"/>
      <c r="C137" s="53">
        <f>IF(Z137&gt;=10,1,0)</f>
        <v>0</v>
      </c>
      <c r="D137" s="55"/>
      <c r="E137" s="55"/>
      <c r="F137" s="55"/>
      <c r="G137" s="53"/>
      <c r="H137" s="53"/>
      <c r="I137" s="55"/>
      <c r="J137" s="53"/>
      <c r="K137" s="55">
        <v>1</v>
      </c>
      <c r="L137" s="55"/>
      <c r="M137" s="55"/>
      <c r="N137" s="59"/>
      <c r="O137" s="19" t="s">
        <v>361</v>
      </c>
      <c r="P137" s="15" t="s">
        <v>903</v>
      </c>
      <c r="Q137" s="15">
        <v>133</v>
      </c>
      <c r="R137" s="42"/>
      <c r="S137" s="27" t="s">
        <v>900</v>
      </c>
      <c r="T137" s="21">
        <v>1996</v>
      </c>
      <c r="U137" s="28" t="s">
        <v>628</v>
      </c>
      <c r="V137" s="21"/>
      <c r="W137" s="25"/>
      <c r="X137" s="21"/>
      <c r="Y137" s="25" t="s">
        <v>180</v>
      </c>
      <c r="Z137" s="21"/>
      <c r="AA137" s="25" t="s">
        <v>174</v>
      </c>
      <c r="AB137" s="21" t="s">
        <v>177</v>
      </c>
      <c r="AC137" s="21"/>
      <c r="AE137" s="90" t="s">
        <v>381</v>
      </c>
      <c r="AF137" s="82"/>
      <c r="CP137" s="19" t="str">
        <f t="shared" si="23"/>
        <v>Boschung Jan</v>
      </c>
      <c r="CT137" s="154">
        <v>9740</v>
      </c>
      <c r="CU137" s="126"/>
      <c r="CV137" s="125"/>
      <c r="CW137" s="33"/>
      <c r="CX137" s="83"/>
      <c r="CY137" s="125"/>
      <c r="CZ137" s="33"/>
      <c r="DA137" s="83"/>
      <c r="DB137" s="20"/>
      <c r="DC137" s="33"/>
      <c r="DD137" s="33"/>
      <c r="DE137" s="83"/>
      <c r="DJ137" s="19">
        <f t="shared" si="38"/>
        <v>9740</v>
      </c>
      <c r="DK137" s="153">
        <v>8</v>
      </c>
      <c r="DL137" s="19">
        <v>0</v>
      </c>
      <c r="DM137" s="185" t="s">
        <v>976</v>
      </c>
    </row>
    <row r="138" spans="1:136" s="19" customFormat="1">
      <c r="A138" s="53">
        <v>0</v>
      </c>
      <c r="B138" s="53"/>
      <c r="C138" s="53">
        <f>IF(Z138&gt;=10,1,0)</f>
        <v>0</v>
      </c>
      <c r="D138" s="55"/>
      <c r="E138" s="55"/>
      <c r="F138" s="55"/>
      <c r="G138" s="53"/>
      <c r="H138" s="53"/>
      <c r="I138" s="55"/>
      <c r="J138" s="53"/>
      <c r="K138" s="55">
        <v>1</v>
      </c>
      <c r="L138" s="55"/>
      <c r="M138" s="55"/>
      <c r="N138" s="59"/>
      <c r="O138" s="19" t="s">
        <v>359</v>
      </c>
      <c r="P138" s="15" t="s">
        <v>902</v>
      </c>
      <c r="Q138" s="15">
        <v>134</v>
      </c>
      <c r="R138" s="42"/>
      <c r="S138" s="27" t="s">
        <v>899</v>
      </c>
      <c r="T138" s="21">
        <v>1995</v>
      </c>
      <c r="U138" s="28" t="s">
        <v>628</v>
      </c>
      <c r="V138" s="21"/>
      <c r="W138" s="25"/>
      <c r="X138" s="21"/>
      <c r="Y138" s="25" t="s">
        <v>180</v>
      </c>
      <c r="Z138" s="21"/>
      <c r="AA138" s="25" t="s">
        <v>174</v>
      </c>
      <c r="AB138" s="21" t="s">
        <v>177</v>
      </c>
      <c r="AC138" s="21"/>
      <c r="AE138" s="90" t="s">
        <v>381</v>
      </c>
      <c r="AF138" s="82"/>
      <c r="CP138" s="19" t="str">
        <f t="shared" si="23"/>
        <v>Schmidlin Julian</v>
      </c>
      <c r="CT138" s="154">
        <v>9739</v>
      </c>
      <c r="CU138" s="126"/>
      <c r="CV138" s="125"/>
      <c r="CW138" s="33"/>
      <c r="CX138" s="83"/>
      <c r="CY138" s="125"/>
      <c r="CZ138" s="33"/>
      <c r="DA138" s="83"/>
      <c r="DB138" s="20"/>
      <c r="DC138" s="33"/>
      <c r="DD138" s="33"/>
      <c r="DE138" s="83"/>
      <c r="DJ138" s="19">
        <f>+CT138</f>
        <v>9739</v>
      </c>
      <c r="DK138" s="153">
        <v>8</v>
      </c>
      <c r="DL138" s="19">
        <v>0</v>
      </c>
      <c r="DM138" s="185" t="s">
        <v>976</v>
      </c>
      <c r="EF138"/>
    </row>
    <row r="139" spans="1:136" s="19" customFormat="1">
      <c r="A139" s="53">
        <v>0</v>
      </c>
      <c r="B139" s="53"/>
      <c r="C139" s="53">
        <f>IF(Z139&gt;=10,1,0)</f>
        <v>0</v>
      </c>
      <c r="D139" s="55"/>
      <c r="E139" s="55"/>
      <c r="F139" s="55"/>
      <c r="G139" s="53"/>
      <c r="H139" s="53"/>
      <c r="I139" s="55"/>
      <c r="J139" s="53"/>
      <c r="K139" s="55">
        <v>1</v>
      </c>
      <c r="L139" s="55"/>
      <c r="M139" s="55"/>
      <c r="N139" s="59"/>
      <c r="O139" s="19" t="s">
        <v>358</v>
      </c>
      <c r="P139" s="15" t="s">
        <v>901</v>
      </c>
      <c r="Q139" s="15">
        <v>135</v>
      </c>
      <c r="R139" s="42"/>
      <c r="S139" s="27" t="s">
        <v>898</v>
      </c>
      <c r="T139" s="21">
        <v>1996</v>
      </c>
      <c r="U139" s="28" t="s">
        <v>628</v>
      </c>
      <c r="V139" s="21"/>
      <c r="W139" s="25"/>
      <c r="X139" s="21"/>
      <c r="Y139" s="25" t="s">
        <v>180</v>
      </c>
      <c r="Z139" s="21"/>
      <c r="AA139" s="25" t="s">
        <v>174</v>
      </c>
      <c r="AB139" s="21" t="s">
        <v>177</v>
      </c>
      <c r="AC139" s="21"/>
      <c r="AE139" s="90" t="s">
        <v>381</v>
      </c>
      <c r="AF139" s="82"/>
      <c r="CP139" s="19" t="str">
        <f t="shared" si="23"/>
        <v>Oswald Leroy</v>
      </c>
      <c r="CT139" s="154">
        <v>9738</v>
      </c>
      <c r="CU139" s="126"/>
      <c r="CV139" s="125"/>
      <c r="CW139" s="33"/>
      <c r="CX139" s="83"/>
      <c r="CY139" s="125"/>
      <c r="CZ139" s="33"/>
      <c r="DA139" s="83"/>
      <c r="DB139" s="20"/>
      <c r="DC139" s="33"/>
      <c r="DD139" s="33"/>
      <c r="DE139" s="83"/>
      <c r="DJ139" s="19">
        <f>+CT139</f>
        <v>9738</v>
      </c>
      <c r="DK139" s="153">
        <v>8</v>
      </c>
      <c r="DL139" s="19">
        <v>0</v>
      </c>
      <c r="DM139" s="185" t="s">
        <v>976</v>
      </c>
      <c r="EF139"/>
    </row>
    <row r="140" spans="1:136" s="19" customFormat="1">
      <c r="A140" s="53">
        <v>0</v>
      </c>
      <c r="B140" s="53"/>
      <c r="C140" s="53">
        <f t="shared" si="21"/>
        <v>0</v>
      </c>
      <c r="D140" s="55"/>
      <c r="E140" s="55"/>
      <c r="F140" s="55"/>
      <c r="G140" s="53"/>
      <c r="H140" s="53"/>
      <c r="I140" s="55"/>
      <c r="J140" s="53"/>
      <c r="K140" s="55">
        <v>1</v>
      </c>
      <c r="L140" s="55"/>
      <c r="M140" s="55"/>
      <c r="N140" s="59"/>
      <c r="O140" s="19" t="s">
        <v>361</v>
      </c>
      <c r="P140" s="15" t="s">
        <v>1012</v>
      </c>
      <c r="Q140" s="15">
        <v>136</v>
      </c>
      <c r="R140" s="42"/>
      <c r="S140" s="27" t="s">
        <v>1010</v>
      </c>
      <c r="T140" s="21">
        <v>1997</v>
      </c>
      <c r="U140" s="28" t="s">
        <v>628</v>
      </c>
      <c r="V140" s="21"/>
      <c r="W140" s="25"/>
      <c r="X140" s="21"/>
      <c r="Y140" s="25" t="s">
        <v>182</v>
      </c>
      <c r="Z140" s="21"/>
      <c r="AA140" s="25" t="s">
        <v>174</v>
      </c>
      <c r="AB140" s="21" t="s">
        <v>177</v>
      </c>
      <c r="AC140" s="21"/>
      <c r="AE140" s="90" t="s">
        <v>381</v>
      </c>
      <c r="AF140" s="82"/>
      <c r="CP140" s="19" t="str">
        <f>+S140</f>
        <v>Stucki</v>
      </c>
      <c r="CT140" s="154">
        <v>9739</v>
      </c>
      <c r="CU140" s="126"/>
      <c r="CV140" s="125"/>
      <c r="CW140" s="33"/>
      <c r="CX140" s="83"/>
      <c r="CY140" s="125"/>
      <c r="CZ140" s="33"/>
      <c r="DA140" s="83"/>
      <c r="DB140" s="20"/>
      <c r="DC140" s="33"/>
      <c r="DD140" s="33"/>
      <c r="DE140" s="83"/>
      <c r="DJ140" s="19">
        <f t="shared" si="38"/>
        <v>9739</v>
      </c>
      <c r="DK140" s="153">
        <v>8</v>
      </c>
      <c r="DL140" s="19">
        <v>0</v>
      </c>
      <c r="DM140" s="185" t="s">
        <v>976</v>
      </c>
      <c r="EF140"/>
    </row>
    <row r="141" spans="1:136" s="19" customFormat="1">
      <c r="A141" s="53">
        <v>0</v>
      </c>
      <c r="B141" s="53"/>
      <c r="C141" s="53">
        <f>IF(Z141&gt;=10,1,0)</f>
        <v>0</v>
      </c>
      <c r="D141" s="55"/>
      <c r="E141" s="55"/>
      <c r="F141" s="55"/>
      <c r="G141" s="53"/>
      <c r="H141" s="53"/>
      <c r="I141" s="55"/>
      <c r="J141" s="53"/>
      <c r="K141" s="55">
        <v>1</v>
      </c>
      <c r="L141" s="55"/>
      <c r="M141" s="55"/>
      <c r="N141" s="59"/>
      <c r="O141" s="19" t="s">
        <v>361</v>
      </c>
      <c r="P141" s="15" t="s">
        <v>1013</v>
      </c>
      <c r="Q141" s="15">
        <v>137</v>
      </c>
      <c r="R141" s="42"/>
      <c r="S141" s="27" t="s">
        <v>1011</v>
      </c>
      <c r="T141" s="21">
        <v>1998</v>
      </c>
      <c r="U141" s="28" t="s">
        <v>628</v>
      </c>
      <c r="V141" s="21"/>
      <c r="W141" s="25"/>
      <c r="X141" s="21"/>
      <c r="Y141" s="25" t="s">
        <v>182</v>
      </c>
      <c r="Z141" s="21"/>
      <c r="AA141" s="25" t="s">
        <v>174</v>
      </c>
      <c r="AB141" s="21" t="s">
        <v>177</v>
      </c>
      <c r="AC141" s="21"/>
      <c r="AE141" s="90" t="s">
        <v>381</v>
      </c>
      <c r="AF141" s="82"/>
      <c r="CP141" s="19" t="str">
        <f>+S141</f>
        <v>Kipfer</v>
      </c>
      <c r="CT141" s="154">
        <v>9738</v>
      </c>
      <c r="CU141" s="126"/>
      <c r="CV141" s="125"/>
      <c r="CW141" s="33"/>
      <c r="CX141" s="83"/>
      <c r="CY141" s="125"/>
      <c r="CZ141" s="33"/>
      <c r="DA141" s="83"/>
      <c r="DB141" s="20"/>
      <c r="DC141" s="33"/>
      <c r="DD141" s="33"/>
      <c r="DE141" s="83"/>
      <c r="DJ141" s="19">
        <f t="shared" si="38"/>
        <v>9738</v>
      </c>
      <c r="DK141" s="153">
        <v>8</v>
      </c>
      <c r="DL141" s="19">
        <v>0</v>
      </c>
      <c r="DM141" s="185" t="s">
        <v>976</v>
      </c>
      <c r="EF141"/>
    </row>
    <row r="142" spans="1:136" s="19" customFormat="1">
      <c r="A142" s="66"/>
      <c r="B142" s="66"/>
      <c r="C142" s="66"/>
      <c r="D142" s="66"/>
      <c r="E142" s="66"/>
      <c r="F142" s="60"/>
      <c r="G142" s="60"/>
      <c r="H142" s="60"/>
      <c r="I142" s="60"/>
      <c r="J142" s="60"/>
      <c r="K142" s="60"/>
      <c r="L142" s="60"/>
      <c r="M142" s="60"/>
      <c r="N142" s="60"/>
      <c r="O142" s="67"/>
      <c r="P142" s="68"/>
      <c r="Q142" s="68"/>
      <c r="R142" s="44"/>
      <c r="S142" s="30" t="s">
        <v>183</v>
      </c>
      <c r="T142" s="31">
        <f>+Q141</f>
        <v>137</v>
      </c>
      <c r="U142" s="65" t="s">
        <v>700</v>
      </c>
      <c r="V142" s="32"/>
      <c r="W142" s="34"/>
      <c r="X142" s="32"/>
      <c r="Y142" s="40"/>
      <c r="Z142" s="33"/>
      <c r="AA142" s="34"/>
      <c r="AB142" s="33"/>
      <c r="AC142" s="35"/>
      <c r="AE142" s="84"/>
      <c r="AF142" s="83"/>
      <c r="CT142" s="126"/>
      <c r="CU142" s="126"/>
      <c r="CV142" s="141"/>
      <c r="CW142" s="141"/>
      <c r="CX142" s="126"/>
      <c r="CY142" s="141"/>
      <c r="CZ142" s="141"/>
      <c r="DA142" s="126"/>
      <c r="DB142" s="126"/>
      <c r="DC142" s="138"/>
      <c r="DD142" s="138"/>
      <c r="EF142"/>
    </row>
    <row r="143" spans="1:136" customFormat="1">
      <c r="A143" s="48">
        <f t="shared" ref="A143:N143" si="39">SUM(A5:A141)</f>
        <v>9</v>
      </c>
      <c r="B143" s="48">
        <f t="shared" si="39"/>
        <v>36</v>
      </c>
      <c r="C143" s="48">
        <f t="shared" si="39"/>
        <v>93</v>
      </c>
      <c r="D143" s="48">
        <f t="shared" si="39"/>
        <v>28</v>
      </c>
      <c r="E143" s="48">
        <f t="shared" si="39"/>
        <v>37</v>
      </c>
      <c r="F143" s="48">
        <f t="shared" si="39"/>
        <v>1</v>
      </c>
      <c r="G143" s="48">
        <f t="shared" si="39"/>
        <v>2</v>
      </c>
      <c r="H143" s="48">
        <f t="shared" si="39"/>
        <v>33</v>
      </c>
      <c r="I143" s="48">
        <f t="shared" si="39"/>
        <v>35</v>
      </c>
      <c r="J143" s="48">
        <f t="shared" si="39"/>
        <v>12</v>
      </c>
      <c r="K143" s="48">
        <f t="shared" si="39"/>
        <v>10</v>
      </c>
      <c r="L143" s="48">
        <f t="shared" si="39"/>
        <v>20</v>
      </c>
      <c r="M143" s="48">
        <f t="shared" si="39"/>
        <v>5</v>
      </c>
      <c r="N143" s="48">
        <f t="shared" si="39"/>
        <v>1</v>
      </c>
      <c r="O143" s="64">
        <f>SUM(D143+E143+F143+I143+K143+L143+M143)</f>
        <v>136</v>
      </c>
      <c r="P143" s="12"/>
      <c r="Q143" s="12" t="s">
        <v>224</v>
      </c>
      <c r="R143" s="45" t="s">
        <v>342</v>
      </c>
      <c r="S143" s="11" t="s">
        <v>88</v>
      </c>
      <c r="T143" s="13"/>
      <c r="U143" s="37"/>
      <c r="V143" s="13"/>
      <c r="W143" s="123"/>
      <c r="X143" s="13"/>
      <c r="Y143" s="37"/>
      <c r="Z143" s="13"/>
      <c r="AA143" s="14" t="s">
        <v>1036</v>
      </c>
      <c r="AB143" s="13"/>
      <c r="AC143" s="13"/>
      <c r="AD143" s="11"/>
      <c r="AE143" s="87" t="s">
        <v>382</v>
      </c>
      <c r="AF143" s="88" t="s">
        <v>385</v>
      </c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5"/>
      <c r="CV143" s="49"/>
      <c r="CW143" s="49"/>
      <c r="CX143" s="11"/>
      <c r="CY143" s="49"/>
      <c r="CZ143" s="49"/>
      <c r="DA143" s="11"/>
      <c r="DB143" s="115"/>
      <c r="DC143" s="13"/>
      <c r="DD143" s="13"/>
      <c r="DE143" s="11"/>
      <c r="DH143" s="11"/>
      <c r="DI143" s="11"/>
      <c r="DJ143" s="11"/>
      <c r="DQ143" s="19"/>
    </row>
    <row r="144" spans="1:136" customFormat="1">
      <c r="A144" s="11">
        <f t="shared" ref="A144:N144" si="40">SUBTOTAL(9,A5:A141)</f>
        <v>9</v>
      </c>
      <c r="B144" s="11">
        <f t="shared" si="40"/>
        <v>36</v>
      </c>
      <c r="C144" s="11">
        <f t="shared" si="40"/>
        <v>93</v>
      </c>
      <c r="D144" s="11">
        <f t="shared" si="40"/>
        <v>28</v>
      </c>
      <c r="E144" s="11">
        <f t="shared" si="40"/>
        <v>37</v>
      </c>
      <c r="F144" s="11">
        <f t="shared" si="40"/>
        <v>1</v>
      </c>
      <c r="G144" s="11">
        <f t="shared" si="40"/>
        <v>2</v>
      </c>
      <c r="H144" s="11">
        <f t="shared" si="40"/>
        <v>33</v>
      </c>
      <c r="I144" s="11">
        <f t="shared" si="40"/>
        <v>35</v>
      </c>
      <c r="J144" s="11">
        <f t="shared" si="40"/>
        <v>12</v>
      </c>
      <c r="K144" s="11">
        <f t="shared" si="40"/>
        <v>10</v>
      </c>
      <c r="L144" s="11">
        <f t="shared" si="40"/>
        <v>20</v>
      </c>
      <c r="M144" s="11">
        <f t="shared" si="40"/>
        <v>5</v>
      </c>
      <c r="N144" s="11">
        <f t="shared" si="40"/>
        <v>1</v>
      </c>
      <c r="O144" s="64">
        <f>SUM(D144+E144+F144+I144+K144+L144+M144)</f>
        <v>136</v>
      </c>
      <c r="P144" s="12"/>
      <c r="Q144" s="12" t="s">
        <v>224</v>
      </c>
      <c r="R144" s="45" t="s">
        <v>370</v>
      </c>
      <c r="S144" s="11" t="s">
        <v>371</v>
      </c>
      <c r="T144" s="13"/>
      <c r="U144" s="37"/>
      <c r="V144" s="13"/>
      <c r="W144" s="123"/>
      <c r="X144" s="13"/>
      <c r="Y144" s="37"/>
      <c r="Z144" s="13" t="s">
        <v>185</v>
      </c>
      <c r="AA144" s="14" t="s">
        <v>886</v>
      </c>
      <c r="AB144" s="13"/>
      <c r="AC144" s="13"/>
      <c r="AD144" s="11"/>
      <c r="AE144" s="87" t="s">
        <v>373</v>
      </c>
      <c r="AF144" s="88" t="s">
        <v>97</v>
      </c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5"/>
      <c r="CV144" s="49"/>
      <c r="CW144" s="49"/>
      <c r="CX144" s="11"/>
      <c r="CY144" s="49"/>
      <c r="CZ144" s="49"/>
      <c r="DA144" s="11"/>
      <c r="DB144" s="115"/>
      <c r="DC144" s="13"/>
      <c r="DD144" s="13"/>
      <c r="DE144" s="11"/>
      <c r="DH144" s="11"/>
      <c r="DI144" s="11"/>
      <c r="DJ144" s="11"/>
      <c r="DK144" s="45" t="s">
        <v>980</v>
      </c>
      <c r="DQ144" s="19"/>
    </row>
    <row r="145" spans="1:136" customFormat="1">
      <c r="A145" s="11"/>
      <c r="B145" s="11"/>
      <c r="C145" s="11"/>
      <c r="D145" s="49"/>
      <c r="E145" s="49"/>
      <c r="F145" s="50"/>
      <c r="G145" s="51"/>
      <c r="H145" s="51"/>
      <c r="I145" s="50"/>
      <c r="J145" s="51"/>
      <c r="K145" s="50"/>
      <c r="L145" s="50"/>
      <c r="M145" s="50"/>
      <c r="N145" s="50"/>
      <c r="O145" s="48"/>
      <c r="P145" s="12"/>
      <c r="Q145" s="12"/>
      <c r="R145" s="45" t="s">
        <v>369</v>
      </c>
      <c r="S145" s="11" t="s">
        <v>150</v>
      </c>
      <c r="T145" s="13"/>
      <c r="U145" s="37"/>
      <c r="V145" s="13"/>
      <c r="W145" s="123"/>
      <c r="X145" s="13"/>
      <c r="Y145" s="37"/>
      <c r="Z145" s="13" t="s">
        <v>186</v>
      </c>
      <c r="AA145" s="14" t="s">
        <v>187</v>
      </c>
      <c r="AB145" s="13"/>
      <c r="AC145" s="13"/>
      <c r="AD145" s="11"/>
      <c r="AE145" s="87" t="s">
        <v>375</v>
      </c>
      <c r="AF145" s="88" t="s">
        <v>386</v>
      </c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5"/>
      <c r="CV145" s="49"/>
      <c r="CW145" s="49"/>
      <c r="CX145" s="11"/>
      <c r="CY145" s="49"/>
      <c r="CZ145" s="49"/>
      <c r="DA145" s="11"/>
      <c r="DB145" s="115"/>
      <c r="DC145" s="13"/>
      <c r="DD145" s="13"/>
      <c r="DE145" s="11"/>
      <c r="DH145" s="11"/>
      <c r="DI145" s="11"/>
      <c r="DJ145" s="11"/>
      <c r="DK145" s="11" t="s">
        <v>986</v>
      </c>
      <c r="DQ145" s="19"/>
      <c r="EF145" s="11"/>
    </row>
    <row r="146" spans="1:136" customFormat="1">
      <c r="A146" s="11"/>
      <c r="B146" s="11"/>
      <c r="C146" s="11"/>
      <c r="D146" s="49"/>
      <c r="E146" s="49"/>
      <c r="F146" s="50"/>
      <c r="G146" s="51"/>
      <c r="H146" s="51"/>
      <c r="I146" s="50"/>
      <c r="J146" s="11"/>
      <c r="K146" s="50"/>
      <c r="L146" s="50"/>
      <c r="M146" s="50"/>
      <c r="N146" s="50"/>
      <c r="O146" s="48"/>
      <c r="P146" s="69" t="s">
        <v>366</v>
      </c>
      <c r="Q146" s="69" t="s">
        <v>366</v>
      </c>
      <c r="R146" s="45" t="s">
        <v>341</v>
      </c>
      <c r="S146" s="11" t="s">
        <v>158</v>
      </c>
      <c r="T146" s="13"/>
      <c r="U146" s="37"/>
      <c r="V146" s="13"/>
      <c r="W146" s="123"/>
      <c r="X146" s="13"/>
      <c r="Y146" s="37"/>
      <c r="Z146" s="13" t="s">
        <v>189</v>
      </c>
      <c r="AA146" s="14" t="s">
        <v>888</v>
      </c>
      <c r="AB146" s="13"/>
      <c r="AC146" s="13"/>
      <c r="AD146" s="11"/>
      <c r="AE146" s="87" t="s">
        <v>376</v>
      </c>
      <c r="AF146" s="88" t="s">
        <v>110</v>
      </c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5"/>
      <c r="CV146" s="49"/>
      <c r="CW146" s="49"/>
      <c r="CX146" s="11"/>
      <c r="CY146" s="49"/>
      <c r="CZ146" s="49"/>
      <c r="DA146" s="11"/>
      <c r="DB146" s="115"/>
      <c r="DC146" s="13"/>
      <c r="DD146" s="13"/>
      <c r="DE146" s="11"/>
      <c r="DH146" s="11"/>
      <c r="DI146" s="11"/>
      <c r="DJ146" s="11"/>
      <c r="DK146" s="11" t="s">
        <v>987</v>
      </c>
      <c r="DQ146" s="19"/>
      <c r="EF146" s="11"/>
    </row>
    <row r="147" spans="1:136" customFormat="1">
      <c r="A147" s="11"/>
      <c r="B147" s="11"/>
      <c r="C147" s="11"/>
      <c r="D147" s="49"/>
      <c r="E147" s="49"/>
      <c r="F147" s="50"/>
      <c r="G147" s="51"/>
      <c r="H147" s="51"/>
      <c r="I147" s="50"/>
      <c r="J147" s="11"/>
      <c r="K147" s="50"/>
      <c r="L147" s="50"/>
      <c r="M147" s="50"/>
      <c r="N147" s="50"/>
      <c r="O147" s="48"/>
      <c r="P147" s="12"/>
      <c r="Q147" s="12"/>
      <c r="R147" s="45" t="s">
        <v>368</v>
      </c>
      <c r="S147" s="11" t="s">
        <v>161</v>
      </c>
      <c r="T147" s="13"/>
      <c r="U147" s="37"/>
      <c r="V147" s="13"/>
      <c r="W147" s="123"/>
      <c r="X147" s="13"/>
      <c r="Y147" s="37"/>
      <c r="Z147" s="13" t="s">
        <v>876</v>
      </c>
      <c r="AA147" s="14" t="s">
        <v>877</v>
      </c>
      <c r="AB147" s="13"/>
      <c r="AC147" s="13"/>
      <c r="AD147" s="11"/>
      <c r="AE147" s="87" t="s">
        <v>379</v>
      </c>
      <c r="AF147" s="88" t="s">
        <v>387</v>
      </c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5"/>
      <c r="CV147" s="49"/>
      <c r="CW147" s="49"/>
      <c r="CX147" s="11"/>
      <c r="CY147" s="49"/>
      <c r="CZ147" s="49"/>
      <c r="DA147" s="11"/>
      <c r="DB147" s="115"/>
      <c r="DC147" s="13"/>
      <c r="DD147" s="13"/>
      <c r="DE147" s="11"/>
      <c r="DH147" s="11"/>
      <c r="DI147" s="11"/>
      <c r="DJ147" s="11"/>
      <c r="DK147" s="11" t="s">
        <v>988</v>
      </c>
      <c r="DQ147" s="19"/>
      <c r="EF147" s="11"/>
    </row>
    <row r="148" spans="1:136">
      <c r="R148" s="45" t="s">
        <v>367</v>
      </c>
      <c r="S148" s="11" t="s">
        <v>166</v>
      </c>
      <c r="AE148" s="87" t="s">
        <v>394</v>
      </c>
      <c r="AF148" s="88" t="s">
        <v>395</v>
      </c>
      <c r="DK148" s="11" t="s">
        <v>981</v>
      </c>
      <c r="DQ148" s="19"/>
    </row>
    <row r="149" spans="1:136">
      <c r="R149" s="45" t="s">
        <v>365</v>
      </c>
      <c r="S149" s="11" t="s">
        <v>249</v>
      </c>
      <c r="AE149" s="87" t="s">
        <v>383</v>
      </c>
      <c r="AF149" s="88" t="s">
        <v>388</v>
      </c>
      <c r="DK149" s="11" t="s">
        <v>982</v>
      </c>
      <c r="DQ149" s="19"/>
    </row>
    <row r="150" spans="1:136">
      <c r="AE150" s="91" t="s">
        <v>365</v>
      </c>
      <c r="AF150" s="89" t="s">
        <v>249</v>
      </c>
      <c r="DK150" s="11" t="s">
        <v>989</v>
      </c>
      <c r="DQ150" s="19"/>
    </row>
    <row r="151" spans="1:136">
      <c r="AE151" s="80"/>
      <c r="DK151" s="11" t="s">
        <v>990</v>
      </c>
    </row>
    <row r="152" spans="1:136">
      <c r="AE152" s="80" t="s">
        <v>408</v>
      </c>
      <c r="DK152" s="11" t="s">
        <v>991</v>
      </c>
    </row>
    <row r="153" spans="1:136">
      <c r="O153" s="109"/>
      <c r="P153" s="110"/>
      <c r="Q153" s="111"/>
      <c r="R153" s="112"/>
      <c r="S153" s="113"/>
      <c r="AE153" s="80" t="s">
        <v>410</v>
      </c>
      <c r="DK153" s="11" t="s">
        <v>983</v>
      </c>
    </row>
    <row r="154" spans="1:136">
      <c r="O154" s="109"/>
      <c r="P154" s="110"/>
      <c r="Q154" s="111"/>
      <c r="R154" s="112"/>
      <c r="S154" s="113"/>
      <c r="AE154" s="80" t="s">
        <v>409</v>
      </c>
      <c r="DK154" s="11" t="s">
        <v>984</v>
      </c>
    </row>
    <row r="155" spans="1:136">
      <c r="O155" s="109"/>
      <c r="P155" s="110"/>
      <c r="Q155" s="111"/>
      <c r="R155" s="112"/>
      <c r="S155" s="113"/>
      <c r="AE155" s="80"/>
      <c r="DK155" s="11" t="s">
        <v>992</v>
      </c>
    </row>
    <row r="156" spans="1:136">
      <c r="O156" s="114"/>
      <c r="P156" s="111"/>
      <c r="Q156" s="111"/>
      <c r="R156" s="112"/>
      <c r="S156" s="115"/>
      <c r="AE156" s="80" t="s">
        <v>411</v>
      </c>
      <c r="DK156" s="11" t="s">
        <v>985</v>
      </c>
    </row>
    <row r="157" spans="1:136">
      <c r="AE157" s="80" t="s">
        <v>413</v>
      </c>
    </row>
    <row r="158" spans="1:136">
      <c r="AE158" s="80" t="s">
        <v>412</v>
      </c>
      <c r="DL158" s="45" t="s">
        <v>993</v>
      </c>
    </row>
    <row r="159" spans="1:136">
      <c r="AE159" s="80"/>
      <c r="DL159" s="11" t="s">
        <v>994</v>
      </c>
    </row>
    <row r="160" spans="1:136">
      <c r="AE160" s="80"/>
      <c r="DL160" s="11" t="s">
        <v>995</v>
      </c>
    </row>
    <row r="161" spans="31:119">
      <c r="AE161" s="80"/>
      <c r="DL161" s="11" t="s">
        <v>996</v>
      </c>
    </row>
    <row r="162" spans="31:119">
      <c r="AE162" s="80"/>
      <c r="DL162" s="11" t="s">
        <v>997</v>
      </c>
    </row>
    <row r="163" spans="31:119">
      <c r="AE163" s="80"/>
    </row>
    <row r="164" spans="31:119">
      <c r="AE164" s="80"/>
    </row>
    <row r="165" spans="31:119">
      <c r="AE165" s="80"/>
    </row>
    <row r="166" spans="31:119">
      <c r="AE166" s="80"/>
    </row>
    <row r="167" spans="31:119">
      <c r="AE167" s="80"/>
      <c r="DO167" s="11" t="s">
        <v>998</v>
      </c>
    </row>
    <row r="168" spans="31:119">
      <c r="AE168" s="80"/>
    </row>
    <row r="169" spans="31:119">
      <c r="AE169" s="80"/>
    </row>
    <row r="170" spans="31:119">
      <c r="AE170" s="80"/>
      <c r="DH170" s="276" t="s">
        <v>78</v>
      </c>
      <c r="DI170" s="277"/>
      <c r="DJ170" s="278"/>
      <c r="DK170" s="173" t="s">
        <v>950</v>
      </c>
    </row>
    <row r="171" spans="31:119">
      <c r="AE171" s="80"/>
      <c r="DH171" s="174" t="s">
        <v>76</v>
      </c>
      <c r="DI171" s="175" t="s">
        <v>77</v>
      </c>
      <c r="DJ171" s="176" t="s">
        <v>701</v>
      </c>
      <c r="DK171" s="171"/>
    </row>
    <row r="172" spans="31:119">
      <c r="AE172" s="80"/>
      <c r="DH172" s="177">
        <v>101</v>
      </c>
      <c r="DI172" s="178" t="s">
        <v>712</v>
      </c>
      <c r="DJ172" s="179">
        <v>2</v>
      </c>
      <c r="DK172" s="171"/>
    </row>
    <row r="173" spans="31:119">
      <c r="AE173" s="80"/>
      <c r="DH173" s="177">
        <v>102</v>
      </c>
      <c r="DI173" s="178" t="s">
        <v>713</v>
      </c>
      <c r="DJ173" s="179">
        <v>3</v>
      </c>
      <c r="DK173" s="171"/>
    </row>
    <row r="174" spans="31:119">
      <c r="AE174" s="80"/>
      <c r="DH174" s="177">
        <v>103</v>
      </c>
      <c r="DI174" s="178" t="s">
        <v>714</v>
      </c>
      <c r="DJ174" s="179">
        <v>4</v>
      </c>
      <c r="DK174" s="171"/>
    </row>
    <row r="175" spans="31:119">
      <c r="AE175" s="80"/>
      <c r="DH175" s="177">
        <v>104</v>
      </c>
      <c r="DI175" s="178" t="s">
        <v>715</v>
      </c>
      <c r="DJ175" s="179">
        <v>5</v>
      </c>
      <c r="DK175" s="171"/>
    </row>
    <row r="176" spans="31:119">
      <c r="AE176" s="80"/>
      <c r="DH176" s="177">
        <v>111</v>
      </c>
      <c r="DI176" s="178" t="s">
        <v>716</v>
      </c>
      <c r="DJ176" s="179">
        <v>4</v>
      </c>
      <c r="DK176" s="171" t="s">
        <v>953</v>
      </c>
    </row>
    <row r="177" spans="31:115">
      <c r="AE177" s="80"/>
      <c r="DH177" s="177">
        <v>112</v>
      </c>
      <c r="DI177" s="178" t="s">
        <v>717</v>
      </c>
      <c r="DJ177" s="179">
        <v>5</v>
      </c>
      <c r="DK177" s="171" t="s">
        <v>953</v>
      </c>
    </row>
    <row r="178" spans="31:115">
      <c r="AE178" s="80"/>
      <c r="DH178" s="177">
        <v>121</v>
      </c>
      <c r="DI178" s="178" t="s">
        <v>718</v>
      </c>
      <c r="DJ178" s="179">
        <v>4</v>
      </c>
      <c r="DK178" s="171" t="s">
        <v>954</v>
      </c>
    </row>
    <row r="179" spans="31:115">
      <c r="AE179" s="80"/>
      <c r="DH179" s="177">
        <v>122</v>
      </c>
      <c r="DI179" s="178" t="s">
        <v>719</v>
      </c>
      <c r="DJ179" s="179">
        <v>5</v>
      </c>
      <c r="DK179" s="171" t="s">
        <v>954</v>
      </c>
    </row>
    <row r="180" spans="31:115">
      <c r="DH180" s="177">
        <v>123</v>
      </c>
      <c r="DI180" s="178" t="s">
        <v>720</v>
      </c>
      <c r="DJ180" s="179">
        <v>6</v>
      </c>
      <c r="DK180" s="171" t="s">
        <v>954</v>
      </c>
    </row>
    <row r="181" spans="31:115">
      <c r="DH181" s="177">
        <v>124</v>
      </c>
      <c r="DI181" s="178" t="s">
        <v>721</v>
      </c>
      <c r="DJ181" s="179">
        <v>7</v>
      </c>
      <c r="DK181" s="171" t="s">
        <v>954</v>
      </c>
    </row>
    <row r="182" spans="31:115">
      <c r="DH182" s="177">
        <v>131</v>
      </c>
      <c r="DI182" s="178" t="s">
        <v>722</v>
      </c>
      <c r="DJ182" s="179">
        <v>4</v>
      </c>
      <c r="DK182" s="171" t="s">
        <v>955</v>
      </c>
    </row>
    <row r="183" spans="31:115">
      <c r="DH183" s="177">
        <v>132</v>
      </c>
      <c r="DI183" s="178" t="s">
        <v>723</v>
      </c>
      <c r="DJ183" s="179">
        <v>5</v>
      </c>
      <c r="DK183" s="171" t="s">
        <v>955</v>
      </c>
    </row>
    <row r="184" spans="31:115">
      <c r="DH184" s="177">
        <v>133</v>
      </c>
      <c r="DI184" s="178" t="s">
        <v>724</v>
      </c>
      <c r="DJ184" s="179">
        <v>6</v>
      </c>
      <c r="DK184" s="171" t="s">
        <v>955</v>
      </c>
    </row>
    <row r="185" spans="31:115">
      <c r="DH185" s="177">
        <v>134</v>
      </c>
      <c r="DI185" s="178" t="s">
        <v>725</v>
      </c>
      <c r="DJ185" s="179">
        <v>7</v>
      </c>
      <c r="DK185" s="171" t="s">
        <v>955</v>
      </c>
    </row>
    <row r="186" spans="31:115">
      <c r="DH186" s="177">
        <v>138</v>
      </c>
      <c r="DI186" s="178" t="s">
        <v>726</v>
      </c>
      <c r="DJ186" s="179">
        <v>6</v>
      </c>
      <c r="DK186" s="171"/>
    </row>
    <row r="187" spans="31:115">
      <c r="DH187" s="177">
        <v>139</v>
      </c>
      <c r="DI187" s="178" t="s">
        <v>727</v>
      </c>
      <c r="DJ187" s="179">
        <v>7</v>
      </c>
      <c r="DK187" s="171"/>
    </row>
    <row r="188" spans="31:115">
      <c r="DH188" s="177">
        <v>141</v>
      </c>
      <c r="DI188" s="178" t="s">
        <v>728</v>
      </c>
      <c r="DJ188" s="179">
        <v>8</v>
      </c>
      <c r="DK188" s="171" t="s">
        <v>956</v>
      </c>
    </row>
    <row r="189" spans="31:115">
      <c r="DH189" s="177">
        <v>142</v>
      </c>
      <c r="DI189" s="178" t="s">
        <v>729</v>
      </c>
      <c r="DJ189" s="179">
        <v>9</v>
      </c>
      <c r="DK189" s="171" t="s">
        <v>956</v>
      </c>
    </row>
    <row r="190" spans="31:115">
      <c r="DH190" s="177">
        <v>143</v>
      </c>
      <c r="DI190" s="178" t="s">
        <v>730</v>
      </c>
      <c r="DJ190" s="179">
        <v>10</v>
      </c>
      <c r="DK190" s="171" t="s">
        <v>956</v>
      </c>
    </row>
    <row r="191" spans="31:115">
      <c r="DH191" s="177">
        <v>144</v>
      </c>
      <c r="DI191" s="178" t="s">
        <v>731</v>
      </c>
      <c r="DJ191" s="179">
        <v>11</v>
      </c>
      <c r="DK191" s="171" t="s">
        <v>956</v>
      </c>
    </row>
    <row r="192" spans="31:115">
      <c r="DH192" s="177">
        <v>150</v>
      </c>
      <c r="DI192" s="178" t="s">
        <v>732</v>
      </c>
      <c r="DJ192" s="179">
        <v>8</v>
      </c>
      <c r="DK192" s="171"/>
    </row>
    <row r="193" spans="112:115">
      <c r="DH193" s="177">
        <v>151</v>
      </c>
      <c r="DI193" s="178" t="s">
        <v>733</v>
      </c>
      <c r="DJ193" s="179">
        <v>9</v>
      </c>
      <c r="DK193" s="171"/>
    </row>
    <row r="194" spans="112:115">
      <c r="DH194" s="177">
        <v>152</v>
      </c>
      <c r="DI194" s="178" t="s">
        <v>734</v>
      </c>
      <c r="DJ194" s="179">
        <v>10</v>
      </c>
      <c r="DK194" s="171"/>
    </row>
    <row r="195" spans="112:115">
      <c r="DH195" s="177">
        <v>153</v>
      </c>
      <c r="DI195" s="178" t="s">
        <v>735</v>
      </c>
      <c r="DJ195" s="179">
        <v>11</v>
      </c>
      <c r="DK195" s="171"/>
    </row>
    <row r="196" spans="112:115">
      <c r="DH196" s="177">
        <v>154</v>
      </c>
      <c r="DI196" s="178" t="s">
        <v>736</v>
      </c>
      <c r="DJ196" s="179">
        <v>12</v>
      </c>
      <c r="DK196" s="171"/>
    </row>
    <row r="197" spans="112:115">
      <c r="DH197" s="177">
        <v>161</v>
      </c>
      <c r="DI197" s="178" t="s">
        <v>737</v>
      </c>
      <c r="DJ197" s="179">
        <v>8</v>
      </c>
      <c r="DK197" s="171" t="s">
        <v>957</v>
      </c>
    </row>
    <row r="198" spans="112:115">
      <c r="DH198" s="177">
        <v>162</v>
      </c>
      <c r="DI198" s="178" t="s">
        <v>738</v>
      </c>
      <c r="DJ198" s="179">
        <v>9</v>
      </c>
      <c r="DK198" s="171" t="s">
        <v>957</v>
      </c>
    </row>
    <row r="199" spans="112:115">
      <c r="DH199" s="177">
        <v>163</v>
      </c>
      <c r="DI199" s="178" t="s">
        <v>739</v>
      </c>
      <c r="DJ199" s="179">
        <v>10</v>
      </c>
      <c r="DK199" s="171"/>
    </row>
    <row r="200" spans="112:115">
      <c r="DH200" s="177">
        <v>164</v>
      </c>
      <c r="DI200" s="178" t="s">
        <v>740</v>
      </c>
      <c r="DJ200" s="179">
        <v>11</v>
      </c>
      <c r="DK200" s="171"/>
    </row>
    <row r="201" spans="112:115">
      <c r="DH201" s="177">
        <v>171</v>
      </c>
      <c r="DI201" s="178" t="s">
        <v>741</v>
      </c>
      <c r="DJ201" s="179">
        <v>9</v>
      </c>
      <c r="DK201" s="171"/>
    </row>
    <row r="202" spans="112:115">
      <c r="DH202" s="177">
        <v>172</v>
      </c>
      <c r="DI202" s="178" t="s">
        <v>742</v>
      </c>
      <c r="DJ202" s="179">
        <v>10</v>
      </c>
      <c r="DK202" s="171"/>
    </row>
    <row r="203" spans="112:115">
      <c r="DH203" s="177">
        <v>173</v>
      </c>
      <c r="DI203" s="178" t="s">
        <v>743</v>
      </c>
      <c r="DJ203" s="179">
        <v>11</v>
      </c>
      <c r="DK203" s="171"/>
    </row>
    <row r="204" spans="112:115">
      <c r="DH204" s="177">
        <v>174</v>
      </c>
      <c r="DI204" s="178" t="s">
        <v>744</v>
      </c>
      <c r="DJ204" s="179">
        <v>12</v>
      </c>
      <c r="DK204" s="171"/>
    </row>
    <row r="205" spans="112:115">
      <c r="DH205" s="177">
        <v>181</v>
      </c>
      <c r="DI205" s="178" t="s">
        <v>745</v>
      </c>
      <c r="DJ205" s="179">
        <v>10</v>
      </c>
      <c r="DK205" s="171"/>
    </row>
    <row r="206" spans="112:115">
      <c r="DH206" s="177">
        <v>183</v>
      </c>
      <c r="DI206" s="178" t="s">
        <v>746</v>
      </c>
      <c r="DJ206" s="179">
        <v>12</v>
      </c>
      <c r="DK206" s="171"/>
    </row>
    <row r="207" spans="112:115">
      <c r="DH207" s="177">
        <v>191</v>
      </c>
      <c r="DI207" s="178" t="s">
        <v>747</v>
      </c>
      <c r="DJ207" s="179">
        <v>7</v>
      </c>
      <c r="DK207" s="171"/>
    </row>
    <row r="208" spans="112:115">
      <c r="DH208" s="177">
        <v>192</v>
      </c>
      <c r="DI208" s="178" t="s">
        <v>748</v>
      </c>
      <c r="DJ208" s="179">
        <v>8</v>
      </c>
      <c r="DK208" s="171"/>
    </row>
    <row r="209" spans="112:115">
      <c r="DH209" s="177">
        <v>193</v>
      </c>
      <c r="DI209" s="178" t="s">
        <v>749</v>
      </c>
      <c r="DJ209" s="179">
        <v>9</v>
      </c>
      <c r="DK209" s="171"/>
    </row>
    <row r="210" spans="112:115">
      <c r="DH210" s="177">
        <v>201</v>
      </c>
      <c r="DI210" s="178" t="s">
        <v>750</v>
      </c>
      <c r="DJ210" s="179">
        <v>2</v>
      </c>
      <c r="DK210" s="171"/>
    </row>
    <row r="211" spans="112:115">
      <c r="DH211" s="177">
        <v>202</v>
      </c>
      <c r="DI211" s="178" t="s">
        <v>751</v>
      </c>
      <c r="DJ211" s="179">
        <v>3</v>
      </c>
      <c r="DK211" s="171"/>
    </row>
    <row r="212" spans="112:115">
      <c r="DH212" s="177">
        <v>211</v>
      </c>
      <c r="DI212" s="178" t="s">
        <v>752</v>
      </c>
      <c r="DJ212" s="179">
        <v>4</v>
      </c>
      <c r="DK212" s="171" t="s">
        <v>958</v>
      </c>
    </row>
    <row r="213" spans="112:115">
      <c r="DH213" s="177">
        <v>212</v>
      </c>
      <c r="DI213" s="178" t="s">
        <v>753</v>
      </c>
      <c r="DJ213" s="179">
        <v>5</v>
      </c>
      <c r="DK213" s="171" t="s">
        <v>958</v>
      </c>
    </row>
    <row r="214" spans="112:115">
      <c r="DH214" s="177">
        <v>213</v>
      </c>
      <c r="DI214" s="178" t="s">
        <v>754</v>
      </c>
      <c r="DJ214" s="179">
        <v>6</v>
      </c>
      <c r="DK214" s="171" t="s">
        <v>958</v>
      </c>
    </row>
    <row r="215" spans="112:115">
      <c r="DH215" s="177">
        <v>214</v>
      </c>
      <c r="DI215" s="178" t="s">
        <v>755</v>
      </c>
      <c r="DJ215" s="179">
        <v>7</v>
      </c>
      <c r="DK215" s="171" t="s">
        <v>958</v>
      </c>
    </row>
    <row r="216" spans="112:115">
      <c r="DH216" s="177">
        <v>221</v>
      </c>
      <c r="DI216" s="178" t="s">
        <v>756</v>
      </c>
      <c r="DJ216" s="179">
        <v>8</v>
      </c>
      <c r="DK216" s="171" t="s">
        <v>959</v>
      </c>
    </row>
    <row r="217" spans="112:115">
      <c r="DH217" s="177">
        <v>222</v>
      </c>
      <c r="DI217" s="178" t="s">
        <v>757</v>
      </c>
      <c r="DJ217" s="179">
        <v>9</v>
      </c>
      <c r="DK217" s="171" t="s">
        <v>959</v>
      </c>
    </row>
    <row r="218" spans="112:115">
      <c r="DH218" s="177">
        <v>223</v>
      </c>
      <c r="DI218" s="178" t="s">
        <v>758</v>
      </c>
      <c r="DJ218" s="179">
        <v>10</v>
      </c>
      <c r="DK218" s="171" t="s">
        <v>959</v>
      </c>
    </row>
    <row r="219" spans="112:115">
      <c r="DH219" s="177">
        <v>224</v>
      </c>
      <c r="DI219" s="178" t="s">
        <v>759</v>
      </c>
      <c r="DJ219" s="179">
        <v>11</v>
      </c>
      <c r="DK219" s="171" t="s">
        <v>959</v>
      </c>
    </row>
    <row r="220" spans="112:115">
      <c r="DH220" s="177">
        <v>241</v>
      </c>
      <c r="DI220" s="178" t="s">
        <v>760</v>
      </c>
      <c r="DJ220" s="179">
        <v>8</v>
      </c>
      <c r="DK220" s="171"/>
    </row>
    <row r="221" spans="112:115">
      <c r="DH221" s="177">
        <v>242</v>
      </c>
      <c r="DI221" s="178" t="s">
        <v>761</v>
      </c>
      <c r="DJ221" s="179">
        <v>9</v>
      </c>
      <c r="DK221" s="171"/>
    </row>
    <row r="222" spans="112:115">
      <c r="DH222" s="177">
        <v>243</v>
      </c>
      <c r="DI222" s="178" t="s">
        <v>762</v>
      </c>
      <c r="DJ222" s="179">
        <v>10</v>
      </c>
      <c r="DK222" s="171"/>
    </row>
    <row r="223" spans="112:115">
      <c r="DH223" s="177">
        <v>244</v>
      </c>
      <c r="DI223" s="178" t="s">
        <v>763</v>
      </c>
      <c r="DJ223" s="179">
        <v>11</v>
      </c>
      <c r="DK223" s="171"/>
    </row>
    <row r="224" spans="112:115">
      <c r="DH224" s="177">
        <v>250</v>
      </c>
      <c r="DI224" s="178" t="s">
        <v>764</v>
      </c>
      <c r="DJ224" s="179">
        <v>8</v>
      </c>
      <c r="DK224" s="171"/>
    </row>
    <row r="225" spans="112:115">
      <c r="DH225" s="177">
        <v>251</v>
      </c>
      <c r="DI225" s="178" t="s">
        <v>765</v>
      </c>
      <c r="DJ225" s="179">
        <v>9</v>
      </c>
      <c r="DK225" s="171"/>
    </row>
    <row r="226" spans="112:115">
      <c r="DH226" s="177">
        <v>252</v>
      </c>
      <c r="DI226" s="178" t="s">
        <v>766</v>
      </c>
      <c r="DJ226" s="179">
        <v>10</v>
      </c>
      <c r="DK226" s="171"/>
    </row>
    <row r="227" spans="112:115">
      <c r="DH227" s="177">
        <v>253</v>
      </c>
      <c r="DI227" s="178" t="s">
        <v>767</v>
      </c>
      <c r="DJ227" s="179">
        <v>11</v>
      </c>
      <c r="DK227" s="171"/>
    </row>
    <row r="228" spans="112:115">
      <c r="DH228" s="177">
        <v>254</v>
      </c>
      <c r="DI228" s="178" t="s">
        <v>768</v>
      </c>
      <c r="DJ228" s="179">
        <v>12</v>
      </c>
      <c r="DK228" s="171"/>
    </row>
    <row r="229" spans="112:115">
      <c r="DH229" s="177">
        <v>351</v>
      </c>
      <c r="DI229" s="178" t="s">
        <v>769</v>
      </c>
      <c r="DJ229" s="179">
        <v>7</v>
      </c>
      <c r="DK229" s="171"/>
    </row>
    <row r="230" spans="112:115">
      <c r="DH230" s="177">
        <v>352</v>
      </c>
      <c r="DI230" s="178" t="s">
        <v>770</v>
      </c>
      <c r="DJ230" s="179">
        <v>8</v>
      </c>
      <c r="DK230" s="171"/>
    </row>
    <row r="231" spans="112:115">
      <c r="DH231" s="177">
        <v>353</v>
      </c>
      <c r="DI231" s="178" t="s">
        <v>771</v>
      </c>
      <c r="DJ231" s="179">
        <v>9</v>
      </c>
      <c r="DK231" s="171"/>
    </row>
    <row r="232" spans="112:115">
      <c r="DH232" s="177">
        <v>354</v>
      </c>
      <c r="DI232" s="178" t="s">
        <v>772</v>
      </c>
      <c r="DJ232" s="179">
        <v>10</v>
      </c>
      <c r="DK232" s="171"/>
    </row>
    <row r="233" spans="112:115">
      <c r="DH233" s="177">
        <v>355</v>
      </c>
      <c r="DI233" s="178" t="s">
        <v>773</v>
      </c>
      <c r="DJ233" s="179">
        <v>11</v>
      </c>
      <c r="DK233" s="171"/>
    </row>
    <row r="234" spans="112:115">
      <c r="DH234" s="177">
        <v>356</v>
      </c>
      <c r="DI234" s="178" t="s">
        <v>774</v>
      </c>
      <c r="DJ234" s="179">
        <v>12</v>
      </c>
      <c r="DK234" s="171"/>
    </row>
    <row r="235" spans="112:115">
      <c r="DH235" s="177">
        <v>361</v>
      </c>
      <c r="DI235" s="178" t="s">
        <v>775</v>
      </c>
      <c r="DJ235" s="179">
        <v>6</v>
      </c>
      <c r="DK235" s="171"/>
    </row>
    <row r="236" spans="112:115">
      <c r="DH236" s="177">
        <v>362</v>
      </c>
      <c r="DI236" s="178" t="s">
        <v>776</v>
      </c>
      <c r="DJ236" s="179">
        <v>7</v>
      </c>
      <c r="DK236" s="171"/>
    </row>
    <row r="237" spans="112:115">
      <c r="DH237" s="177">
        <v>363</v>
      </c>
      <c r="DI237" s="178" t="s">
        <v>777</v>
      </c>
      <c r="DJ237" s="179">
        <v>8</v>
      </c>
      <c r="DK237" s="171"/>
    </row>
    <row r="238" spans="112:115">
      <c r="DH238" s="177">
        <v>364</v>
      </c>
      <c r="DI238" s="178" t="s">
        <v>778</v>
      </c>
      <c r="DJ238" s="179">
        <v>9</v>
      </c>
      <c r="DK238" s="171"/>
    </row>
    <row r="239" spans="112:115">
      <c r="DH239" s="177">
        <v>366</v>
      </c>
      <c r="DI239" s="178" t="s">
        <v>779</v>
      </c>
      <c r="DJ239" s="179">
        <v>8</v>
      </c>
      <c r="DK239" s="171"/>
    </row>
    <row r="240" spans="112:115">
      <c r="DH240" s="177">
        <v>367</v>
      </c>
      <c r="DI240" s="178" t="s">
        <v>780</v>
      </c>
      <c r="DJ240" s="179">
        <v>9</v>
      </c>
      <c r="DK240" s="171"/>
    </row>
    <row r="241" spans="112:115">
      <c r="DH241" s="177">
        <v>368</v>
      </c>
      <c r="DI241" s="178" t="s">
        <v>781</v>
      </c>
      <c r="DJ241" s="179">
        <v>10</v>
      </c>
      <c r="DK241" s="171"/>
    </row>
    <row r="242" spans="112:115">
      <c r="DH242" s="177">
        <v>371</v>
      </c>
      <c r="DI242" s="178" t="s">
        <v>782</v>
      </c>
      <c r="DJ242" s="179">
        <v>7</v>
      </c>
      <c r="DK242" s="171"/>
    </row>
    <row r="243" spans="112:115">
      <c r="DH243" s="177">
        <v>372</v>
      </c>
      <c r="DI243" s="178" t="s">
        <v>783</v>
      </c>
      <c r="DJ243" s="179">
        <v>8</v>
      </c>
      <c r="DK243" s="171"/>
    </row>
    <row r="244" spans="112:115">
      <c r="DH244" s="177">
        <v>373</v>
      </c>
      <c r="DI244" s="178" t="s">
        <v>784</v>
      </c>
      <c r="DJ244" s="179">
        <v>9</v>
      </c>
      <c r="DK244" s="171"/>
    </row>
    <row r="245" spans="112:115">
      <c r="DH245" s="177">
        <v>374</v>
      </c>
      <c r="DI245" s="178" t="s">
        <v>785</v>
      </c>
      <c r="DJ245" s="179">
        <v>10</v>
      </c>
      <c r="DK245" s="171"/>
    </row>
    <row r="246" spans="112:115">
      <c r="DH246" s="177">
        <v>375</v>
      </c>
      <c r="DI246" s="178" t="s">
        <v>786</v>
      </c>
      <c r="DJ246" s="179">
        <v>11</v>
      </c>
      <c r="DK246" s="171"/>
    </row>
    <row r="247" spans="112:115">
      <c r="DH247" s="177">
        <v>376</v>
      </c>
      <c r="DI247" s="178" t="s">
        <v>787</v>
      </c>
      <c r="DJ247" s="179">
        <v>8</v>
      </c>
      <c r="DK247" s="171"/>
    </row>
    <row r="248" spans="112:115">
      <c r="DH248" s="177">
        <v>377</v>
      </c>
      <c r="DI248" s="178" t="s">
        <v>788</v>
      </c>
      <c r="DJ248" s="179">
        <v>9</v>
      </c>
      <c r="DK248" s="171"/>
    </row>
    <row r="249" spans="112:115">
      <c r="DH249" s="177">
        <v>378</v>
      </c>
      <c r="DI249" s="178" t="s">
        <v>789</v>
      </c>
      <c r="DJ249" s="179">
        <v>11</v>
      </c>
      <c r="DK249" s="171"/>
    </row>
    <row r="250" spans="112:115">
      <c r="DH250" s="177">
        <v>381</v>
      </c>
      <c r="DI250" s="178" t="s">
        <v>732</v>
      </c>
      <c r="DJ250" s="179">
        <v>10</v>
      </c>
      <c r="DK250" s="171"/>
    </row>
    <row r="251" spans="112:115">
      <c r="DH251" s="177">
        <v>382</v>
      </c>
      <c r="DI251" s="178" t="s">
        <v>733</v>
      </c>
      <c r="DJ251" s="179">
        <v>11</v>
      </c>
      <c r="DK251" s="171"/>
    </row>
    <row r="252" spans="112:115">
      <c r="DH252" s="177">
        <v>383</v>
      </c>
      <c r="DI252" s="178" t="s">
        <v>734</v>
      </c>
      <c r="DJ252" s="179">
        <v>12</v>
      </c>
      <c r="DK252" s="171"/>
    </row>
    <row r="253" spans="112:115">
      <c r="DH253" s="177">
        <v>410</v>
      </c>
      <c r="DI253" s="178" t="s">
        <v>790</v>
      </c>
      <c r="DJ253" s="179">
        <v>5</v>
      </c>
      <c r="DK253" s="171"/>
    </row>
    <row r="254" spans="112:115">
      <c r="DH254" s="177">
        <v>411</v>
      </c>
      <c r="DI254" s="178" t="s">
        <v>791</v>
      </c>
      <c r="DJ254" s="179">
        <v>6</v>
      </c>
      <c r="DK254" s="171" t="s">
        <v>961</v>
      </c>
    </row>
    <row r="255" spans="112:115">
      <c r="DH255" s="177">
        <v>412</v>
      </c>
      <c r="DI255" s="178" t="s">
        <v>792</v>
      </c>
      <c r="DJ255" s="179">
        <v>7</v>
      </c>
      <c r="DK255" s="171" t="s">
        <v>961</v>
      </c>
    </row>
    <row r="256" spans="112:115">
      <c r="DH256" s="177">
        <v>413</v>
      </c>
      <c r="DI256" s="178" t="s">
        <v>793</v>
      </c>
      <c r="DJ256" s="179">
        <v>8</v>
      </c>
      <c r="DK256" s="171" t="s">
        <v>961</v>
      </c>
    </row>
    <row r="257" spans="112:115">
      <c r="DH257" s="177">
        <v>420</v>
      </c>
      <c r="DI257" s="178" t="s">
        <v>794</v>
      </c>
      <c r="DJ257" s="179">
        <v>4</v>
      </c>
      <c r="DK257" s="171" t="s">
        <v>960</v>
      </c>
    </row>
    <row r="258" spans="112:115">
      <c r="DH258" s="177">
        <v>421</v>
      </c>
      <c r="DI258" s="178" t="s">
        <v>795</v>
      </c>
      <c r="DJ258" s="179">
        <v>5</v>
      </c>
      <c r="DK258" s="171" t="s">
        <v>960</v>
      </c>
    </row>
    <row r="259" spans="112:115">
      <c r="DH259" s="177">
        <v>422</v>
      </c>
      <c r="DI259" s="178" t="s">
        <v>796</v>
      </c>
      <c r="DJ259" s="179">
        <v>6</v>
      </c>
      <c r="DK259" s="171" t="s">
        <v>960</v>
      </c>
    </row>
    <row r="260" spans="112:115">
      <c r="DH260" s="177">
        <v>423</v>
      </c>
      <c r="DI260" s="178" t="s">
        <v>797</v>
      </c>
      <c r="DJ260" s="179">
        <v>7</v>
      </c>
      <c r="DK260" s="171" t="s">
        <v>960</v>
      </c>
    </row>
    <row r="261" spans="112:115">
      <c r="DH261" s="177">
        <v>424</v>
      </c>
      <c r="DI261" s="178" t="s">
        <v>798</v>
      </c>
      <c r="DJ261" s="179">
        <v>8</v>
      </c>
      <c r="DK261" s="171" t="s">
        <v>960</v>
      </c>
    </row>
    <row r="262" spans="112:115">
      <c r="DH262" s="177">
        <v>430</v>
      </c>
      <c r="DI262" s="178" t="s">
        <v>799</v>
      </c>
      <c r="DJ262" s="179">
        <v>6</v>
      </c>
      <c r="DK262" s="171"/>
    </row>
    <row r="263" spans="112:115">
      <c r="DH263" s="177">
        <v>431</v>
      </c>
      <c r="DI263" s="178" t="s">
        <v>800</v>
      </c>
      <c r="DJ263" s="179">
        <v>7</v>
      </c>
      <c r="DK263" s="171"/>
    </row>
    <row r="264" spans="112:115">
      <c r="DH264" s="177">
        <v>432</v>
      </c>
      <c r="DI264" s="178" t="s">
        <v>801</v>
      </c>
      <c r="DJ264" s="179">
        <v>8</v>
      </c>
      <c r="DK264" s="171"/>
    </row>
    <row r="265" spans="112:115">
      <c r="DH265" s="177">
        <v>433</v>
      </c>
      <c r="DI265" s="178" t="s">
        <v>802</v>
      </c>
      <c r="DJ265" s="179">
        <v>9</v>
      </c>
      <c r="DK265" s="171"/>
    </row>
    <row r="266" spans="112:115">
      <c r="DH266" s="177">
        <v>434</v>
      </c>
      <c r="DI266" s="178" t="s">
        <v>803</v>
      </c>
      <c r="DJ266" s="179">
        <v>10</v>
      </c>
      <c r="DK266" s="171"/>
    </row>
    <row r="267" spans="112:115">
      <c r="DH267" s="177">
        <v>441</v>
      </c>
      <c r="DI267" s="178" t="s">
        <v>804</v>
      </c>
      <c r="DJ267" s="179">
        <v>7</v>
      </c>
      <c r="DK267" s="171" t="s">
        <v>962</v>
      </c>
    </row>
    <row r="268" spans="112:115">
      <c r="DH268" s="177">
        <v>442</v>
      </c>
      <c r="DI268" s="178" t="s">
        <v>805</v>
      </c>
      <c r="DJ268" s="179">
        <v>8</v>
      </c>
      <c r="DK268" s="171" t="s">
        <v>962</v>
      </c>
    </row>
    <row r="269" spans="112:115">
      <c r="DH269" s="177">
        <v>443</v>
      </c>
      <c r="DI269" s="178" t="s">
        <v>806</v>
      </c>
      <c r="DJ269" s="179">
        <v>9</v>
      </c>
      <c r="DK269" s="171" t="s">
        <v>962</v>
      </c>
    </row>
    <row r="270" spans="112:115">
      <c r="DH270" s="177">
        <v>444</v>
      </c>
      <c r="DI270" s="178" t="s">
        <v>807</v>
      </c>
      <c r="DJ270" s="179">
        <v>10</v>
      </c>
      <c r="DK270" s="171" t="s">
        <v>962</v>
      </c>
    </row>
    <row r="271" spans="112:115">
      <c r="DH271" s="177">
        <v>451</v>
      </c>
      <c r="DI271" s="178" t="s">
        <v>808</v>
      </c>
      <c r="DJ271" s="179">
        <v>7</v>
      </c>
      <c r="DK271" s="171"/>
    </row>
    <row r="272" spans="112:115">
      <c r="DH272" s="177">
        <v>452</v>
      </c>
      <c r="DI272" s="178" t="s">
        <v>809</v>
      </c>
      <c r="DJ272" s="179">
        <v>8</v>
      </c>
      <c r="DK272" s="171"/>
    </row>
    <row r="273" spans="112:115">
      <c r="DH273" s="177">
        <v>453</v>
      </c>
      <c r="DI273" s="178" t="s">
        <v>810</v>
      </c>
      <c r="DJ273" s="179">
        <v>9</v>
      </c>
      <c r="DK273" s="171"/>
    </row>
    <row r="274" spans="112:115">
      <c r="DH274" s="177">
        <v>454</v>
      </c>
      <c r="DI274" s="178" t="s">
        <v>811</v>
      </c>
      <c r="DJ274" s="179">
        <v>10</v>
      </c>
      <c r="DK274" s="171"/>
    </row>
    <row r="275" spans="112:115">
      <c r="DH275" s="177">
        <v>460</v>
      </c>
      <c r="DI275" s="178" t="s">
        <v>812</v>
      </c>
      <c r="DJ275" s="179">
        <v>6</v>
      </c>
      <c r="DK275" s="171"/>
    </row>
    <row r="276" spans="112:115">
      <c r="DH276" s="177">
        <v>461</v>
      </c>
      <c r="DI276" s="178" t="s">
        <v>813</v>
      </c>
      <c r="DJ276" s="179">
        <v>7</v>
      </c>
      <c r="DK276" s="171"/>
    </row>
    <row r="277" spans="112:115">
      <c r="DH277" s="177">
        <v>462</v>
      </c>
      <c r="DI277" s="178" t="s">
        <v>814</v>
      </c>
      <c r="DJ277" s="179">
        <v>8</v>
      </c>
      <c r="DK277" s="171"/>
    </row>
    <row r="278" spans="112:115">
      <c r="DH278" s="177">
        <v>463</v>
      </c>
      <c r="DI278" s="178" t="s">
        <v>815</v>
      </c>
      <c r="DJ278" s="179">
        <v>9</v>
      </c>
      <c r="DK278" s="171"/>
    </row>
    <row r="279" spans="112:115">
      <c r="DH279" s="177">
        <v>464</v>
      </c>
      <c r="DI279" s="178" t="s">
        <v>816</v>
      </c>
      <c r="DJ279" s="179">
        <v>10</v>
      </c>
      <c r="DK279" s="171"/>
    </row>
    <row r="280" spans="112:115">
      <c r="DH280" s="177">
        <v>490</v>
      </c>
      <c r="DI280" s="178" t="s">
        <v>732</v>
      </c>
      <c r="DJ280" s="179">
        <v>8</v>
      </c>
      <c r="DK280" s="171"/>
    </row>
    <row r="281" spans="112:115">
      <c r="DH281" s="177">
        <v>491</v>
      </c>
      <c r="DI281" s="178" t="s">
        <v>733</v>
      </c>
      <c r="DJ281" s="179">
        <v>9</v>
      </c>
      <c r="DK281" s="171"/>
    </row>
    <row r="282" spans="112:115">
      <c r="DH282" s="177">
        <v>492</v>
      </c>
      <c r="DI282" s="178" t="s">
        <v>734</v>
      </c>
      <c r="DJ282" s="179">
        <v>10</v>
      </c>
      <c r="DK282" s="171"/>
    </row>
    <row r="283" spans="112:115">
      <c r="DH283" s="177">
        <v>493</v>
      </c>
      <c r="DI283" s="178" t="s">
        <v>817</v>
      </c>
      <c r="DJ283" s="179">
        <v>11</v>
      </c>
      <c r="DK283" s="171"/>
    </row>
    <row r="284" spans="112:115">
      <c r="DH284" s="177">
        <v>494</v>
      </c>
      <c r="DI284" s="178" t="s">
        <v>736</v>
      </c>
      <c r="DJ284" s="179">
        <v>12</v>
      </c>
      <c r="DK284" s="171"/>
    </row>
    <row r="285" spans="112:115">
      <c r="DH285" s="177">
        <v>501</v>
      </c>
      <c r="DI285" s="178" t="s">
        <v>818</v>
      </c>
      <c r="DJ285" s="179">
        <v>1</v>
      </c>
      <c r="DK285" s="171"/>
    </row>
    <row r="286" spans="112:115">
      <c r="DH286" s="177">
        <v>502</v>
      </c>
      <c r="DI286" s="178" t="s">
        <v>819</v>
      </c>
      <c r="DJ286" s="179">
        <v>2</v>
      </c>
      <c r="DK286" s="171"/>
    </row>
    <row r="287" spans="112:115">
      <c r="DH287" s="177">
        <v>504</v>
      </c>
      <c r="DI287" s="178" t="s">
        <v>821</v>
      </c>
      <c r="DJ287" s="179">
        <v>4</v>
      </c>
      <c r="DK287" s="171"/>
    </row>
    <row r="288" spans="112:115">
      <c r="DH288" s="177">
        <v>506</v>
      </c>
      <c r="DI288" s="178" t="s">
        <v>822</v>
      </c>
      <c r="DJ288" s="179">
        <v>3</v>
      </c>
      <c r="DK288" s="171"/>
    </row>
    <row r="289" spans="112:115">
      <c r="DH289" s="177">
        <v>507</v>
      </c>
      <c r="DI289" s="178" t="s">
        <v>823</v>
      </c>
      <c r="DJ289" s="179">
        <v>4</v>
      </c>
      <c r="DK289" s="171"/>
    </row>
    <row r="290" spans="112:115">
      <c r="DH290" s="177">
        <v>503</v>
      </c>
      <c r="DI290" s="178" t="s">
        <v>820</v>
      </c>
      <c r="DJ290" s="179">
        <v>3</v>
      </c>
      <c r="DK290" s="171"/>
    </row>
    <row r="291" spans="112:115">
      <c r="DH291" s="177">
        <v>508</v>
      </c>
      <c r="DI291" s="178" t="s">
        <v>824</v>
      </c>
      <c r="DJ291" s="179">
        <v>5</v>
      </c>
      <c r="DK291" s="171"/>
    </row>
    <row r="292" spans="112:115">
      <c r="DH292" s="177">
        <v>509</v>
      </c>
      <c r="DI292" s="178" t="s">
        <v>825</v>
      </c>
      <c r="DJ292" s="179">
        <v>6</v>
      </c>
      <c r="DK292" s="171"/>
    </row>
    <row r="293" spans="112:115">
      <c r="DH293" s="177">
        <v>511</v>
      </c>
      <c r="DI293" s="178" t="s">
        <v>826</v>
      </c>
      <c r="DJ293" s="179">
        <v>4</v>
      </c>
      <c r="DK293" s="171"/>
    </row>
    <row r="294" spans="112:115">
      <c r="DH294" s="177">
        <v>512</v>
      </c>
      <c r="DI294" s="178" t="s">
        <v>827</v>
      </c>
      <c r="DJ294" s="179">
        <v>5</v>
      </c>
      <c r="DK294" s="171"/>
    </row>
    <row r="295" spans="112:115">
      <c r="DH295" s="177">
        <v>513</v>
      </c>
      <c r="DI295" s="178" t="s">
        <v>828</v>
      </c>
      <c r="DJ295" s="179">
        <v>6</v>
      </c>
      <c r="DK295" s="171"/>
    </row>
    <row r="296" spans="112:115">
      <c r="DH296" s="177">
        <v>514</v>
      </c>
      <c r="DI296" s="178" t="s">
        <v>829</v>
      </c>
      <c r="DJ296" s="179">
        <v>7</v>
      </c>
      <c r="DK296" s="171"/>
    </row>
    <row r="297" spans="112:115">
      <c r="DH297" s="177">
        <v>516</v>
      </c>
      <c r="DI297" s="178" t="s">
        <v>830</v>
      </c>
      <c r="DJ297" s="179">
        <v>4</v>
      </c>
      <c r="DK297" s="171"/>
    </row>
    <row r="298" spans="112:115">
      <c r="DH298" s="177">
        <v>517</v>
      </c>
      <c r="DI298" s="178" t="s">
        <v>831</v>
      </c>
      <c r="DJ298" s="179">
        <v>5</v>
      </c>
      <c r="DK298" s="171"/>
    </row>
    <row r="299" spans="112:115">
      <c r="DH299" s="177">
        <v>518</v>
      </c>
      <c r="DI299" s="178" t="s">
        <v>832</v>
      </c>
      <c r="DJ299" s="179">
        <v>6</v>
      </c>
      <c r="DK299" s="171"/>
    </row>
    <row r="300" spans="112:115">
      <c r="DH300" s="177">
        <v>521</v>
      </c>
      <c r="DI300" s="178" t="s">
        <v>833</v>
      </c>
      <c r="DJ300" s="179">
        <v>4</v>
      </c>
      <c r="DK300" s="171"/>
    </row>
    <row r="301" spans="112:115">
      <c r="DH301" s="177">
        <v>522</v>
      </c>
      <c r="DI301" s="178" t="s">
        <v>834</v>
      </c>
      <c r="DJ301" s="179">
        <v>5</v>
      </c>
      <c r="DK301" s="171"/>
    </row>
    <row r="302" spans="112:115">
      <c r="DH302" s="177">
        <v>523</v>
      </c>
      <c r="DI302" s="178" t="s">
        <v>835</v>
      </c>
      <c r="DJ302" s="179">
        <v>6</v>
      </c>
      <c r="DK302" s="171"/>
    </row>
    <row r="303" spans="112:115">
      <c r="DH303" s="177">
        <v>524</v>
      </c>
      <c r="DI303" s="178" t="s">
        <v>836</v>
      </c>
      <c r="DJ303" s="179">
        <v>7</v>
      </c>
      <c r="DK303" s="171"/>
    </row>
    <row r="304" spans="112:115">
      <c r="DH304" s="177">
        <v>531</v>
      </c>
      <c r="DI304" s="178" t="s">
        <v>837</v>
      </c>
      <c r="DJ304" s="179">
        <v>5</v>
      </c>
      <c r="DK304" s="171"/>
    </row>
    <row r="305" spans="112:115">
      <c r="DH305" s="177">
        <v>532</v>
      </c>
      <c r="DI305" s="178" t="s">
        <v>838</v>
      </c>
      <c r="DJ305" s="179">
        <v>6</v>
      </c>
      <c r="DK305" s="171"/>
    </row>
    <row r="306" spans="112:115">
      <c r="DH306" s="177">
        <v>533</v>
      </c>
      <c r="DI306" s="178" t="s">
        <v>839</v>
      </c>
      <c r="DJ306" s="179">
        <v>6</v>
      </c>
      <c r="DK306" s="171"/>
    </row>
    <row r="307" spans="112:115">
      <c r="DH307" s="177">
        <v>534</v>
      </c>
      <c r="DI307" s="178" t="s">
        <v>840</v>
      </c>
      <c r="DJ307" s="179">
        <v>7</v>
      </c>
      <c r="DK307" s="171"/>
    </row>
    <row r="308" spans="112:115">
      <c r="DH308" s="177">
        <v>541</v>
      </c>
      <c r="DI308" s="178" t="s">
        <v>841</v>
      </c>
      <c r="DJ308" s="179">
        <v>6</v>
      </c>
      <c r="DK308" s="171"/>
    </row>
    <row r="309" spans="112:115">
      <c r="DH309" s="177">
        <v>542</v>
      </c>
      <c r="DI309" s="178" t="s">
        <v>842</v>
      </c>
      <c r="DJ309" s="179">
        <v>7</v>
      </c>
      <c r="DK309" s="171" t="s">
        <v>967</v>
      </c>
    </row>
    <row r="310" spans="112:115">
      <c r="DH310" s="177">
        <v>543</v>
      </c>
      <c r="DI310" s="178" t="s">
        <v>843</v>
      </c>
      <c r="DJ310" s="179">
        <v>8</v>
      </c>
      <c r="DK310" s="171"/>
    </row>
    <row r="311" spans="112:115">
      <c r="DH311" s="177">
        <v>544</v>
      </c>
      <c r="DI311" s="178" t="s">
        <v>844</v>
      </c>
      <c r="DJ311" s="179">
        <v>9</v>
      </c>
      <c r="DK311" s="171"/>
    </row>
    <row r="312" spans="112:115">
      <c r="DH312" s="177">
        <v>545</v>
      </c>
      <c r="DI312" s="178" t="s">
        <v>845</v>
      </c>
      <c r="DJ312" s="179">
        <v>10</v>
      </c>
      <c r="DK312" s="171"/>
    </row>
    <row r="313" spans="112:115">
      <c r="DH313" s="177">
        <v>550</v>
      </c>
      <c r="DI313" s="178" t="s">
        <v>846</v>
      </c>
      <c r="DJ313" s="179">
        <v>7</v>
      </c>
      <c r="DK313" s="171"/>
    </row>
    <row r="314" spans="112:115">
      <c r="DH314" s="177">
        <v>551</v>
      </c>
      <c r="DI314" s="178" t="s">
        <v>732</v>
      </c>
      <c r="DJ314" s="179">
        <v>8</v>
      </c>
      <c r="DK314" s="171"/>
    </row>
    <row r="315" spans="112:115">
      <c r="DH315" s="177">
        <v>552</v>
      </c>
      <c r="DI315" s="178" t="s">
        <v>733</v>
      </c>
      <c r="DJ315" s="179">
        <v>9</v>
      </c>
      <c r="DK315" s="171"/>
    </row>
    <row r="316" spans="112:115">
      <c r="DH316" s="177">
        <v>553</v>
      </c>
      <c r="DI316" s="178" t="s">
        <v>734</v>
      </c>
      <c r="DJ316" s="179">
        <v>10</v>
      </c>
      <c r="DK316" s="171"/>
    </row>
    <row r="317" spans="112:115">
      <c r="DH317" s="177">
        <v>554</v>
      </c>
      <c r="DI317" s="178" t="s">
        <v>817</v>
      </c>
      <c r="DJ317" s="179">
        <v>11</v>
      </c>
      <c r="DK317" s="171"/>
    </row>
    <row r="318" spans="112:115">
      <c r="DH318" s="177">
        <v>555</v>
      </c>
      <c r="DI318" s="180" t="s">
        <v>736</v>
      </c>
      <c r="DJ318" s="179">
        <v>12</v>
      </c>
      <c r="DK318" s="171"/>
    </row>
    <row r="319" spans="112:115">
      <c r="DH319" s="177">
        <v>561</v>
      </c>
      <c r="DI319" s="178" t="s">
        <v>847</v>
      </c>
      <c r="DJ319" s="179">
        <v>3</v>
      </c>
      <c r="DK319" s="171"/>
    </row>
    <row r="320" spans="112:115">
      <c r="DH320" s="177">
        <v>562</v>
      </c>
      <c r="DI320" s="178" t="s">
        <v>848</v>
      </c>
      <c r="DJ320" s="179">
        <v>4</v>
      </c>
      <c r="DK320" s="171"/>
    </row>
    <row r="321" spans="112:115">
      <c r="DH321" s="177">
        <v>563</v>
      </c>
      <c r="DI321" s="178" t="s">
        <v>849</v>
      </c>
      <c r="DJ321" s="179">
        <v>5</v>
      </c>
      <c r="DK321" s="171"/>
    </row>
    <row r="322" spans="112:115">
      <c r="DH322" s="177">
        <v>564</v>
      </c>
      <c r="DI322" s="178" t="s">
        <v>850</v>
      </c>
      <c r="DJ322" s="179">
        <v>6</v>
      </c>
      <c r="DK322" s="171"/>
    </row>
    <row r="323" spans="112:115">
      <c r="DH323" s="177">
        <v>565</v>
      </c>
      <c r="DI323" s="178" t="s">
        <v>851</v>
      </c>
      <c r="DJ323" s="179">
        <v>7</v>
      </c>
      <c r="DK323" s="171"/>
    </row>
    <row r="324" spans="112:115">
      <c r="DH324" s="177">
        <v>566</v>
      </c>
      <c r="DI324" s="178" t="s">
        <v>0</v>
      </c>
      <c r="DJ324" s="179">
        <v>8</v>
      </c>
      <c r="DK324" s="171"/>
    </row>
    <row r="325" spans="112:115">
      <c r="DH325" s="177">
        <v>571</v>
      </c>
      <c r="DI325" s="178" t="s">
        <v>1</v>
      </c>
      <c r="DJ325" s="179">
        <v>3</v>
      </c>
      <c r="DK325" s="171"/>
    </row>
    <row r="326" spans="112:115">
      <c r="DH326" s="177">
        <v>572</v>
      </c>
      <c r="DI326" s="178" t="s">
        <v>2</v>
      </c>
      <c r="DJ326" s="179">
        <v>4</v>
      </c>
      <c r="DK326" s="171"/>
    </row>
    <row r="327" spans="112:115">
      <c r="DH327" s="177">
        <v>573</v>
      </c>
      <c r="DI327" s="178" t="s">
        <v>3</v>
      </c>
      <c r="DJ327" s="179">
        <v>5</v>
      </c>
      <c r="DK327" s="171"/>
    </row>
    <row r="328" spans="112:115">
      <c r="DH328" s="177">
        <v>574</v>
      </c>
      <c r="DI328" s="178" t="s">
        <v>4</v>
      </c>
      <c r="DJ328" s="179">
        <v>6</v>
      </c>
      <c r="DK328" s="171"/>
    </row>
    <row r="329" spans="112:115">
      <c r="DH329" s="177">
        <v>575</v>
      </c>
      <c r="DI329" s="178" t="s">
        <v>5</v>
      </c>
      <c r="DJ329" s="179">
        <v>7</v>
      </c>
      <c r="DK329" s="171"/>
    </row>
    <row r="330" spans="112:115">
      <c r="DH330" s="177">
        <v>576</v>
      </c>
      <c r="DI330" s="178" t="s">
        <v>6</v>
      </c>
      <c r="DJ330" s="179">
        <v>8</v>
      </c>
      <c r="DK330" s="171"/>
    </row>
    <row r="331" spans="112:115">
      <c r="DH331" s="177">
        <v>577</v>
      </c>
      <c r="DI331" s="178" t="s">
        <v>7</v>
      </c>
      <c r="DJ331" s="181"/>
      <c r="DK331" s="171"/>
    </row>
    <row r="332" spans="112:115">
      <c r="DH332" s="177">
        <v>578</v>
      </c>
      <c r="DI332" s="178" t="s">
        <v>8</v>
      </c>
      <c r="DJ332" s="179">
        <v>7</v>
      </c>
      <c r="DK332" s="171"/>
    </row>
    <row r="333" spans="112:115">
      <c r="DH333" s="177">
        <v>580</v>
      </c>
      <c r="DI333" s="178" t="s">
        <v>9</v>
      </c>
      <c r="DJ333" s="179">
        <v>2</v>
      </c>
      <c r="DK333" s="171"/>
    </row>
    <row r="334" spans="112:115">
      <c r="DH334" s="177">
        <v>581</v>
      </c>
      <c r="DI334" s="178" t="s">
        <v>10</v>
      </c>
      <c r="DJ334" s="179">
        <v>3</v>
      </c>
      <c r="DK334" s="171"/>
    </row>
    <row r="335" spans="112:115">
      <c r="DH335" s="177">
        <v>582</v>
      </c>
      <c r="DI335" s="178" t="s">
        <v>11</v>
      </c>
      <c r="DJ335" s="179">
        <v>4</v>
      </c>
      <c r="DK335" s="171"/>
    </row>
    <row r="336" spans="112:115">
      <c r="DH336" s="177">
        <v>583</v>
      </c>
      <c r="DI336" s="178" t="s">
        <v>12</v>
      </c>
      <c r="DJ336" s="179">
        <v>4</v>
      </c>
      <c r="DK336" s="171"/>
    </row>
    <row r="337" spans="112:115">
      <c r="DH337" s="177">
        <v>584</v>
      </c>
      <c r="DI337" s="178" t="s">
        <v>13</v>
      </c>
      <c r="DJ337" s="179">
        <v>5</v>
      </c>
      <c r="DK337" s="171"/>
    </row>
    <row r="338" spans="112:115">
      <c r="DH338" s="177">
        <v>585</v>
      </c>
      <c r="DI338" s="178" t="s">
        <v>14</v>
      </c>
      <c r="DJ338" s="179">
        <v>6</v>
      </c>
      <c r="DK338" s="171"/>
    </row>
    <row r="339" spans="112:115">
      <c r="DH339" s="177">
        <v>586</v>
      </c>
      <c r="DI339" s="178" t="s">
        <v>15</v>
      </c>
      <c r="DJ339" s="179">
        <v>7</v>
      </c>
      <c r="DK339" s="171"/>
    </row>
    <row r="340" spans="112:115">
      <c r="DH340" s="177">
        <v>587</v>
      </c>
      <c r="DI340" s="178" t="s">
        <v>16</v>
      </c>
      <c r="DJ340" s="179">
        <v>8</v>
      </c>
      <c r="DK340" s="171"/>
    </row>
    <row r="341" spans="112:115">
      <c r="DH341" s="177">
        <v>590</v>
      </c>
      <c r="DI341" s="178" t="s">
        <v>846</v>
      </c>
      <c r="DJ341" s="179">
        <v>7</v>
      </c>
      <c r="DK341" s="171"/>
    </row>
    <row r="342" spans="112:115">
      <c r="DH342" s="177">
        <v>591</v>
      </c>
      <c r="DI342" s="178" t="s">
        <v>17</v>
      </c>
      <c r="DJ342" s="179">
        <v>8</v>
      </c>
      <c r="DK342" s="171"/>
    </row>
    <row r="343" spans="112:115">
      <c r="DH343" s="177">
        <v>592</v>
      </c>
      <c r="DI343" s="178" t="s">
        <v>18</v>
      </c>
      <c r="DJ343" s="179">
        <v>9</v>
      </c>
      <c r="DK343" s="171"/>
    </row>
    <row r="344" spans="112:115">
      <c r="DH344" s="177">
        <v>593</v>
      </c>
      <c r="DI344" s="178" t="s">
        <v>19</v>
      </c>
      <c r="DJ344" s="179">
        <v>10</v>
      </c>
      <c r="DK344" s="171"/>
    </row>
    <row r="345" spans="112:115">
      <c r="DH345" s="177">
        <v>594</v>
      </c>
      <c r="DI345" s="178" t="s">
        <v>20</v>
      </c>
      <c r="DJ345" s="179">
        <v>11</v>
      </c>
      <c r="DK345" s="171"/>
    </row>
    <row r="346" spans="112:115">
      <c r="DH346" s="177">
        <v>601</v>
      </c>
      <c r="DI346" s="178" t="s">
        <v>21</v>
      </c>
      <c r="DJ346" s="179">
        <v>4</v>
      </c>
      <c r="DK346" s="171"/>
    </row>
    <row r="347" spans="112:115">
      <c r="DH347" s="177">
        <v>602</v>
      </c>
      <c r="DI347" s="178" t="s">
        <v>22</v>
      </c>
      <c r="DJ347" s="179">
        <v>5</v>
      </c>
      <c r="DK347" s="171"/>
    </row>
    <row r="348" spans="112:115">
      <c r="DH348" s="177">
        <v>603</v>
      </c>
      <c r="DI348" s="178" t="s">
        <v>23</v>
      </c>
      <c r="DJ348" s="179">
        <v>6</v>
      </c>
      <c r="DK348" s="171"/>
    </row>
    <row r="349" spans="112:115">
      <c r="DH349" s="177">
        <v>604</v>
      </c>
      <c r="DI349" s="178" t="s">
        <v>24</v>
      </c>
      <c r="DJ349" s="179">
        <v>7</v>
      </c>
      <c r="DK349" s="171"/>
    </row>
    <row r="350" spans="112:115">
      <c r="DH350" s="177">
        <v>611</v>
      </c>
      <c r="DI350" s="178" t="s">
        <v>25</v>
      </c>
      <c r="DJ350" s="179">
        <v>1</v>
      </c>
      <c r="DK350" s="171"/>
    </row>
    <row r="351" spans="112:115">
      <c r="DH351" s="177">
        <v>612</v>
      </c>
      <c r="DI351" s="178" t="s">
        <v>26</v>
      </c>
      <c r="DJ351" s="179">
        <v>2</v>
      </c>
      <c r="DK351" s="171"/>
    </row>
    <row r="352" spans="112:115">
      <c r="DH352" s="177">
        <v>613</v>
      </c>
      <c r="DI352" s="178" t="s">
        <v>27</v>
      </c>
      <c r="DJ352" s="179">
        <v>3</v>
      </c>
      <c r="DK352" s="171" t="s">
        <v>963</v>
      </c>
    </row>
    <row r="353" spans="112:115">
      <c r="DH353" s="177">
        <v>614</v>
      </c>
      <c r="DI353" s="178" t="s">
        <v>28</v>
      </c>
      <c r="DJ353" s="179">
        <v>4</v>
      </c>
      <c r="DK353" s="171" t="s">
        <v>963</v>
      </c>
    </row>
    <row r="354" spans="112:115">
      <c r="DH354" s="177">
        <v>631</v>
      </c>
      <c r="DI354" s="178" t="s">
        <v>29</v>
      </c>
      <c r="DJ354" s="179">
        <v>8</v>
      </c>
      <c r="DK354" s="171"/>
    </row>
    <row r="355" spans="112:115">
      <c r="DH355" s="177">
        <v>632</v>
      </c>
      <c r="DI355" s="178" t="s">
        <v>30</v>
      </c>
      <c r="DJ355" s="179">
        <v>9</v>
      </c>
      <c r="DK355" s="171"/>
    </row>
    <row r="356" spans="112:115">
      <c r="DH356" s="177">
        <v>633</v>
      </c>
      <c r="DI356" s="178" t="s">
        <v>31</v>
      </c>
      <c r="DJ356" s="179">
        <v>10</v>
      </c>
      <c r="DK356" s="171"/>
    </row>
    <row r="357" spans="112:115">
      <c r="DH357" s="177">
        <v>634</v>
      </c>
      <c r="DI357" s="178" t="s">
        <v>32</v>
      </c>
      <c r="DJ357" s="179">
        <v>11</v>
      </c>
      <c r="DK357" s="171"/>
    </row>
    <row r="358" spans="112:115">
      <c r="DH358" s="177">
        <v>690</v>
      </c>
      <c r="DI358" s="178" t="s">
        <v>732</v>
      </c>
      <c r="DJ358" s="179">
        <v>8</v>
      </c>
      <c r="DK358" s="171"/>
    </row>
    <row r="359" spans="112:115">
      <c r="DH359" s="177">
        <v>691</v>
      </c>
      <c r="DI359" s="178" t="s">
        <v>733</v>
      </c>
      <c r="DJ359" s="179">
        <v>9</v>
      </c>
      <c r="DK359" s="171"/>
    </row>
    <row r="360" spans="112:115">
      <c r="DH360" s="177">
        <v>692</v>
      </c>
      <c r="DI360" s="178" t="s">
        <v>734</v>
      </c>
      <c r="DJ360" s="179">
        <v>10</v>
      </c>
      <c r="DK360" s="171"/>
    </row>
    <row r="361" spans="112:115">
      <c r="DH361" s="177">
        <v>693</v>
      </c>
      <c r="DI361" s="178" t="s">
        <v>817</v>
      </c>
      <c r="DJ361" s="179">
        <v>11</v>
      </c>
      <c r="DK361" s="171"/>
    </row>
    <row r="362" spans="112:115">
      <c r="DH362" s="177">
        <v>694</v>
      </c>
      <c r="DI362" s="178" t="s">
        <v>736</v>
      </c>
      <c r="DJ362" s="179">
        <v>12</v>
      </c>
      <c r="DK362" s="171"/>
    </row>
    <row r="363" spans="112:115">
      <c r="DH363" s="177">
        <v>706</v>
      </c>
      <c r="DI363" s="178" t="s">
        <v>33</v>
      </c>
      <c r="DJ363" s="179">
        <v>4</v>
      </c>
      <c r="DK363" s="171"/>
    </row>
    <row r="364" spans="112:115">
      <c r="DH364" s="177">
        <v>707</v>
      </c>
      <c r="DI364" s="178" t="s">
        <v>34</v>
      </c>
      <c r="DJ364" s="179">
        <v>5</v>
      </c>
      <c r="DK364" s="171"/>
    </row>
    <row r="365" spans="112:115">
      <c r="DH365" s="177">
        <v>708</v>
      </c>
      <c r="DI365" s="178" t="s">
        <v>35</v>
      </c>
      <c r="DJ365" s="179">
        <v>6</v>
      </c>
      <c r="DK365" s="171"/>
    </row>
    <row r="366" spans="112:115">
      <c r="DH366" s="177">
        <v>709</v>
      </c>
      <c r="DI366" s="178" t="s">
        <v>36</v>
      </c>
      <c r="DJ366" s="179">
        <v>7</v>
      </c>
      <c r="DK366" s="171"/>
    </row>
    <row r="367" spans="112:115">
      <c r="DH367" s="177">
        <v>710</v>
      </c>
      <c r="DI367" s="178" t="s">
        <v>37</v>
      </c>
      <c r="DJ367" s="179">
        <v>6</v>
      </c>
      <c r="DK367" s="171"/>
    </row>
    <row r="368" spans="112:115">
      <c r="DH368" s="177">
        <v>711</v>
      </c>
      <c r="DI368" s="178" t="s">
        <v>38</v>
      </c>
      <c r="DJ368" s="179">
        <v>7</v>
      </c>
      <c r="DK368" s="171"/>
    </row>
    <row r="369" spans="112:115">
      <c r="DH369" s="177">
        <v>712</v>
      </c>
      <c r="DI369" s="178" t="s">
        <v>39</v>
      </c>
      <c r="DJ369" s="179">
        <v>8</v>
      </c>
      <c r="DK369" s="171"/>
    </row>
    <row r="370" spans="112:115">
      <c r="DH370" s="177">
        <v>713</v>
      </c>
      <c r="DI370" s="178" t="s">
        <v>40</v>
      </c>
      <c r="DJ370" s="179">
        <v>9</v>
      </c>
      <c r="DK370" s="171"/>
    </row>
    <row r="371" spans="112:115">
      <c r="DH371" s="177">
        <v>714</v>
      </c>
      <c r="DI371" s="178" t="s">
        <v>41</v>
      </c>
      <c r="DJ371" s="179">
        <v>10</v>
      </c>
      <c r="DK371" s="171"/>
    </row>
    <row r="372" spans="112:115">
      <c r="DH372" s="177">
        <v>720</v>
      </c>
      <c r="DI372" s="178" t="s">
        <v>42</v>
      </c>
      <c r="DJ372" s="179">
        <v>6</v>
      </c>
      <c r="DK372" s="171"/>
    </row>
    <row r="373" spans="112:115">
      <c r="DH373" s="177">
        <v>721</v>
      </c>
      <c r="DI373" s="178" t="s">
        <v>43</v>
      </c>
      <c r="DJ373" s="179">
        <v>7</v>
      </c>
      <c r="DK373" s="171"/>
    </row>
    <row r="374" spans="112:115">
      <c r="DH374" s="177">
        <v>722</v>
      </c>
      <c r="DI374" s="178" t="s">
        <v>44</v>
      </c>
      <c r="DJ374" s="179">
        <v>8</v>
      </c>
      <c r="DK374" s="171"/>
    </row>
    <row r="375" spans="112:115">
      <c r="DH375" s="177">
        <v>723</v>
      </c>
      <c r="DI375" s="178" t="s">
        <v>45</v>
      </c>
      <c r="DJ375" s="179">
        <v>9</v>
      </c>
      <c r="DK375" s="171"/>
    </row>
    <row r="376" spans="112:115">
      <c r="DH376" s="177">
        <v>724</v>
      </c>
      <c r="DI376" s="178" t="s">
        <v>46</v>
      </c>
      <c r="DJ376" s="179">
        <v>10</v>
      </c>
      <c r="DK376" s="171"/>
    </row>
    <row r="377" spans="112:115">
      <c r="DH377" s="177">
        <v>731</v>
      </c>
      <c r="DI377" s="178" t="s">
        <v>47</v>
      </c>
      <c r="DJ377" s="179">
        <v>4</v>
      </c>
      <c r="DK377" s="171" t="s">
        <v>964</v>
      </c>
    </row>
    <row r="378" spans="112:115">
      <c r="DH378" s="177">
        <v>732</v>
      </c>
      <c r="DI378" s="178" t="s">
        <v>48</v>
      </c>
      <c r="DJ378" s="179">
        <v>5</v>
      </c>
      <c r="DK378" s="171" t="s">
        <v>964</v>
      </c>
    </row>
    <row r="379" spans="112:115">
      <c r="DH379" s="177">
        <v>733</v>
      </c>
      <c r="DI379" s="178" t="s">
        <v>49</v>
      </c>
      <c r="DJ379" s="179">
        <v>6</v>
      </c>
      <c r="DK379" s="171" t="s">
        <v>964</v>
      </c>
    </row>
    <row r="380" spans="112:115">
      <c r="DH380" s="177">
        <v>741</v>
      </c>
      <c r="DI380" s="178" t="s">
        <v>50</v>
      </c>
      <c r="DJ380" s="179">
        <v>7</v>
      </c>
      <c r="DK380" s="171" t="s">
        <v>965</v>
      </c>
    </row>
    <row r="381" spans="112:115">
      <c r="DH381" s="177">
        <v>742</v>
      </c>
      <c r="DI381" s="178" t="s">
        <v>51</v>
      </c>
      <c r="DJ381" s="179">
        <v>8</v>
      </c>
      <c r="DK381" s="171" t="s">
        <v>966</v>
      </c>
    </row>
    <row r="382" spans="112:115">
      <c r="DH382" s="177">
        <v>743</v>
      </c>
      <c r="DI382" s="178" t="s">
        <v>52</v>
      </c>
      <c r="DJ382" s="179">
        <v>9</v>
      </c>
      <c r="DK382" s="171"/>
    </row>
    <row r="383" spans="112:115">
      <c r="DH383" s="177">
        <v>750</v>
      </c>
      <c r="DI383" s="178" t="s">
        <v>732</v>
      </c>
      <c r="DJ383" s="179">
        <v>9</v>
      </c>
      <c r="DK383" s="171" t="s">
        <v>951</v>
      </c>
    </row>
    <row r="384" spans="112:115">
      <c r="DH384" s="177">
        <v>751</v>
      </c>
      <c r="DI384" s="178" t="s">
        <v>733</v>
      </c>
      <c r="DJ384" s="179">
        <v>10</v>
      </c>
      <c r="DK384" s="171" t="s">
        <v>951</v>
      </c>
    </row>
    <row r="385" spans="112:115">
      <c r="DH385" s="177">
        <v>752</v>
      </c>
      <c r="DI385" s="178" t="s">
        <v>734</v>
      </c>
      <c r="DJ385" s="179">
        <v>11</v>
      </c>
      <c r="DK385" s="171" t="s">
        <v>951</v>
      </c>
    </row>
    <row r="386" spans="112:115">
      <c r="DH386" s="177">
        <v>753</v>
      </c>
      <c r="DI386" s="178" t="s">
        <v>735</v>
      </c>
      <c r="DJ386" s="179">
        <v>12</v>
      </c>
      <c r="DK386" s="171" t="s">
        <v>951</v>
      </c>
    </row>
    <row r="387" spans="112:115">
      <c r="DH387" s="177">
        <v>760</v>
      </c>
      <c r="DI387" s="178" t="s">
        <v>53</v>
      </c>
      <c r="DJ387" s="179">
        <v>6</v>
      </c>
      <c r="DK387" s="171"/>
    </row>
    <row r="388" spans="112:115">
      <c r="DH388" s="177">
        <v>761</v>
      </c>
      <c r="DI388" s="178" t="s">
        <v>54</v>
      </c>
      <c r="DJ388" s="179">
        <v>7</v>
      </c>
      <c r="DK388" s="171"/>
    </row>
    <row r="389" spans="112:115">
      <c r="DH389" s="177">
        <v>762</v>
      </c>
      <c r="DI389" s="178" t="s">
        <v>55</v>
      </c>
      <c r="DJ389" s="179">
        <v>8</v>
      </c>
      <c r="DK389" s="171"/>
    </row>
    <row r="390" spans="112:115">
      <c r="DH390" s="177">
        <v>763</v>
      </c>
      <c r="DI390" s="178" t="s">
        <v>56</v>
      </c>
      <c r="DJ390" s="179">
        <v>9</v>
      </c>
      <c r="DK390" s="171"/>
    </row>
    <row r="391" spans="112:115">
      <c r="DH391" s="177">
        <v>764</v>
      </c>
      <c r="DI391" s="178" t="s">
        <v>57</v>
      </c>
      <c r="DJ391" s="179">
        <v>10</v>
      </c>
      <c r="DK391" s="171"/>
    </row>
    <row r="392" spans="112:115">
      <c r="DH392" s="177">
        <v>770</v>
      </c>
      <c r="DI392" s="178" t="s">
        <v>53</v>
      </c>
      <c r="DJ392" s="179">
        <v>6</v>
      </c>
      <c r="DK392" s="171"/>
    </row>
    <row r="393" spans="112:115">
      <c r="DH393" s="177">
        <v>771</v>
      </c>
      <c r="DI393" s="178" t="s">
        <v>54</v>
      </c>
      <c r="DJ393" s="179">
        <v>7</v>
      </c>
      <c r="DK393" s="171" t="s">
        <v>951</v>
      </c>
    </row>
    <row r="394" spans="112:115">
      <c r="DH394" s="177">
        <v>772</v>
      </c>
      <c r="DI394" s="178" t="s">
        <v>55</v>
      </c>
      <c r="DJ394" s="179">
        <v>8</v>
      </c>
      <c r="DK394" s="171" t="s">
        <v>951</v>
      </c>
    </row>
    <row r="395" spans="112:115">
      <c r="DH395" s="177">
        <v>773</v>
      </c>
      <c r="DI395" s="178" t="s">
        <v>56</v>
      </c>
      <c r="DJ395" s="179">
        <v>9</v>
      </c>
      <c r="DK395" s="171" t="s">
        <v>951</v>
      </c>
    </row>
    <row r="396" spans="112:115">
      <c r="DH396" s="177">
        <v>774</v>
      </c>
      <c r="DI396" s="178" t="s">
        <v>57</v>
      </c>
      <c r="DJ396" s="179">
        <v>10</v>
      </c>
      <c r="DK396" s="171" t="s">
        <v>951</v>
      </c>
    </row>
    <row r="397" spans="112:115">
      <c r="DH397" s="177">
        <v>780</v>
      </c>
      <c r="DI397" s="178" t="s">
        <v>53</v>
      </c>
      <c r="DJ397" s="179">
        <v>6</v>
      </c>
      <c r="DK397" s="171"/>
    </row>
    <row r="398" spans="112:115">
      <c r="DH398" s="177">
        <v>780</v>
      </c>
      <c r="DI398" s="178" t="s">
        <v>53</v>
      </c>
      <c r="DJ398" s="179">
        <v>6</v>
      </c>
      <c r="DK398" s="171"/>
    </row>
    <row r="399" spans="112:115">
      <c r="DH399" s="177">
        <v>781</v>
      </c>
      <c r="DI399" s="178" t="s">
        <v>54</v>
      </c>
      <c r="DJ399" s="179">
        <v>7</v>
      </c>
      <c r="DK399" s="171" t="s">
        <v>952</v>
      </c>
    </row>
    <row r="400" spans="112:115">
      <c r="DH400" s="177">
        <v>781</v>
      </c>
      <c r="DI400" s="178" t="s">
        <v>54</v>
      </c>
      <c r="DJ400" s="179">
        <v>7</v>
      </c>
      <c r="DK400" s="171" t="s">
        <v>952</v>
      </c>
    </row>
    <row r="401" spans="112:115">
      <c r="DH401" s="177">
        <v>782</v>
      </c>
      <c r="DI401" s="178" t="s">
        <v>55</v>
      </c>
      <c r="DJ401" s="179">
        <v>8</v>
      </c>
      <c r="DK401" s="171" t="s">
        <v>952</v>
      </c>
    </row>
    <row r="402" spans="112:115">
      <c r="DH402" s="177">
        <v>782</v>
      </c>
      <c r="DI402" s="178" t="s">
        <v>55</v>
      </c>
      <c r="DJ402" s="179">
        <v>8</v>
      </c>
      <c r="DK402" s="171" t="s">
        <v>952</v>
      </c>
    </row>
    <row r="403" spans="112:115">
      <c r="DH403" s="177">
        <v>783</v>
      </c>
      <c r="DI403" s="178" t="s">
        <v>56</v>
      </c>
      <c r="DJ403" s="179">
        <v>9</v>
      </c>
      <c r="DK403" s="171" t="s">
        <v>952</v>
      </c>
    </row>
    <row r="404" spans="112:115">
      <c r="DH404" s="177">
        <v>783</v>
      </c>
      <c r="DI404" s="178" t="s">
        <v>56</v>
      </c>
      <c r="DJ404" s="179">
        <v>9</v>
      </c>
      <c r="DK404" s="171" t="s">
        <v>952</v>
      </c>
    </row>
    <row r="405" spans="112:115">
      <c r="DH405" s="177">
        <v>784</v>
      </c>
      <c r="DI405" s="178" t="s">
        <v>57</v>
      </c>
      <c r="DJ405" s="179">
        <v>10</v>
      </c>
      <c r="DK405" s="171" t="s">
        <v>952</v>
      </c>
    </row>
    <row r="406" spans="112:115">
      <c r="DH406" s="177">
        <v>784</v>
      </c>
      <c r="DI406" s="178" t="s">
        <v>57</v>
      </c>
      <c r="DJ406" s="179">
        <v>10</v>
      </c>
      <c r="DK406" s="171" t="s">
        <v>952</v>
      </c>
    </row>
    <row r="407" spans="112:115">
      <c r="DH407" s="177">
        <v>811</v>
      </c>
      <c r="DI407" s="178" t="s">
        <v>58</v>
      </c>
      <c r="DJ407" s="179">
        <v>4</v>
      </c>
      <c r="DK407" s="171"/>
    </row>
    <row r="408" spans="112:115">
      <c r="DH408" s="177">
        <v>812</v>
      </c>
      <c r="DI408" s="178" t="s">
        <v>59</v>
      </c>
      <c r="DJ408" s="179">
        <v>5</v>
      </c>
      <c r="DK408" s="171"/>
    </row>
    <row r="409" spans="112:115">
      <c r="DH409" s="177">
        <v>813</v>
      </c>
      <c r="DI409" s="178" t="s">
        <v>60</v>
      </c>
      <c r="DJ409" s="179">
        <v>6</v>
      </c>
      <c r="DK409" s="171"/>
    </row>
    <row r="410" spans="112:115">
      <c r="DH410" s="177">
        <v>814</v>
      </c>
      <c r="DI410" s="178" t="s">
        <v>61</v>
      </c>
      <c r="DJ410" s="179">
        <v>7</v>
      </c>
      <c r="DK410" s="171"/>
    </row>
    <row r="411" spans="112:115">
      <c r="DH411" s="177">
        <v>821</v>
      </c>
      <c r="DI411" s="178" t="s">
        <v>62</v>
      </c>
      <c r="DJ411" s="179">
        <v>7</v>
      </c>
      <c r="DK411" s="171"/>
    </row>
    <row r="412" spans="112:115">
      <c r="DH412" s="177">
        <v>822</v>
      </c>
      <c r="DI412" s="178" t="s">
        <v>63</v>
      </c>
      <c r="DJ412" s="179">
        <v>8</v>
      </c>
      <c r="DK412" s="171"/>
    </row>
    <row r="413" spans="112:115">
      <c r="DH413" s="177">
        <v>823</v>
      </c>
      <c r="DI413" s="178" t="s">
        <v>64</v>
      </c>
      <c r="DJ413" s="179">
        <v>9</v>
      </c>
      <c r="DK413" s="171"/>
    </row>
    <row r="414" spans="112:115">
      <c r="DH414" s="177">
        <v>824</v>
      </c>
      <c r="DI414" s="178" t="s">
        <v>65</v>
      </c>
      <c r="DJ414" s="179">
        <v>10</v>
      </c>
      <c r="DK414" s="171"/>
    </row>
    <row r="415" spans="112:115">
      <c r="DH415" s="177">
        <v>850</v>
      </c>
      <c r="DI415" s="178" t="s">
        <v>732</v>
      </c>
      <c r="DJ415" s="179">
        <v>8</v>
      </c>
      <c r="DK415" s="171"/>
    </row>
    <row r="416" spans="112:115">
      <c r="DH416" s="177">
        <v>851</v>
      </c>
      <c r="DI416" s="178" t="s">
        <v>733</v>
      </c>
      <c r="DJ416" s="179">
        <v>9</v>
      </c>
      <c r="DK416" s="171"/>
    </row>
    <row r="417" spans="112:115">
      <c r="DH417" s="177">
        <v>852</v>
      </c>
      <c r="DI417" s="178" t="s">
        <v>734</v>
      </c>
      <c r="DJ417" s="179">
        <v>10</v>
      </c>
      <c r="DK417" s="171"/>
    </row>
    <row r="418" spans="112:115">
      <c r="DH418" s="177">
        <v>853</v>
      </c>
      <c r="DI418" s="178" t="s">
        <v>735</v>
      </c>
      <c r="DJ418" s="179">
        <v>11</v>
      </c>
      <c r="DK418" s="171"/>
    </row>
    <row r="419" spans="112:115">
      <c r="DH419" s="177">
        <v>951</v>
      </c>
      <c r="DI419" s="178" t="s">
        <v>66</v>
      </c>
      <c r="DJ419" s="179">
        <v>6</v>
      </c>
      <c r="DK419" s="171"/>
    </row>
    <row r="420" spans="112:115">
      <c r="DH420" s="177">
        <v>952</v>
      </c>
      <c r="DI420" s="178" t="s">
        <v>67</v>
      </c>
      <c r="DJ420" s="179">
        <v>7</v>
      </c>
      <c r="DK420" s="171"/>
    </row>
    <row r="421" spans="112:115">
      <c r="DH421" s="177">
        <v>953</v>
      </c>
      <c r="DI421" s="178" t="s">
        <v>68</v>
      </c>
      <c r="DJ421" s="179">
        <v>8</v>
      </c>
      <c r="DK421" s="171"/>
    </row>
    <row r="422" spans="112:115">
      <c r="DH422" s="177">
        <v>954</v>
      </c>
      <c r="DI422" s="178" t="s">
        <v>69</v>
      </c>
      <c r="DJ422" s="179">
        <v>8</v>
      </c>
      <c r="DK422" s="171"/>
    </row>
    <row r="423" spans="112:115">
      <c r="DH423" s="177">
        <v>955</v>
      </c>
      <c r="DI423" s="178" t="s">
        <v>70</v>
      </c>
      <c r="DJ423" s="179">
        <v>9</v>
      </c>
      <c r="DK423" s="171"/>
    </row>
    <row r="424" spans="112:115">
      <c r="DH424" s="177">
        <v>961</v>
      </c>
      <c r="DI424" s="178" t="s">
        <v>71</v>
      </c>
      <c r="DJ424" s="179">
        <v>6</v>
      </c>
      <c r="DK424" s="171"/>
    </row>
    <row r="425" spans="112:115">
      <c r="DH425" s="177">
        <v>962</v>
      </c>
      <c r="DI425" s="178" t="s">
        <v>72</v>
      </c>
      <c r="DJ425" s="179">
        <v>7</v>
      </c>
      <c r="DK425" s="171"/>
    </row>
    <row r="426" spans="112:115">
      <c r="DH426" s="177">
        <v>963</v>
      </c>
      <c r="DI426" s="178" t="s">
        <v>73</v>
      </c>
      <c r="DJ426" s="179">
        <v>8</v>
      </c>
      <c r="DK426" s="171"/>
    </row>
    <row r="427" spans="112:115">
      <c r="DH427" s="177">
        <v>971</v>
      </c>
      <c r="DI427" s="178" t="s">
        <v>74</v>
      </c>
      <c r="DJ427" s="179">
        <v>6</v>
      </c>
      <c r="DK427" s="171"/>
    </row>
    <row r="428" spans="112:115">
      <c r="DH428" s="182">
        <v>972</v>
      </c>
      <c r="DI428" s="183" t="s">
        <v>75</v>
      </c>
      <c r="DJ428" s="184">
        <v>7</v>
      </c>
      <c r="DK428" s="172"/>
    </row>
  </sheetData>
  <autoFilter ref="A4:EG150"/>
  <mergeCells count="18">
    <mergeCell ref="P3:P4"/>
    <mergeCell ref="Q3:Q4"/>
    <mergeCell ref="DH170:DJ170"/>
    <mergeCell ref="K3:K4"/>
    <mergeCell ref="L3:L4"/>
    <mergeCell ref="M3:M4"/>
    <mergeCell ref="N3:N4"/>
    <mergeCell ref="O3:O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conditionalFormatting sqref="CV10 CV140:CV141 CY140:CY141 CY54 CY56:CY61 CY63 CY106:CY134 CV131:CV134 CY70:CY100 CY10:CY25 CY28:CY44 CY46:CY52">
    <cfRule type="cellIs" dxfId="89" priority="35" stopIfTrue="1" operator="notEqual">
      <formula>$DC10</formula>
    </cfRule>
  </conditionalFormatting>
  <conditionalFormatting sqref="CV106:CV130 CV54 CV56:CV61 CV63 CV70:CV100 CV11:CV25 CV27:CV44 CV46:CV47 CV49:CV52">
    <cfRule type="cellIs" dxfId="88" priority="36" stopIfTrue="1" operator="notEqual">
      <formula>$CY11</formula>
    </cfRule>
  </conditionalFormatting>
  <conditionalFormatting sqref="CV135:CV137 CY135:CY137">
    <cfRule type="cellIs" dxfId="87" priority="34" stopIfTrue="1" operator="notEqual">
      <formula>$DC135</formula>
    </cfRule>
  </conditionalFormatting>
  <conditionalFormatting sqref="CY101">
    <cfRule type="cellIs" dxfId="86" priority="32" stopIfTrue="1" operator="notEqual">
      <formula>$DC101</formula>
    </cfRule>
  </conditionalFormatting>
  <conditionalFormatting sqref="CV101">
    <cfRule type="cellIs" dxfId="85" priority="33" stopIfTrue="1" operator="notEqual">
      <formula>$CY101</formula>
    </cfRule>
  </conditionalFormatting>
  <conditionalFormatting sqref="CY102">
    <cfRule type="cellIs" dxfId="84" priority="30" stopIfTrue="1" operator="notEqual">
      <formula>$DC102</formula>
    </cfRule>
  </conditionalFormatting>
  <conditionalFormatting sqref="CV102">
    <cfRule type="cellIs" dxfId="83" priority="31" stopIfTrue="1" operator="notEqual">
      <formula>$CY102</formula>
    </cfRule>
  </conditionalFormatting>
  <conditionalFormatting sqref="CY103 CY105">
    <cfRule type="cellIs" dxfId="82" priority="28" stopIfTrue="1" operator="notEqual">
      <formula>$DC103</formula>
    </cfRule>
  </conditionalFormatting>
  <conditionalFormatting sqref="CY64">
    <cfRule type="cellIs" dxfId="81" priority="26" stopIfTrue="1" operator="notEqual">
      <formula>$DC64</formula>
    </cfRule>
  </conditionalFormatting>
  <conditionalFormatting sqref="CV103 CV105">
    <cfRule type="cellIs" dxfId="80" priority="29" stopIfTrue="1" operator="notEqual">
      <formula>$CY103</formula>
    </cfRule>
  </conditionalFormatting>
  <conditionalFormatting sqref="CV64">
    <cfRule type="cellIs" dxfId="79" priority="27" stopIfTrue="1" operator="notEqual">
      <formula>$CY64</formula>
    </cfRule>
  </conditionalFormatting>
  <conditionalFormatting sqref="CY66">
    <cfRule type="cellIs" dxfId="78" priority="24" stopIfTrue="1" operator="notEqual">
      <formula>$DC66</formula>
    </cfRule>
  </conditionalFormatting>
  <conditionalFormatting sqref="CV66">
    <cfRule type="cellIs" dxfId="77" priority="25" stopIfTrue="1" operator="notEqual">
      <formula>$CY66</formula>
    </cfRule>
  </conditionalFormatting>
  <conditionalFormatting sqref="CY67">
    <cfRule type="cellIs" dxfId="76" priority="22" stopIfTrue="1" operator="notEqual">
      <formula>$DC67</formula>
    </cfRule>
  </conditionalFormatting>
  <conditionalFormatting sqref="CV67">
    <cfRule type="cellIs" dxfId="75" priority="23" stopIfTrue="1" operator="notEqual">
      <formula>$CY67</formula>
    </cfRule>
  </conditionalFormatting>
  <conditionalFormatting sqref="CV48">
    <cfRule type="cellIs" dxfId="74" priority="21" stopIfTrue="1" operator="notEqual">
      <formula>$CY48</formula>
    </cfRule>
  </conditionalFormatting>
  <conditionalFormatting sqref="CY55">
    <cfRule type="cellIs" dxfId="73" priority="18" stopIfTrue="1" operator="notEqual">
      <formula>$DC55</formula>
    </cfRule>
  </conditionalFormatting>
  <conditionalFormatting sqref="CV55">
    <cfRule type="cellIs" dxfId="72" priority="19" stopIfTrue="1" operator="notEqual">
      <formula>$CY55</formula>
    </cfRule>
  </conditionalFormatting>
  <conditionalFormatting sqref="CY45">
    <cfRule type="cellIs" dxfId="71" priority="17" stopIfTrue="1" operator="notEqual">
      <formula>$DC45</formula>
    </cfRule>
  </conditionalFormatting>
  <conditionalFormatting sqref="CV45">
    <cfRule type="cellIs" dxfId="70" priority="16" stopIfTrue="1" operator="notEqual">
      <formula>$CY45</formula>
    </cfRule>
  </conditionalFormatting>
  <conditionalFormatting sqref="CY26">
    <cfRule type="cellIs" dxfId="69" priority="14" stopIfTrue="1" operator="notEqual">
      <formula>$DC26</formula>
    </cfRule>
  </conditionalFormatting>
  <conditionalFormatting sqref="CV26">
    <cfRule type="cellIs" dxfId="68" priority="15" stopIfTrue="1" operator="notEqual">
      <formula>$CY26</formula>
    </cfRule>
  </conditionalFormatting>
  <conditionalFormatting sqref="CY53">
    <cfRule type="cellIs" dxfId="67" priority="12" stopIfTrue="1" operator="notEqual">
      <formula>$DC53</formula>
    </cfRule>
  </conditionalFormatting>
  <conditionalFormatting sqref="CV53">
    <cfRule type="cellIs" dxfId="66" priority="13" stopIfTrue="1" operator="notEqual">
      <formula>$CY53</formula>
    </cfRule>
  </conditionalFormatting>
  <conditionalFormatting sqref="CY62">
    <cfRule type="cellIs" dxfId="65" priority="10" stopIfTrue="1" operator="notEqual">
      <formula>$DC62</formula>
    </cfRule>
  </conditionalFormatting>
  <conditionalFormatting sqref="CV62">
    <cfRule type="cellIs" dxfId="64" priority="11" stopIfTrue="1" operator="notEqual">
      <formula>$CY62</formula>
    </cfRule>
  </conditionalFormatting>
  <conditionalFormatting sqref="CY65">
    <cfRule type="cellIs" dxfId="63" priority="8" stopIfTrue="1" operator="notEqual">
      <formula>$DC65</formula>
    </cfRule>
  </conditionalFormatting>
  <conditionalFormatting sqref="CV65">
    <cfRule type="cellIs" dxfId="62" priority="9" stopIfTrue="1" operator="notEqual">
      <formula>$CY65</formula>
    </cfRule>
  </conditionalFormatting>
  <conditionalFormatting sqref="CY104">
    <cfRule type="cellIs" dxfId="61" priority="6" stopIfTrue="1" operator="notEqual">
      <formula>$DC104</formula>
    </cfRule>
  </conditionalFormatting>
  <conditionalFormatting sqref="CV104">
    <cfRule type="cellIs" dxfId="60" priority="7" stopIfTrue="1" operator="notEqual">
      <formula>$CY104</formula>
    </cfRule>
  </conditionalFormatting>
  <conditionalFormatting sqref="CV138:CV139 CY138:CY139">
    <cfRule type="cellIs" dxfId="59" priority="5" stopIfTrue="1" operator="notEqual">
      <formula>$DC138</formula>
    </cfRule>
  </conditionalFormatting>
  <conditionalFormatting sqref="CY68">
    <cfRule type="cellIs" dxfId="58" priority="3" stopIfTrue="1" operator="notEqual">
      <formula>$DC68</formula>
    </cfRule>
  </conditionalFormatting>
  <conditionalFormatting sqref="CV68">
    <cfRule type="cellIs" dxfId="57" priority="4" stopIfTrue="1" operator="notEqual">
      <formula>$CY68</formula>
    </cfRule>
  </conditionalFormatting>
  <conditionalFormatting sqref="CY69">
    <cfRule type="cellIs" dxfId="56" priority="1" stopIfTrue="1" operator="notEqual">
      <formula>$DC69</formula>
    </cfRule>
  </conditionalFormatting>
  <conditionalFormatting sqref="CV69">
    <cfRule type="cellIs" dxfId="55" priority="2" stopIfTrue="1" operator="notEqual">
      <formula>$CY69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horizontalDpi="4294967292" r:id="rId1"/>
  <headerFooter alignWithMargins="0">
    <oddHeader>&amp;L&amp;7INGENIEURBUREAU
A. AEGERTER &amp; DR. O. BOSSHARDT AG
BASEL, MÖHLIN&amp;R&amp;G</oddHeader>
    <oddFooter>&amp;R&amp;9 131.060.FWG / V 54.0 / Gültig ab: 01.01.14 / Seite &amp;P (&amp;N)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29"/>
  <sheetViews>
    <sheetView topLeftCell="V1" zoomScaleNormal="100" zoomScaleSheetLayoutView="75" workbookViewId="0">
      <selection activeCell="AG1" sqref="AG1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7.140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7" width="5.42578125" style="11" customWidth="1"/>
    <col min="98" max="98" width="8.5703125" style="11" customWidth="1"/>
    <col min="99" max="99" width="2.85546875" style="115" customWidth="1"/>
    <col min="100" max="100" width="9.28515625" style="49" customWidth="1"/>
    <col min="101" max="101" width="4.7109375" style="49" customWidth="1"/>
    <col min="102" max="102" width="29.85546875" style="11" customWidth="1"/>
    <col min="103" max="103" width="9.28515625" style="49" customWidth="1"/>
    <col min="104" max="104" width="4.7109375" style="49" customWidth="1"/>
    <col min="105" max="105" width="29.85546875" style="11" customWidth="1"/>
    <col min="106" max="106" width="1.5703125" style="115" customWidth="1"/>
    <col min="107" max="107" width="9.28515625" style="13" customWidth="1"/>
    <col min="108" max="108" width="4.7109375" style="13" customWidth="1"/>
    <col min="109" max="109" width="29.85546875" style="11" customWidth="1"/>
    <col min="110" max="111" width="11.42578125" customWidth="1"/>
    <col min="112" max="112" width="3.7109375" style="11" customWidth="1"/>
    <col min="113" max="113" width="34.7109375" style="11" customWidth="1"/>
    <col min="114" max="114" width="18.42578125" style="11" customWidth="1"/>
    <col min="115" max="115" width="14.28515625" style="11" customWidth="1"/>
    <col min="116" max="116" width="11.42578125" style="11" bestFit="1" customWidth="1"/>
    <col min="117" max="117" width="15.42578125" style="11" customWidth="1"/>
    <col min="118" max="16384" width="3.7109375" style="11"/>
  </cols>
  <sheetData>
    <row r="1" spans="1:137" ht="24" thickBot="1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8"/>
      <c r="S1" s="8" t="s">
        <v>79</v>
      </c>
      <c r="T1" s="9"/>
      <c r="U1" s="36"/>
      <c r="V1" s="10"/>
      <c r="W1" s="188"/>
      <c r="X1" s="10"/>
      <c r="Y1" s="39"/>
      <c r="Z1" s="9"/>
      <c r="AA1" s="189" t="s">
        <v>1034</v>
      </c>
      <c r="AB1" s="9"/>
      <c r="AC1" s="9"/>
      <c r="CV1" s="143" t="s">
        <v>890</v>
      </c>
      <c r="CW1" s="143"/>
      <c r="CX1" s="144"/>
      <c r="CY1" s="142" t="s">
        <v>889</v>
      </c>
      <c r="CZ1" s="143"/>
      <c r="DA1" s="144"/>
      <c r="DC1" s="142" t="s">
        <v>857</v>
      </c>
      <c r="DD1" s="143"/>
      <c r="DE1" s="144"/>
      <c r="DH1" s="186" t="s">
        <v>979</v>
      </c>
      <c r="DI1" s="186"/>
      <c r="DK1" s="11" t="s">
        <v>947</v>
      </c>
    </row>
    <row r="2" spans="1:137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70"/>
      <c r="S2" s="70"/>
      <c r="T2" s="70"/>
      <c r="U2" s="70"/>
      <c r="V2" s="70"/>
      <c r="W2" s="122"/>
      <c r="X2" s="70"/>
      <c r="Y2" s="70"/>
      <c r="Z2" s="70"/>
      <c r="AA2" s="70"/>
      <c r="AB2" s="71" t="s">
        <v>1031</v>
      </c>
      <c r="AC2" s="70"/>
      <c r="CU2" s="145"/>
      <c r="CV2" s="140"/>
      <c r="CW2" s="140"/>
      <c r="CY2" s="140"/>
      <c r="CZ2" s="140"/>
      <c r="DB2" s="145"/>
      <c r="DC2" s="2"/>
      <c r="DD2" s="2"/>
      <c r="EF2" s="19"/>
      <c r="EG2" s="19"/>
    </row>
    <row r="3" spans="1:137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75" t="s">
        <v>325</v>
      </c>
      <c r="AC3" s="79" t="s">
        <v>84</v>
      </c>
      <c r="AD3" s="19">
        <v>2013</v>
      </c>
      <c r="AE3" s="81" t="s">
        <v>384</v>
      </c>
      <c r="AF3" s="83"/>
      <c r="CT3" s="154" t="s">
        <v>703</v>
      </c>
      <c r="CU3" s="126"/>
      <c r="CV3" s="33" t="s">
        <v>702</v>
      </c>
      <c r="CW3" s="33" t="s">
        <v>701</v>
      </c>
      <c r="CX3" s="139" t="s">
        <v>78</v>
      </c>
      <c r="CY3" s="33" t="s">
        <v>702</v>
      </c>
      <c r="CZ3" s="33" t="s">
        <v>701</v>
      </c>
      <c r="DA3" s="139" t="s">
        <v>78</v>
      </c>
      <c r="DB3" s="146"/>
      <c r="DC3" s="33" t="s">
        <v>702</v>
      </c>
      <c r="DD3" s="33" t="s">
        <v>701</v>
      </c>
      <c r="DE3" s="139" t="s">
        <v>78</v>
      </c>
    </row>
    <row r="4" spans="1:137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47"/>
      <c r="AC4" s="18"/>
      <c r="AE4" s="93" t="s">
        <v>407</v>
      </c>
      <c r="AF4" s="92"/>
      <c r="CT4" s="154"/>
      <c r="CU4" s="126"/>
      <c r="CV4" s="125"/>
      <c r="CW4" s="125"/>
      <c r="CX4" s="83"/>
      <c r="CY4" s="125"/>
      <c r="CZ4" s="125"/>
      <c r="DA4" s="83"/>
      <c r="DB4" s="20"/>
      <c r="DC4" s="33"/>
      <c r="DD4" s="33"/>
      <c r="DE4" s="83"/>
      <c r="DJ4" s="19" t="s">
        <v>978</v>
      </c>
      <c r="DK4" s="19" t="s">
        <v>948</v>
      </c>
      <c r="DL4" s="19" t="s">
        <v>949</v>
      </c>
      <c r="DM4" s="19" t="s">
        <v>950</v>
      </c>
    </row>
    <row r="5" spans="1:137" s="19" customFormat="1" ht="40.5">
      <c r="A5" s="53">
        <v>1</v>
      </c>
      <c r="B5" s="53"/>
      <c r="C5" s="53">
        <f t="shared" ref="C5:C76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5"/>
      <c r="X5" s="21"/>
      <c r="Y5" s="28" t="s">
        <v>1018</v>
      </c>
      <c r="Z5" s="118">
        <f t="shared" ref="Z5:Z76" si="1">$AD$3-V5</f>
        <v>36</v>
      </c>
      <c r="AA5" s="25" t="s">
        <v>1019</v>
      </c>
      <c r="AB5" s="21" t="s">
        <v>89</v>
      </c>
      <c r="AC5" s="21"/>
      <c r="AE5" s="90" t="s">
        <v>399</v>
      </c>
      <c r="AF5" s="82"/>
      <c r="CP5" s="19" t="str">
        <f t="shared" ref="CP5:CP76" si="2">+S5</f>
        <v>Giger Hans</v>
      </c>
      <c r="CR5" s="19">
        <f t="shared" ref="CR5:CR76" si="3">+Z5</f>
        <v>36</v>
      </c>
      <c r="CS5" s="19" t="str">
        <f t="shared" ref="CS5:CS76" si="4">+AB5</f>
        <v>A</v>
      </c>
      <c r="CT5" s="154">
        <v>2139</v>
      </c>
      <c r="CU5" s="126"/>
      <c r="CV5" s="125">
        <v>753</v>
      </c>
      <c r="CW5" s="33">
        <f>VLOOKUP($CV5,Funktionsbezeichnungen,3,0)</f>
        <v>12</v>
      </c>
      <c r="CX5" s="83" t="str">
        <f>VLOOKUP($CV5,Funktionsbezeichnungen,2,0)</f>
        <v>Vorgesetzter  -  4 . Stufe</v>
      </c>
      <c r="CY5" s="124">
        <v>753</v>
      </c>
      <c r="CZ5" s="33">
        <f>VLOOKUP($CY5,Funktionsbezeichnungen,3,0)</f>
        <v>12</v>
      </c>
      <c r="DA5" s="83" t="str">
        <f>VLOOKUP($CY5,Funktionsbezeichnungen,2,0)</f>
        <v>Vorgesetzter  -  4 . Stufe</v>
      </c>
      <c r="DB5" s="20"/>
      <c r="DC5" s="124">
        <v>753</v>
      </c>
      <c r="DD5" s="33">
        <f>VLOOKUP($DC5,Funktionsbezeichnungen,3,0)</f>
        <v>12</v>
      </c>
      <c r="DE5" s="83" t="str">
        <f>VLOOKUP($DC5,Funktionsbezeichnungen,2,0)</f>
        <v>Vorgesetzter  -  4 . Stufe</v>
      </c>
      <c r="DJ5" s="19">
        <f>+CT5</f>
        <v>2139</v>
      </c>
      <c r="DK5" s="153">
        <v>1</v>
      </c>
      <c r="DL5" s="19">
        <v>2</v>
      </c>
      <c r="DM5" s="19" t="s">
        <v>951</v>
      </c>
    </row>
    <row r="6" spans="1:137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5"/>
      <c r="X6" s="21"/>
      <c r="Y6" s="28" t="s">
        <v>332</v>
      </c>
      <c r="Z6" s="118">
        <f t="shared" si="1"/>
        <v>31</v>
      </c>
      <c r="AA6" s="25" t="s">
        <v>656</v>
      </c>
      <c r="AB6" s="21" t="s">
        <v>89</v>
      </c>
      <c r="AC6" s="21"/>
      <c r="AE6" s="90" t="s">
        <v>399</v>
      </c>
      <c r="AF6" s="82"/>
      <c r="CP6" s="19" t="str">
        <f t="shared" si="2"/>
        <v>Chiaverio Flavio</v>
      </c>
      <c r="CR6" s="19">
        <f t="shared" si="3"/>
        <v>31</v>
      </c>
      <c r="CS6" s="19" t="str">
        <f t="shared" si="4"/>
        <v>A</v>
      </c>
      <c r="CT6" s="154">
        <v>5558</v>
      </c>
      <c r="CU6" s="126"/>
      <c r="CV6" s="125">
        <v>753</v>
      </c>
      <c r="CW6" s="33">
        <f>VLOOKUP($CV6,Funktionsbezeichnungen,3,0)</f>
        <v>12</v>
      </c>
      <c r="CX6" s="83" t="str">
        <f>VLOOKUP($CV6,Funktionsbezeichnungen,2,0)</f>
        <v>Vorgesetzter  -  4 . Stufe</v>
      </c>
      <c r="CY6" s="124">
        <v>753</v>
      </c>
      <c r="CZ6" s="33">
        <f>VLOOKUP($CY6,Funktionsbezeichnungen,3,0)</f>
        <v>12</v>
      </c>
      <c r="DA6" s="83" t="str">
        <f>VLOOKUP($CY6,Funktionsbezeichnungen,2,0)</f>
        <v>Vorgesetzter  -  4 . Stufe</v>
      </c>
      <c r="DB6" s="20"/>
      <c r="DC6" s="124">
        <v>753</v>
      </c>
      <c r="DD6" s="33">
        <f>VLOOKUP($DC6,Funktionsbezeichnungen,3,0)</f>
        <v>12</v>
      </c>
      <c r="DE6" s="83" t="str">
        <f>VLOOKUP($DC6,Funktionsbezeichnungen,2,0)</f>
        <v>Vorgesetzter  -  4 . Stufe</v>
      </c>
      <c r="DJ6" s="19">
        <f t="shared" ref="DJ6:DJ71" si="5">+CT6</f>
        <v>5558</v>
      </c>
      <c r="DK6" s="153">
        <v>1</v>
      </c>
      <c r="DL6" s="19">
        <v>2</v>
      </c>
      <c r="DM6" s="19" t="s">
        <v>951</v>
      </c>
    </row>
    <row r="7" spans="1:137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5"/>
      <c r="X7" s="21"/>
      <c r="Y7" s="28" t="s">
        <v>331</v>
      </c>
      <c r="Z7" s="118">
        <f t="shared" si="1"/>
        <v>30</v>
      </c>
      <c r="AA7" s="25" t="s">
        <v>657</v>
      </c>
      <c r="AB7" s="21" t="s">
        <v>89</v>
      </c>
      <c r="AC7" s="21"/>
      <c r="AE7" s="90" t="s">
        <v>399</v>
      </c>
      <c r="AF7" s="82"/>
      <c r="CP7" s="19" t="str">
        <f t="shared" si="2"/>
        <v>Schädler Beat</v>
      </c>
      <c r="CR7" s="19">
        <f t="shared" si="3"/>
        <v>30</v>
      </c>
      <c r="CS7" s="19" t="str">
        <f t="shared" si="4"/>
        <v>A</v>
      </c>
      <c r="CT7" s="154">
        <v>4155</v>
      </c>
      <c r="CU7" s="126"/>
      <c r="CV7" s="125">
        <v>753</v>
      </c>
      <c r="CW7" s="33">
        <f>VLOOKUP($CV7,Funktionsbezeichnungen,3,0)</f>
        <v>12</v>
      </c>
      <c r="CX7" s="83" t="str">
        <f>VLOOKUP($CV7,Funktionsbezeichnungen,2,0)</f>
        <v>Vorgesetzter  -  4 . Stufe</v>
      </c>
      <c r="CY7" s="124">
        <v>753</v>
      </c>
      <c r="CZ7" s="33">
        <f>VLOOKUP($CY7,Funktionsbezeichnungen,3,0)</f>
        <v>12</v>
      </c>
      <c r="DA7" s="83" t="str">
        <f>VLOOKUP($CY7,Funktionsbezeichnungen,2,0)</f>
        <v>Vorgesetzter  -  4 . Stufe</v>
      </c>
      <c r="DB7" s="20"/>
      <c r="DC7" s="124">
        <v>753</v>
      </c>
      <c r="DD7" s="33">
        <f>VLOOKUP($DC7,Funktionsbezeichnungen,3,0)</f>
        <v>12</v>
      </c>
      <c r="DE7" s="83" t="str">
        <f>VLOOKUP($DC7,Funktionsbezeichnungen,2,0)</f>
        <v>Vorgesetzter  -  4 . Stufe</v>
      </c>
      <c r="DJ7" s="19">
        <f t="shared" si="5"/>
        <v>4155</v>
      </c>
      <c r="DK7" s="153">
        <v>1</v>
      </c>
      <c r="DL7" s="19">
        <v>2</v>
      </c>
      <c r="DM7" s="19" t="s">
        <v>951</v>
      </c>
    </row>
    <row r="8" spans="1:137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357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25" t="s">
        <v>314</v>
      </c>
      <c r="X8" s="21">
        <v>2000</v>
      </c>
      <c r="Y8" s="28" t="s">
        <v>333</v>
      </c>
      <c r="Z8" s="118">
        <f t="shared" si="1"/>
        <v>26</v>
      </c>
      <c r="AA8" s="25" t="s">
        <v>667</v>
      </c>
      <c r="AB8" s="21" t="s">
        <v>89</v>
      </c>
      <c r="AC8" s="21"/>
      <c r="AE8" s="90" t="s">
        <v>400</v>
      </c>
      <c r="AF8" s="82"/>
      <c r="CP8" s="19" t="str">
        <f t="shared" si="2"/>
        <v>Rentsch Lucas</v>
      </c>
      <c r="CR8" s="19">
        <f t="shared" si="3"/>
        <v>26</v>
      </c>
      <c r="CS8" s="19" t="str">
        <f t="shared" si="4"/>
        <v>A</v>
      </c>
      <c r="CT8" s="154">
        <v>5574</v>
      </c>
      <c r="CU8" s="126"/>
      <c r="CV8" s="125">
        <v>753</v>
      </c>
      <c r="CW8" s="33">
        <f>VLOOKUP($CV8,Funktionsbezeichnungen,3,0)</f>
        <v>12</v>
      </c>
      <c r="CX8" s="83" t="str">
        <f>VLOOKUP($CV8,Funktionsbezeichnungen,2,0)</f>
        <v>Vorgesetzter  -  4 . Stufe</v>
      </c>
      <c r="CY8" s="124">
        <v>753</v>
      </c>
      <c r="CZ8" s="33">
        <f>VLOOKUP($CY8,Funktionsbezeichnungen,3,0)</f>
        <v>12</v>
      </c>
      <c r="DA8" s="83" t="str">
        <f>VLOOKUP($CY8,Funktionsbezeichnungen,2,0)</f>
        <v>Vorgesetzter  -  4 . Stufe</v>
      </c>
      <c r="DB8" s="20"/>
      <c r="DC8" s="124">
        <v>753</v>
      </c>
      <c r="DD8" s="33">
        <f>VLOOKUP($DC8,Funktionsbezeichnungen,3,0)</f>
        <v>12</v>
      </c>
      <c r="DE8" s="83" t="str">
        <f>VLOOKUP($DC8,Funktionsbezeichnungen,2,0)</f>
        <v>Vorgesetzter  -  4 . Stufe</v>
      </c>
      <c r="DJ8" s="19">
        <f t="shared" si="5"/>
        <v>5574</v>
      </c>
      <c r="DK8" s="153">
        <v>1</v>
      </c>
      <c r="DL8" s="19">
        <v>2</v>
      </c>
      <c r="DM8" s="19" t="s">
        <v>951</v>
      </c>
    </row>
    <row r="9" spans="1:137" s="19" customFormat="1" ht="27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5"/>
      <c r="X9" s="21"/>
      <c r="Y9" s="28" t="s">
        <v>102</v>
      </c>
      <c r="Z9" s="118">
        <f t="shared" si="1"/>
        <v>26</v>
      </c>
      <c r="AA9" s="25" t="s">
        <v>658</v>
      </c>
      <c r="AB9" s="21" t="s">
        <v>306</v>
      </c>
      <c r="AC9" s="21"/>
      <c r="AE9" s="90" t="s">
        <v>401</v>
      </c>
      <c r="AF9" s="82"/>
      <c r="CP9" s="19" t="str">
        <f t="shared" si="2"/>
        <v>Zenners Guy</v>
      </c>
      <c r="CR9" s="19">
        <f t="shared" si="3"/>
        <v>26</v>
      </c>
      <c r="CS9" s="19" t="str">
        <f t="shared" si="4"/>
        <v xml:space="preserve"> A/B 1)</v>
      </c>
      <c r="CT9" s="154">
        <v>4182</v>
      </c>
      <c r="CU9" s="126"/>
      <c r="CV9" s="125">
        <v>753</v>
      </c>
      <c r="CW9" s="33">
        <f>VLOOKUP($CV9,Funktionsbezeichnungen,3,0)</f>
        <v>12</v>
      </c>
      <c r="CX9" s="83" t="str">
        <f>VLOOKUP($CV9,Funktionsbezeichnungen,2,0)</f>
        <v>Vorgesetzter  -  4 . Stufe</v>
      </c>
      <c r="CY9" s="124">
        <v>753</v>
      </c>
      <c r="CZ9" s="33">
        <f>VLOOKUP($CY9,Funktionsbezeichnungen,3,0)</f>
        <v>12</v>
      </c>
      <c r="DA9" s="83" t="str">
        <f>VLOOKUP($CY9,Funktionsbezeichnungen,2,0)</f>
        <v>Vorgesetzter  -  4 . Stufe</v>
      </c>
      <c r="DB9" s="20"/>
      <c r="DC9" s="124">
        <v>753</v>
      </c>
      <c r="DD9" s="33">
        <f>VLOOKUP($DC9,Funktionsbezeichnungen,3,0)</f>
        <v>12</v>
      </c>
      <c r="DE9" s="83" t="str">
        <f>VLOOKUP($DC9,Funktionsbezeichnungen,2,0)</f>
        <v>Vorgesetzter  -  4 . Stufe</v>
      </c>
      <c r="DJ9" s="19">
        <f t="shared" si="5"/>
        <v>4182</v>
      </c>
      <c r="DK9" s="153">
        <v>1</v>
      </c>
      <c r="DL9" s="19">
        <v>2</v>
      </c>
      <c r="DM9" s="19" t="s">
        <v>951</v>
      </c>
    </row>
    <row r="10" spans="1:137" s="19" customFormat="1" ht="15.75">
      <c r="A10" s="53">
        <v>1</v>
      </c>
      <c r="B10" s="53"/>
      <c r="C10" s="53">
        <f t="shared" si="0"/>
        <v>1</v>
      </c>
      <c r="D10" s="55">
        <v>1</v>
      </c>
      <c r="E10" s="55"/>
      <c r="F10" s="56"/>
      <c r="G10" s="54"/>
      <c r="H10" s="54"/>
      <c r="I10" s="56"/>
      <c r="J10" s="54"/>
      <c r="K10" s="56"/>
      <c r="L10" s="56"/>
      <c r="M10" s="56"/>
      <c r="N10" s="58"/>
      <c r="O10" s="52" t="s">
        <v>360</v>
      </c>
      <c r="P10" s="15" t="s">
        <v>437</v>
      </c>
      <c r="Q10" s="15">
        <v>6</v>
      </c>
      <c r="R10" s="16"/>
      <c r="S10" s="20" t="s">
        <v>96</v>
      </c>
      <c r="T10" s="21">
        <v>1944</v>
      </c>
      <c r="U10" s="28" t="s">
        <v>196</v>
      </c>
      <c r="V10" s="21">
        <v>1969</v>
      </c>
      <c r="W10" s="25"/>
      <c r="X10" s="21"/>
      <c r="Y10" s="26" t="s">
        <v>91</v>
      </c>
      <c r="Z10" s="21">
        <f t="shared" si="1"/>
        <v>44</v>
      </c>
      <c r="AA10" s="25" t="s">
        <v>659</v>
      </c>
      <c r="AB10" s="21" t="s">
        <v>307</v>
      </c>
      <c r="AC10" s="21"/>
      <c r="AE10" s="157"/>
      <c r="AF10" s="82"/>
      <c r="CP10" s="19" t="str">
        <f t="shared" si="2"/>
        <v>Kalak Josef</v>
      </c>
      <c r="CR10" s="19">
        <f t="shared" si="3"/>
        <v>44</v>
      </c>
      <c r="CS10" s="19" t="str">
        <f t="shared" si="4"/>
        <v>B/A 2)</v>
      </c>
      <c r="CT10" s="154">
        <v>3136</v>
      </c>
      <c r="CU10" s="126"/>
      <c r="CV10" s="125" t="s">
        <v>711</v>
      </c>
      <c r="CW10" s="33"/>
      <c r="CX10" s="83"/>
      <c r="CY10" s="125" t="s">
        <v>711</v>
      </c>
      <c r="CZ10" s="33"/>
      <c r="DA10" s="83"/>
      <c r="DB10" s="20"/>
      <c r="DC10" s="125" t="s">
        <v>711</v>
      </c>
      <c r="DD10" s="125" t="s">
        <v>711</v>
      </c>
      <c r="DE10" s="83"/>
      <c r="DJ10" s="19">
        <f t="shared" si="5"/>
        <v>3136</v>
      </c>
      <c r="DK10" s="153">
        <v>1</v>
      </c>
      <c r="DL10" s="19">
        <v>2</v>
      </c>
      <c r="DM10" s="185" t="s">
        <v>951</v>
      </c>
    </row>
    <row r="11" spans="1:137" s="19" customFormat="1">
      <c r="A11" s="53">
        <v>0</v>
      </c>
      <c r="B11" s="53"/>
      <c r="C11" s="53">
        <f t="shared" si="0"/>
        <v>1</v>
      </c>
      <c r="D11" s="55"/>
      <c r="E11" s="55">
        <v>1</v>
      </c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438</v>
      </c>
      <c r="Q11" s="15">
        <v>7</v>
      </c>
      <c r="R11" s="16"/>
      <c r="S11" s="20" t="s">
        <v>98</v>
      </c>
      <c r="T11" s="21">
        <v>1948</v>
      </c>
      <c r="U11" s="28" t="s">
        <v>195</v>
      </c>
      <c r="V11" s="21">
        <v>1974</v>
      </c>
      <c r="W11" s="25"/>
      <c r="X11" s="21"/>
      <c r="Y11" s="26" t="s">
        <v>668</v>
      </c>
      <c r="Z11" s="21">
        <f t="shared" si="1"/>
        <v>39</v>
      </c>
      <c r="AA11" s="25" t="s">
        <v>97</v>
      </c>
      <c r="AB11" s="21" t="s">
        <v>95</v>
      </c>
      <c r="AC11" s="21"/>
      <c r="AE11" s="157"/>
      <c r="AF11" s="82"/>
      <c r="CP11" s="19" t="str">
        <f t="shared" si="2"/>
        <v>Hausammann Erich</v>
      </c>
      <c r="CR11" s="19">
        <f t="shared" si="3"/>
        <v>39</v>
      </c>
      <c r="CS11" s="19" t="str">
        <f t="shared" si="4"/>
        <v>B</v>
      </c>
      <c r="CT11" s="154">
        <v>3148</v>
      </c>
      <c r="CU11" s="126"/>
      <c r="CV11" s="125" t="s">
        <v>711</v>
      </c>
      <c r="CW11" s="33"/>
      <c r="CX11" s="83"/>
      <c r="CY11" s="125">
        <v>774</v>
      </c>
      <c r="CZ11" s="33">
        <f t="shared" ref="CZ11:CZ30" si="6">VLOOKUP($CY11,Funktionsbezeichnungen,3,0)</f>
        <v>10</v>
      </c>
      <c r="DA11" s="83" t="str">
        <f t="shared" ref="DA11:DA30" si="7">VLOOKUP($CY11,Funktionsbezeichnungen,2,0)</f>
        <v>Senior Projektingenieur</v>
      </c>
      <c r="DB11" s="20"/>
      <c r="DC11" s="125">
        <v>773</v>
      </c>
      <c r="DD11" s="33">
        <f t="shared" ref="DD11:DD45" si="8">VLOOKUP($DC11,Funktionsbezeichnungen,3,0)</f>
        <v>9</v>
      </c>
      <c r="DE11" s="83" t="str">
        <f t="shared" ref="DE11:DE45" si="9">VLOOKUP($DC11,Funktionsbezeichnungen,2,0)</f>
        <v>Projektingenieur 3</v>
      </c>
      <c r="DJ11" s="19">
        <f t="shared" si="5"/>
        <v>3148</v>
      </c>
      <c r="DK11" s="153">
        <v>2</v>
      </c>
      <c r="DL11" s="19">
        <v>3</v>
      </c>
      <c r="DM11" s="185" t="s">
        <v>951</v>
      </c>
    </row>
    <row r="12" spans="1:137" s="19" customFormat="1" ht="27">
      <c r="A12" s="53">
        <v>0</v>
      </c>
      <c r="B12" s="53"/>
      <c r="C12" s="53">
        <f t="shared" si="0"/>
        <v>1</v>
      </c>
      <c r="D12" s="55">
        <v>1</v>
      </c>
      <c r="E12" s="55"/>
      <c r="F12" s="56"/>
      <c r="G12" s="54"/>
      <c r="H12" s="54"/>
      <c r="I12" s="56"/>
      <c r="J12" s="54"/>
      <c r="K12" s="56"/>
      <c r="L12" s="56"/>
      <c r="M12" s="56"/>
      <c r="N12" s="58"/>
      <c r="O12" s="52" t="s">
        <v>361</v>
      </c>
      <c r="P12" s="15" t="s">
        <v>439</v>
      </c>
      <c r="Q12" s="15">
        <v>8</v>
      </c>
      <c r="R12" s="16"/>
      <c r="S12" s="20" t="s">
        <v>115</v>
      </c>
      <c r="T12" s="21">
        <v>1959</v>
      </c>
      <c r="U12" s="28" t="s">
        <v>100</v>
      </c>
      <c r="V12" s="21">
        <v>1985</v>
      </c>
      <c r="W12" s="25"/>
      <c r="X12" s="21"/>
      <c r="Y12" s="28" t="s">
        <v>335</v>
      </c>
      <c r="Z12" s="118">
        <f t="shared" si="1"/>
        <v>28</v>
      </c>
      <c r="AA12" s="25" t="s">
        <v>946</v>
      </c>
      <c r="AB12" s="21" t="s">
        <v>95</v>
      </c>
      <c r="AC12" s="21"/>
      <c r="AE12" s="90" t="s">
        <v>373</v>
      </c>
      <c r="AF12" s="82"/>
      <c r="CP12" s="19" t="str">
        <f t="shared" si="2"/>
        <v>Gysin Daniel</v>
      </c>
      <c r="CR12" s="19">
        <f t="shared" si="3"/>
        <v>28</v>
      </c>
      <c r="CS12" s="19" t="str">
        <f t="shared" si="4"/>
        <v>B</v>
      </c>
      <c r="CT12" s="154">
        <v>5625</v>
      </c>
      <c r="CU12" s="126"/>
      <c r="CV12" s="125">
        <v>784</v>
      </c>
      <c r="CW12" s="33">
        <f t="shared" ref="CW12:CW43" si="10">VLOOKUP($CV12,Funktionsbezeichnungen,3,0)</f>
        <v>10</v>
      </c>
      <c r="CX12" s="83" t="str">
        <f t="shared" ref="CX12:CX43" si="11">VLOOKUP($CV12,Funktionsbezeichnungen,2,0)</f>
        <v>Senior Projektingenieur</v>
      </c>
      <c r="CY12" s="125">
        <v>784</v>
      </c>
      <c r="CZ12" s="33">
        <f t="shared" si="6"/>
        <v>10</v>
      </c>
      <c r="DA12" s="83" t="str">
        <f t="shared" si="7"/>
        <v>Senior Projektingenieur</v>
      </c>
      <c r="DB12" s="20"/>
      <c r="DC12" s="33">
        <v>783</v>
      </c>
      <c r="DD12" s="33">
        <f t="shared" si="8"/>
        <v>9</v>
      </c>
      <c r="DE12" s="83" t="str">
        <f t="shared" si="9"/>
        <v>Projektingenieur 3</v>
      </c>
      <c r="DJ12" s="19">
        <f t="shared" si="5"/>
        <v>5625</v>
      </c>
      <c r="DK12" s="153">
        <v>1</v>
      </c>
      <c r="DL12" s="19">
        <v>2</v>
      </c>
      <c r="DM12" s="19" t="s">
        <v>952</v>
      </c>
    </row>
    <row r="13" spans="1:137" s="19" customFormat="1" ht="27">
      <c r="A13" s="53">
        <v>1</v>
      </c>
      <c r="B13" s="53"/>
      <c r="C13" s="53">
        <f t="shared" si="0"/>
        <v>1</v>
      </c>
      <c r="D13" s="55">
        <v>1</v>
      </c>
      <c r="E13" s="55"/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361</v>
      </c>
      <c r="P13" s="15" t="s">
        <v>440</v>
      </c>
      <c r="Q13" s="15">
        <v>9</v>
      </c>
      <c r="R13" s="16"/>
      <c r="S13" s="20" t="s">
        <v>119</v>
      </c>
      <c r="T13" s="21">
        <v>1960</v>
      </c>
      <c r="U13" s="28" t="s">
        <v>197</v>
      </c>
      <c r="V13" s="21">
        <v>1988</v>
      </c>
      <c r="W13" s="25"/>
      <c r="X13" s="21"/>
      <c r="Y13" s="28" t="s">
        <v>238</v>
      </c>
      <c r="Z13" s="118">
        <f t="shared" si="1"/>
        <v>25</v>
      </c>
      <c r="AA13" s="25" t="s">
        <v>661</v>
      </c>
      <c r="AB13" s="21" t="s">
        <v>95</v>
      </c>
      <c r="AC13" s="21"/>
      <c r="AE13" s="90" t="s">
        <v>418</v>
      </c>
      <c r="AF13" s="82"/>
      <c r="CP13" s="19" t="str">
        <f t="shared" si="2"/>
        <v>Riecke Heino</v>
      </c>
      <c r="CR13" s="19">
        <f t="shared" si="3"/>
        <v>25</v>
      </c>
      <c r="CS13" s="19" t="str">
        <f t="shared" si="4"/>
        <v>B</v>
      </c>
      <c r="CT13" s="154">
        <v>4168</v>
      </c>
      <c r="CU13" s="126"/>
      <c r="CV13" s="125">
        <v>774</v>
      </c>
      <c r="CW13" s="33">
        <f t="shared" si="10"/>
        <v>10</v>
      </c>
      <c r="CX13" s="83" t="str">
        <f t="shared" si="11"/>
        <v>Senior Projektingenieur</v>
      </c>
      <c r="CY13" s="125">
        <v>774</v>
      </c>
      <c r="CZ13" s="33">
        <f t="shared" si="6"/>
        <v>10</v>
      </c>
      <c r="DA13" s="83" t="str">
        <f t="shared" si="7"/>
        <v>Senior Projektingenieur</v>
      </c>
      <c r="DB13" s="20"/>
      <c r="DC13" s="33">
        <v>773</v>
      </c>
      <c r="DD13" s="33">
        <f t="shared" si="8"/>
        <v>9</v>
      </c>
      <c r="DE13" s="83" t="str">
        <f t="shared" si="9"/>
        <v>Projektingenieur 3</v>
      </c>
      <c r="DJ13" s="19">
        <f t="shared" si="5"/>
        <v>4168</v>
      </c>
      <c r="DK13" s="153">
        <v>1</v>
      </c>
      <c r="DL13" s="19">
        <v>2</v>
      </c>
      <c r="DM13" s="19" t="s">
        <v>951</v>
      </c>
    </row>
    <row r="14" spans="1:137" s="19" customFormat="1">
      <c r="A14" s="53">
        <v>0</v>
      </c>
      <c r="B14" s="53">
        <v>1</v>
      </c>
      <c r="C14" s="53">
        <f t="shared" si="0"/>
        <v>1</v>
      </c>
      <c r="D14" s="55">
        <v>1</v>
      </c>
      <c r="E14" s="55"/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360</v>
      </c>
      <c r="P14" s="15" t="s">
        <v>451</v>
      </c>
      <c r="Q14" s="15">
        <v>10</v>
      </c>
      <c r="R14" s="16"/>
      <c r="S14" s="20" t="s">
        <v>120</v>
      </c>
      <c r="T14" s="21">
        <v>1961</v>
      </c>
      <c r="U14" s="28" t="s">
        <v>197</v>
      </c>
      <c r="V14" s="21">
        <v>1988</v>
      </c>
      <c r="W14" s="25"/>
      <c r="X14" s="21"/>
      <c r="Y14" s="28" t="s">
        <v>91</v>
      </c>
      <c r="Z14" s="21">
        <f t="shared" si="1"/>
        <v>25</v>
      </c>
      <c r="AA14" s="25" t="s">
        <v>669</v>
      </c>
      <c r="AB14" s="21" t="s">
        <v>95</v>
      </c>
      <c r="AC14" s="21"/>
      <c r="AE14" s="90" t="s">
        <v>373</v>
      </c>
      <c r="AF14" s="82"/>
      <c r="CP14" s="19" t="str">
        <f t="shared" si="2"/>
        <v>Thomas Anette</v>
      </c>
      <c r="CR14" s="19">
        <f t="shared" si="3"/>
        <v>25</v>
      </c>
      <c r="CS14" s="19" t="str">
        <f t="shared" si="4"/>
        <v>B</v>
      </c>
      <c r="CT14" s="154">
        <v>4176</v>
      </c>
      <c r="CU14" s="126"/>
      <c r="CV14" s="125">
        <v>774</v>
      </c>
      <c r="CW14" s="33">
        <f t="shared" si="10"/>
        <v>10</v>
      </c>
      <c r="CX14" s="83" t="str">
        <f t="shared" si="11"/>
        <v>Senior Projektingenieur</v>
      </c>
      <c r="CY14" s="125">
        <v>773</v>
      </c>
      <c r="CZ14" s="33">
        <f t="shared" si="6"/>
        <v>9</v>
      </c>
      <c r="DA14" s="83" t="str">
        <f t="shared" si="7"/>
        <v>Projektingenieur 3</v>
      </c>
      <c r="DB14" s="20"/>
      <c r="DC14" s="33">
        <v>773</v>
      </c>
      <c r="DD14" s="33">
        <f t="shared" si="8"/>
        <v>9</v>
      </c>
      <c r="DE14" s="83" t="str">
        <f t="shared" si="9"/>
        <v>Projektingenieur 3</v>
      </c>
      <c r="DJ14" s="19">
        <f t="shared" si="5"/>
        <v>4176</v>
      </c>
      <c r="DK14" s="153">
        <v>1</v>
      </c>
      <c r="DL14" s="19">
        <v>2</v>
      </c>
      <c r="DM14" s="19" t="s">
        <v>951</v>
      </c>
    </row>
    <row r="15" spans="1:137" s="19" customFormat="1" ht="15.75">
      <c r="A15" s="53">
        <v>0</v>
      </c>
      <c r="B15" s="53"/>
      <c r="C15" s="53">
        <f>IF(Z15&gt;=10,1,0)</f>
        <v>1</v>
      </c>
      <c r="D15" s="55">
        <v>1</v>
      </c>
      <c r="E15" s="55"/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358</v>
      </c>
      <c r="P15" s="15" t="s">
        <v>574</v>
      </c>
      <c r="Q15" s="15">
        <v>11</v>
      </c>
      <c r="R15" s="16"/>
      <c r="S15" s="20" t="s">
        <v>571</v>
      </c>
      <c r="T15" s="21">
        <v>1953</v>
      </c>
      <c r="U15" s="28" t="s">
        <v>572</v>
      </c>
      <c r="V15" s="21">
        <v>1978</v>
      </c>
      <c r="W15" s="25"/>
      <c r="X15" s="21"/>
      <c r="Y15" s="28" t="s">
        <v>573</v>
      </c>
      <c r="Z15" s="21">
        <f>$AD$3-V15</f>
        <v>35</v>
      </c>
      <c r="AA15" s="25" t="s">
        <v>97</v>
      </c>
      <c r="AB15" s="162" t="s">
        <v>926</v>
      </c>
      <c r="AC15" s="21"/>
      <c r="AE15" s="90" t="s">
        <v>373</v>
      </c>
      <c r="AF15" s="82"/>
      <c r="CP15" s="19" t="str">
        <f>+S15</f>
        <v>Bosshard Heinz</v>
      </c>
      <c r="CR15" s="19">
        <f>+Z15</f>
        <v>35</v>
      </c>
      <c r="CS15" s="19" t="str">
        <f>+AB15</f>
        <v xml:space="preserve"> B/C 1)</v>
      </c>
      <c r="CT15" s="154">
        <v>3205</v>
      </c>
      <c r="CU15" s="126"/>
      <c r="CV15" s="125">
        <v>773</v>
      </c>
      <c r="CW15" s="33">
        <f>VLOOKUP($CV15,Funktionsbezeichnungen,3,0)</f>
        <v>9</v>
      </c>
      <c r="CX15" s="83" t="str">
        <f>VLOOKUP($CV15,Funktionsbezeichnungen,2,0)</f>
        <v>Projektingenieur 3</v>
      </c>
      <c r="CY15" s="125">
        <v>773</v>
      </c>
      <c r="CZ15" s="33">
        <f>VLOOKUP($CY15,Funktionsbezeichnungen,3,0)</f>
        <v>9</v>
      </c>
      <c r="DA15" s="83" t="str">
        <f>VLOOKUP($CY15,Funktionsbezeichnungen,2,0)</f>
        <v>Projektingenieur 3</v>
      </c>
      <c r="DB15" s="20"/>
      <c r="DC15" s="33">
        <v>772</v>
      </c>
      <c r="DD15" s="33">
        <f>VLOOKUP($DC15,Funktionsbezeichnungen,3,0)</f>
        <v>8</v>
      </c>
      <c r="DE15" s="83" t="str">
        <f>VLOOKUP($DC15,Funktionsbezeichnungen,2,0)</f>
        <v>Projektingenieur 2</v>
      </c>
      <c r="DJ15" s="19">
        <f t="shared" si="5"/>
        <v>3205</v>
      </c>
      <c r="DK15" s="153">
        <v>1</v>
      </c>
      <c r="DL15" s="19">
        <v>2</v>
      </c>
      <c r="DM15" s="19" t="s">
        <v>951</v>
      </c>
    </row>
    <row r="16" spans="1:137" s="19" customFormat="1" ht="15.75">
      <c r="A16" s="53">
        <v>0</v>
      </c>
      <c r="B16" s="53"/>
      <c r="C16" s="53">
        <f t="shared" si="0"/>
        <v>1</v>
      </c>
      <c r="D16" s="55"/>
      <c r="E16" s="55">
        <v>1</v>
      </c>
      <c r="F16" s="56"/>
      <c r="G16" s="54"/>
      <c r="H16" s="54">
        <v>1</v>
      </c>
      <c r="I16" s="56"/>
      <c r="J16" s="54"/>
      <c r="K16" s="56"/>
      <c r="L16" s="56"/>
      <c r="M16" s="56"/>
      <c r="N16" s="58"/>
      <c r="O16" s="52" t="s">
        <v>358</v>
      </c>
      <c r="P16" s="15" t="s">
        <v>441</v>
      </c>
      <c r="Q16" s="15">
        <v>12</v>
      </c>
      <c r="R16" s="16"/>
      <c r="S16" s="20" t="s">
        <v>113</v>
      </c>
      <c r="T16" s="21">
        <v>1958</v>
      </c>
      <c r="U16" s="28" t="s">
        <v>195</v>
      </c>
      <c r="V16" s="21">
        <v>1981</v>
      </c>
      <c r="W16" s="25"/>
      <c r="X16" s="21"/>
      <c r="Y16" s="28" t="s">
        <v>222</v>
      </c>
      <c r="Z16" s="21">
        <f t="shared" si="1"/>
        <v>32</v>
      </c>
      <c r="AA16" s="25" t="s">
        <v>662</v>
      </c>
      <c r="AB16" s="21" t="s">
        <v>308</v>
      </c>
      <c r="AC16" s="21"/>
      <c r="AE16" s="90" t="s">
        <v>373</v>
      </c>
      <c r="AF16" s="82"/>
      <c r="CP16" s="19" t="str">
        <f t="shared" si="2"/>
        <v>Schär Robert</v>
      </c>
      <c r="CR16" s="19">
        <f t="shared" si="3"/>
        <v>32</v>
      </c>
      <c r="CS16" s="19" t="str">
        <f t="shared" si="4"/>
        <v xml:space="preserve"> B/C 1)</v>
      </c>
      <c r="CT16" s="154">
        <v>5557</v>
      </c>
      <c r="CU16" s="126"/>
      <c r="CV16" s="125">
        <v>773</v>
      </c>
      <c r="CW16" s="33">
        <f t="shared" si="10"/>
        <v>9</v>
      </c>
      <c r="CX16" s="83" t="str">
        <f t="shared" si="11"/>
        <v>Projektingenieur 3</v>
      </c>
      <c r="CY16" s="125">
        <v>773</v>
      </c>
      <c r="CZ16" s="33">
        <f t="shared" si="6"/>
        <v>9</v>
      </c>
      <c r="DA16" s="83" t="str">
        <f t="shared" si="7"/>
        <v>Projektingenieur 3</v>
      </c>
      <c r="DB16" s="20"/>
      <c r="DC16" s="33">
        <v>773</v>
      </c>
      <c r="DD16" s="33">
        <f t="shared" si="8"/>
        <v>9</v>
      </c>
      <c r="DE16" s="83" t="str">
        <f t="shared" si="9"/>
        <v>Projektingenieur 3</v>
      </c>
      <c r="DJ16" s="19">
        <f t="shared" si="5"/>
        <v>5557</v>
      </c>
      <c r="DK16" s="153">
        <v>2</v>
      </c>
      <c r="DL16" s="19">
        <v>3</v>
      </c>
      <c r="DM16" s="19" t="s">
        <v>951</v>
      </c>
    </row>
    <row r="17" spans="1:117" s="19" customFormat="1" ht="15.75">
      <c r="A17" s="53">
        <v>0</v>
      </c>
      <c r="B17" s="53"/>
      <c r="C17" s="53">
        <f t="shared" si="0"/>
        <v>1</v>
      </c>
      <c r="D17" s="55"/>
      <c r="E17" s="55">
        <v>1</v>
      </c>
      <c r="F17" s="56"/>
      <c r="G17" s="54"/>
      <c r="H17" s="54">
        <v>1</v>
      </c>
      <c r="I17" s="56"/>
      <c r="J17" s="54"/>
      <c r="K17" s="56"/>
      <c r="L17" s="56"/>
      <c r="M17" s="56"/>
      <c r="N17" s="58"/>
      <c r="O17" s="52" t="s">
        <v>359</v>
      </c>
      <c r="P17" s="15" t="s">
        <v>449</v>
      </c>
      <c r="Q17" s="15">
        <v>13</v>
      </c>
      <c r="R17" s="16"/>
      <c r="S17" s="20" t="s">
        <v>114</v>
      </c>
      <c r="T17" s="21">
        <v>1957</v>
      </c>
      <c r="U17" s="28" t="s">
        <v>195</v>
      </c>
      <c r="V17" s="21">
        <v>1984</v>
      </c>
      <c r="W17" s="25"/>
      <c r="X17" s="21"/>
      <c r="Y17" s="28" t="s">
        <v>90</v>
      </c>
      <c r="Z17" s="21">
        <f t="shared" si="1"/>
        <v>29</v>
      </c>
      <c r="AA17" s="25" t="s">
        <v>663</v>
      </c>
      <c r="AB17" s="21" t="s">
        <v>308</v>
      </c>
      <c r="AC17" s="21"/>
      <c r="AE17" s="90" t="s">
        <v>390</v>
      </c>
      <c r="AF17" s="82"/>
      <c r="CP17" s="19" t="str">
        <f t="shared" si="2"/>
        <v xml:space="preserve">Spieler Daniel </v>
      </c>
      <c r="CR17" s="19">
        <f t="shared" si="3"/>
        <v>29</v>
      </c>
      <c r="CS17" s="19" t="str">
        <f t="shared" si="4"/>
        <v xml:space="preserve"> B/C 1)</v>
      </c>
      <c r="CT17" s="154">
        <v>4209</v>
      </c>
      <c r="CU17" s="126"/>
      <c r="CV17" s="125">
        <v>773</v>
      </c>
      <c r="CW17" s="33">
        <f t="shared" si="10"/>
        <v>9</v>
      </c>
      <c r="CX17" s="83" t="str">
        <f t="shared" si="11"/>
        <v>Projektingenieur 3</v>
      </c>
      <c r="CY17" s="125">
        <v>773</v>
      </c>
      <c r="CZ17" s="33">
        <f t="shared" si="6"/>
        <v>9</v>
      </c>
      <c r="DA17" s="83" t="str">
        <f t="shared" si="7"/>
        <v>Projektingenieur 3</v>
      </c>
      <c r="DB17" s="20"/>
      <c r="DC17" s="33">
        <v>773</v>
      </c>
      <c r="DD17" s="33">
        <f t="shared" si="8"/>
        <v>9</v>
      </c>
      <c r="DE17" s="83" t="str">
        <f t="shared" si="9"/>
        <v>Projektingenieur 3</v>
      </c>
      <c r="DJ17" s="19">
        <f t="shared" si="5"/>
        <v>4209</v>
      </c>
      <c r="DK17" s="153">
        <v>2</v>
      </c>
      <c r="DL17" s="19">
        <v>3</v>
      </c>
      <c r="DM17" s="19" t="s">
        <v>951</v>
      </c>
    </row>
    <row r="18" spans="1:117" s="19" customFormat="1" ht="15.75">
      <c r="A18" s="53">
        <v>0</v>
      </c>
      <c r="B18" s="53"/>
      <c r="C18" s="53">
        <f t="shared" si="0"/>
        <v>1</v>
      </c>
      <c r="D18" s="55"/>
      <c r="E18" s="55">
        <v>1</v>
      </c>
      <c r="F18" s="56"/>
      <c r="G18" s="54"/>
      <c r="H18" s="54"/>
      <c r="I18" s="56"/>
      <c r="J18" s="54"/>
      <c r="K18" s="56"/>
      <c r="L18" s="56"/>
      <c r="M18" s="56"/>
      <c r="N18" s="58"/>
      <c r="O18" s="52" t="s">
        <v>358</v>
      </c>
      <c r="P18" s="15" t="s">
        <v>442</v>
      </c>
      <c r="Q18" s="15">
        <v>14</v>
      </c>
      <c r="R18" s="16"/>
      <c r="S18" s="20" t="s">
        <v>116</v>
      </c>
      <c r="T18" s="21">
        <v>1962</v>
      </c>
      <c r="U18" s="28" t="s">
        <v>198</v>
      </c>
      <c r="V18" s="21">
        <v>1987</v>
      </c>
      <c r="W18" s="25"/>
      <c r="X18" s="21"/>
      <c r="Y18" s="28" t="s">
        <v>222</v>
      </c>
      <c r="Z18" s="21">
        <f t="shared" si="1"/>
        <v>26</v>
      </c>
      <c r="AA18" s="25" t="s">
        <v>664</v>
      </c>
      <c r="AB18" s="21" t="s">
        <v>308</v>
      </c>
      <c r="AC18" s="21"/>
      <c r="AE18" s="90" t="s">
        <v>373</v>
      </c>
      <c r="AF18" s="82"/>
      <c r="CP18" s="19" t="str">
        <f t="shared" si="2"/>
        <v>Wecke Jürgen</v>
      </c>
      <c r="CR18" s="19">
        <f t="shared" si="3"/>
        <v>26</v>
      </c>
      <c r="CS18" s="19" t="str">
        <f t="shared" si="4"/>
        <v xml:space="preserve"> B/C 1)</v>
      </c>
      <c r="CT18" s="154">
        <v>4187</v>
      </c>
      <c r="CU18" s="126"/>
      <c r="CV18" s="125">
        <v>774</v>
      </c>
      <c r="CW18" s="33">
        <f t="shared" si="10"/>
        <v>10</v>
      </c>
      <c r="CX18" s="83" t="str">
        <f t="shared" si="11"/>
        <v>Senior Projektingenieur</v>
      </c>
      <c r="CY18" s="125">
        <v>773</v>
      </c>
      <c r="CZ18" s="33">
        <f t="shared" si="6"/>
        <v>9</v>
      </c>
      <c r="DA18" s="83" t="str">
        <f t="shared" si="7"/>
        <v>Projektingenieur 3</v>
      </c>
      <c r="DB18" s="20"/>
      <c r="DC18" s="33">
        <v>773</v>
      </c>
      <c r="DD18" s="33">
        <f t="shared" si="8"/>
        <v>9</v>
      </c>
      <c r="DE18" s="83" t="str">
        <f t="shared" si="9"/>
        <v>Projektingenieur 3</v>
      </c>
      <c r="DJ18" s="19">
        <f t="shared" si="5"/>
        <v>4187</v>
      </c>
      <c r="DK18" s="153">
        <v>2</v>
      </c>
      <c r="DL18" s="19">
        <v>3</v>
      </c>
      <c r="DM18" s="19" t="s">
        <v>951</v>
      </c>
    </row>
    <row r="19" spans="1:117" s="19" customFormat="1" ht="30.75" customHeight="1">
      <c r="A19" s="53">
        <v>0</v>
      </c>
      <c r="B19" s="53"/>
      <c r="C19" s="53">
        <f t="shared" si="0"/>
        <v>1</v>
      </c>
      <c r="D19" s="55"/>
      <c r="E19" s="55">
        <v>1</v>
      </c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358</v>
      </c>
      <c r="P19" s="15" t="s">
        <v>445</v>
      </c>
      <c r="Q19" s="15">
        <v>15</v>
      </c>
      <c r="R19" s="16"/>
      <c r="S19" s="20" t="s">
        <v>118</v>
      </c>
      <c r="T19" s="21">
        <v>1962</v>
      </c>
      <c r="U19" s="28" t="s">
        <v>200</v>
      </c>
      <c r="V19" s="21">
        <v>1987</v>
      </c>
      <c r="W19" s="25"/>
      <c r="X19" s="21"/>
      <c r="Y19" s="28" t="s">
        <v>223</v>
      </c>
      <c r="Z19" s="118">
        <f t="shared" si="1"/>
        <v>26</v>
      </c>
      <c r="AA19" s="25" t="s">
        <v>704</v>
      </c>
      <c r="AB19" s="21" t="s">
        <v>308</v>
      </c>
      <c r="AC19" s="21"/>
      <c r="AE19" s="90" t="s">
        <v>373</v>
      </c>
      <c r="AF19" s="82"/>
      <c r="CP19" s="19" t="str">
        <f t="shared" si="2"/>
        <v>Bäumle Michael</v>
      </c>
      <c r="CR19" s="19">
        <f t="shared" si="3"/>
        <v>26</v>
      </c>
      <c r="CS19" s="19" t="str">
        <f t="shared" si="4"/>
        <v xml:space="preserve"> B/C 1)</v>
      </c>
      <c r="CT19" s="154">
        <v>4179</v>
      </c>
      <c r="CU19" s="126"/>
      <c r="CV19" s="125">
        <v>773</v>
      </c>
      <c r="CW19" s="33">
        <f t="shared" si="10"/>
        <v>9</v>
      </c>
      <c r="CX19" s="83" t="str">
        <f t="shared" si="11"/>
        <v>Projektingenieur 3</v>
      </c>
      <c r="CY19" s="125">
        <v>773</v>
      </c>
      <c r="CZ19" s="33">
        <f t="shared" si="6"/>
        <v>9</v>
      </c>
      <c r="DA19" s="83" t="str">
        <f t="shared" si="7"/>
        <v>Projektingenieur 3</v>
      </c>
      <c r="DB19" s="20"/>
      <c r="DC19" s="33">
        <v>772</v>
      </c>
      <c r="DD19" s="33">
        <f t="shared" si="8"/>
        <v>8</v>
      </c>
      <c r="DE19" s="83" t="str">
        <f t="shared" si="9"/>
        <v>Projektingenieur 2</v>
      </c>
      <c r="DJ19" s="19">
        <f t="shared" si="5"/>
        <v>4179</v>
      </c>
      <c r="DK19" s="153">
        <v>2</v>
      </c>
      <c r="DL19" s="19">
        <v>3</v>
      </c>
      <c r="DM19" s="19" t="s">
        <v>951</v>
      </c>
    </row>
    <row r="20" spans="1:117" s="19" customFormat="1" ht="15.75">
      <c r="A20" s="53">
        <v>0</v>
      </c>
      <c r="B20" s="53"/>
      <c r="C20" s="53">
        <f t="shared" si="0"/>
        <v>1</v>
      </c>
      <c r="D20" s="55">
        <v>1</v>
      </c>
      <c r="E20" s="55"/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358</v>
      </c>
      <c r="P20" s="15" t="s">
        <v>443</v>
      </c>
      <c r="Q20" s="15">
        <v>16</v>
      </c>
      <c r="R20" s="42"/>
      <c r="S20" s="20" t="s">
        <v>253</v>
      </c>
      <c r="T20" s="21">
        <v>1967</v>
      </c>
      <c r="U20" s="28" t="s">
        <v>194</v>
      </c>
      <c r="V20" s="21">
        <v>1992</v>
      </c>
      <c r="W20" s="25" t="s">
        <v>314</v>
      </c>
      <c r="X20" s="21">
        <v>1999</v>
      </c>
      <c r="Y20" s="28" t="s">
        <v>315</v>
      </c>
      <c r="Z20" s="21">
        <f t="shared" si="1"/>
        <v>21</v>
      </c>
      <c r="AA20" s="25" t="s">
        <v>665</v>
      </c>
      <c r="AB20" s="21" t="s">
        <v>308</v>
      </c>
      <c r="AC20" s="21"/>
      <c r="AE20" s="90" t="s">
        <v>619</v>
      </c>
      <c r="AF20" s="82"/>
      <c r="CP20" s="19" t="str">
        <f t="shared" si="2"/>
        <v>Suter Thomas</v>
      </c>
      <c r="CR20" s="19">
        <f t="shared" si="3"/>
        <v>21</v>
      </c>
      <c r="CS20" s="19" t="str">
        <f t="shared" si="4"/>
        <v xml:space="preserve"> B/C 1)</v>
      </c>
      <c r="CT20" s="154">
        <v>3201</v>
      </c>
      <c r="CU20" s="126"/>
      <c r="CV20" s="125">
        <v>774</v>
      </c>
      <c r="CW20" s="33">
        <f t="shared" si="10"/>
        <v>10</v>
      </c>
      <c r="CX20" s="83" t="str">
        <f t="shared" si="11"/>
        <v>Senior Projektingenieur</v>
      </c>
      <c r="CY20" s="125">
        <v>774</v>
      </c>
      <c r="CZ20" s="33">
        <f t="shared" si="6"/>
        <v>10</v>
      </c>
      <c r="DA20" s="83" t="str">
        <f t="shared" si="7"/>
        <v>Senior Projektingenieur</v>
      </c>
      <c r="DB20" s="20"/>
      <c r="DC20" s="33">
        <v>773</v>
      </c>
      <c r="DD20" s="33">
        <f t="shared" si="8"/>
        <v>9</v>
      </c>
      <c r="DE20" s="83" t="str">
        <f t="shared" si="9"/>
        <v>Projektingenieur 3</v>
      </c>
      <c r="DJ20" s="19">
        <f t="shared" si="5"/>
        <v>3201</v>
      </c>
      <c r="DK20" s="153">
        <v>1</v>
      </c>
      <c r="DL20" s="19">
        <v>2</v>
      </c>
      <c r="DM20" s="19" t="s">
        <v>951</v>
      </c>
    </row>
    <row r="21" spans="1:117" s="19" customFormat="1" ht="27">
      <c r="A21" s="53">
        <v>0</v>
      </c>
      <c r="B21" s="53"/>
      <c r="C21" s="53">
        <f t="shared" si="0"/>
        <v>1</v>
      </c>
      <c r="D21" s="55"/>
      <c r="E21" s="55">
        <v>1</v>
      </c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461</v>
      </c>
      <c r="Q21" s="15">
        <v>17</v>
      </c>
      <c r="R21" s="42"/>
      <c r="S21" s="20" t="s">
        <v>234</v>
      </c>
      <c r="T21" s="21">
        <v>1972</v>
      </c>
      <c r="U21" s="28" t="s">
        <v>195</v>
      </c>
      <c r="V21" s="21">
        <v>1996</v>
      </c>
      <c r="W21" s="25" t="s">
        <v>314</v>
      </c>
      <c r="X21" s="21">
        <v>2002</v>
      </c>
      <c r="Y21" s="28" t="s">
        <v>547</v>
      </c>
      <c r="Z21" s="118">
        <f t="shared" si="1"/>
        <v>17</v>
      </c>
      <c r="AA21" s="25" t="s">
        <v>676</v>
      </c>
      <c r="AB21" s="21" t="s">
        <v>308</v>
      </c>
      <c r="AC21" s="21"/>
      <c r="AE21" s="90" t="s">
        <v>373</v>
      </c>
      <c r="AF21" s="82"/>
      <c r="CP21" s="19" t="str">
        <f t="shared" si="2"/>
        <v>Müller Thomas</v>
      </c>
      <c r="CR21" s="19">
        <f t="shared" si="3"/>
        <v>17</v>
      </c>
      <c r="CS21" s="19" t="str">
        <f t="shared" si="4"/>
        <v xml:space="preserve"> B/C 1)</v>
      </c>
      <c r="CT21" s="154">
        <v>4276</v>
      </c>
      <c r="CU21" s="126"/>
      <c r="CV21" s="125">
        <v>773</v>
      </c>
      <c r="CW21" s="33">
        <f t="shared" si="10"/>
        <v>9</v>
      </c>
      <c r="CX21" s="83" t="str">
        <f t="shared" si="11"/>
        <v>Projektingenieur 3</v>
      </c>
      <c r="CY21" s="125">
        <v>773</v>
      </c>
      <c r="CZ21" s="33">
        <f t="shared" si="6"/>
        <v>9</v>
      </c>
      <c r="DA21" s="83" t="str">
        <f t="shared" si="7"/>
        <v>Projektingenieur 3</v>
      </c>
      <c r="DB21" s="20"/>
      <c r="DC21" s="33">
        <v>772</v>
      </c>
      <c r="DD21" s="33">
        <f t="shared" si="8"/>
        <v>8</v>
      </c>
      <c r="DE21" s="83" t="str">
        <f t="shared" si="9"/>
        <v>Projektingenieur 2</v>
      </c>
      <c r="DJ21" s="19">
        <f t="shared" si="5"/>
        <v>4276</v>
      </c>
      <c r="DK21" s="153">
        <v>2</v>
      </c>
      <c r="DL21" s="19">
        <v>3</v>
      </c>
      <c r="DM21" s="19" t="s">
        <v>951</v>
      </c>
    </row>
    <row r="22" spans="1:117" s="19" customFormat="1" ht="27">
      <c r="A22" s="53">
        <v>0</v>
      </c>
      <c r="B22" s="53"/>
      <c r="C22" s="53">
        <f>IF(Z22&gt;=10,1,0)</f>
        <v>1</v>
      </c>
      <c r="D22" s="55">
        <v>1</v>
      </c>
      <c r="E22" s="55"/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52" t="s">
        <v>358</v>
      </c>
      <c r="P22" s="15" t="s">
        <v>462</v>
      </c>
      <c r="Q22" s="15">
        <v>18</v>
      </c>
      <c r="R22" s="42"/>
      <c r="S22" s="20" t="s">
        <v>125</v>
      </c>
      <c r="T22" s="21">
        <v>1969</v>
      </c>
      <c r="U22" s="28" t="s">
        <v>194</v>
      </c>
      <c r="V22" s="21">
        <v>1997</v>
      </c>
      <c r="W22" s="25"/>
      <c r="X22" s="21"/>
      <c r="Y22" s="28" t="s">
        <v>336</v>
      </c>
      <c r="Z22" s="118">
        <f>$AD$3-V22</f>
        <v>16</v>
      </c>
      <c r="AA22" s="25" t="s">
        <v>677</v>
      </c>
      <c r="AB22" s="162" t="s">
        <v>926</v>
      </c>
      <c r="AC22" s="21"/>
      <c r="AE22" s="90" t="s">
        <v>373</v>
      </c>
      <c r="AF22" s="82"/>
      <c r="CP22" s="19" t="str">
        <f>+S22</f>
        <v>Rauchfleisch Alexander</v>
      </c>
      <c r="CR22" s="19">
        <f>+Z22</f>
        <v>16</v>
      </c>
      <c r="CS22" s="19" t="str">
        <f>+AB22</f>
        <v xml:space="preserve"> B/C 1)</v>
      </c>
      <c r="CT22" s="154">
        <v>4254</v>
      </c>
      <c r="CU22" s="126"/>
      <c r="CV22" s="125">
        <v>773</v>
      </c>
      <c r="CW22" s="33">
        <f>VLOOKUP($CV22,Funktionsbezeichnungen,3,0)</f>
        <v>9</v>
      </c>
      <c r="CX22" s="83" t="str">
        <f>VLOOKUP($CV22,Funktionsbezeichnungen,2,0)</f>
        <v>Projektingenieur 3</v>
      </c>
      <c r="CY22" s="125">
        <v>773</v>
      </c>
      <c r="CZ22" s="33">
        <f>VLOOKUP($CY22,Funktionsbezeichnungen,3,0)</f>
        <v>9</v>
      </c>
      <c r="DA22" s="83" t="str">
        <f>VLOOKUP($CY22,Funktionsbezeichnungen,2,0)</f>
        <v>Projektingenieur 3</v>
      </c>
      <c r="DB22" s="20"/>
      <c r="DC22" s="33">
        <v>772</v>
      </c>
      <c r="DD22" s="33">
        <f>VLOOKUP($DC22,Funktionsbezeichnungen,3,0)</f>
        <v>8</v>
      </c>
      <c r="DE22" s="83" t="str">
        <f>VLOOKUP($DC22,Funktionsbezeichnungen,2,0)</f>
        <v>Projektingenieur 2</v>
      </c>
      <c r="DJ22" s="19">
        <f t="shared" si="5"/>
        <v>4254</v>
      </c>
      <c r="DK22" s="153">
        <v>1</v>
      </c>
      <c r="DL22" s="19">
        <v>2</v>
      </c>
      <c r="DM22" s="19" t="s">
        <v>951</v>
      </c>
    </row>
    <row r="23" spans="1:117" s="19" customFormat="1" ht="27">
      <c r="A23" s="53">
        <v>0</v>
      </c>
      <c r="B23" s="53"/>
      <c r="C23" s="53">
        <f>IF(Z23&gt;=10,1,0)</f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360</v>
      </c>
      <c r="P23" s="15" t="s">
        <v>463</v>
      </c>
      <c r="Q23" s="15">
        <v>19</v>
      </c>
      <c r="R23" s="42"/>
      <c r="S23" s="20" t="s">
        <v>190</v>
      </c>
      <c r="T23" s="21">
        <v>1972</v>
      </c>
      <c r="U23" s="28" t="s">
        <v>194</v>
      </c>
      <c r="V23" s="21">
        <v>1997</v>
      </c>
      <c r="W23" s="25"/>
      <c r="X23" s="21"/>
      <c r="Y23" s="28" t="s">
        <v>1021</v>
      </c>
      <c r="Z23" s="118">
        <f>$AD$3-V23</f>
        <v>16</v>
      </c>
      <c r="AA23" s="25" t="s">
        <v>678</v>
      </c>
      <c r="AB23" s="162" t="s">
        <v>926</v>
      </c>
      <c r="AC23" s="21"/>
      <c r="AE23" s="90" t="s">
        <v>402</v>
      </c>
      <c r="AF23" s="82"/>
      <c r="CP23" s="19" t="str">
        <f>+S23</f>
        <v>Stoffel Patric</v>
      </c>
      <c r="CR23" s="19">
        <f>+Z23</f>
        <v>16</v>
      </c>
      <c r="CS23" s="19" t="str">
        <f>+AB23</f>
        <v xml:space="preserve"> B/C 1)</v>
      </c>
      <c r="CT23" s="154">
        <v>4258</v>
      </c>
      <c r="CU23" s="126"/>
      <c r="CV23" s="125">
        <v>773</v>
      </c>
      <c r="CW23" s="33">
        <f>VLOOKUP($CV23,Funktionsbezeichnungen,3,0)</f>
        <v>9</v>
      </c>
      <c r="CX23" s="83" t="str">
        <f>VLOOKUP($CV23,Funktionsbezeichnungen,2,0)</f>
        <v>Projektingenieur 3</v>
      </c>
      <c r="CY23" s="125">
        <v>773</v>
      </c>
      <c r="CZ23" s="33">
        <f>VLOOKUP($CY23,Funktionsbezeichnungen,3,0)</f>
        <v>9</v>
      </c>
      <c r="DA23" s="83" t="str">
        <f>VLOOKUP($CY23,Funktionsbezeichnungen,2,0)</f>
        <v>Projektingenieur 3</v>
      </c>
      <c r="DB23" s="20"/>
      <c r="DC23" s="33">
        <v>772</v>
      </c>
      <c r="DD23" s="33">
        <f>VLOOKUP($DC23,Funktionsbezeichnungen,3,0)</f>
        <v>8</v>
      </c>
      <c r="DE23" s="83" t="str">
        <f>VLOOKUP($DC23,Funktionsbezeichnungen,2,0)</f>
        <v>Projektingenieur 2</v>
      </c>
      <c r="DJ23" s="19">
        <f t="shared" si="5"/>
        <v>4258</v>
      </c>
      <c r="DK23" s="153">
        <v>1</v>
      </c>
      <c r="DL23" s="19">
        <v>2</v>
      </c>
      <c r="DM23" s="19" t="s">
        <v>951</v>
      </c>
    </row>
    <row r="24" spans="1:117" s="19" customFormat="1" ht="27">
      <c r="A24" s="53">
        <v>0</v>
      </c>
      <c r="B24" s="53"/>
      <c r="C24" s="53">
        <f>IF(Z24&gt;=10,1,0)</f>
        <v>1</v>
      </c>
      <c r="D24" s="55">
        <v>1</v>
      </c>
      <c r="E24" s="55"/>
      <c r="F24" s="56"/>
      <c r="G24" s="54"/>
      <c r="H24" s="54"/>
      <c r="I24" s="56"/>
      <c r="J24" s="54"/>
      <c r="K24" s="56"/>
      <c r="L24" s="56"/>
      <c r="M24" s="56"/>
      <c r="N24" s="58"/>
      <c r="O24" s="52" t="s">
        <v>359</v>
      </c>
      <c r="P24" s="15" t="s">
        <v>464</v>
      </c>
      <c r="Q24" s="15">
        <v>20</v>
      </c>
      <c r="R24" s="42"/>
      <c r="S24" s="20" t="s">
        <v>206</v>
      </c>
      <c r="T24" s="21">
        <v>1969</v>
      </c>
      <c r="U24" s="28" t="s">
        <v>221</v>
      </c>
      <c r="V24" s="21">
        <v>1998</v>
      </c>
      <c r="W24" s="25"/>
      <c r="X24" s="21"/>
      <c r="Y24" s="28" t="s">
        <v>548</v>
      </c>
      <c r="Z24" s="118">
        <f>$AD$3-V24</f>
        <v>15</v>
      </c>
      <c r="AA24" s="25" t="s">
        <v>679</v>
      </c>
      <c r="AB24" s="162" t="s">
        <v>926</v>
      </c>
      <c r="AC24" s="21"/>
      <c r="AE24" s="90" t="s">
        <v>402</v>
      </c>
      <c r="AF24" s="82"/>
      <c r="CP24" s="19" t="str">
        <f>+S24</f>
        <v>Fuchs Christian</v>
      </c>
      <c r="CR24" s="19">
        <f>+Z24</f>
        <v>15</v>
      </c>
      <c r="CS24" s="19" t="str">
        <f>+AB24</f>
        <v xml:space="preserve"> B/C 1)</v>
      </c>
      <c r="CT24" s="154">
        <v>4263</v>
      </c>
      <c r="CU24" s="126"/>
      <c r="CV24" s="125">
        <v>773</v>
      </c>
      <c r="CW24" s="33">
        <f>VLOOKUP($CV24,Funktionsbezeichnungen,3,0)</f>
        <v>9</v>
      </c>
      <c r="CX24" s="83" t="str">
        <f>VLOOKUP($CV24,Funktionsbezeichnungen,2,0)</f>
        <v>Projektingenieur 3</v>
      </c>
      <c r="CY24" s="125">
        <v>773</v>
      </c>
      <c r="CZ24" s="33">
        <f>VLOOKUP($CY24,Funktionsbezeichnungen,3,0)</f>
        <v>9</v>
      </c>
      <c r="DA24" s="83" t="str">
        <f>VLOOKUP($CY24,Funktionsbezeichnungen,2,0)</f>
        <v>Projektingenieur 3</v>
      </c>
      <c r="DB24" s="20"/>
      <c r="DC24" s="33">
        <v>772</v>
      </c>
      <c r="DD24" s="33">
        <f>VLOOKUP($DC24,Funktionsbezeichnungen,3,0)</f>
        <v>8</v>
      </c>
      <c r="DE24" s="83" t="str">
        <f>VLOOKUP($DC24,Funktionsbezeichnungen,2,0)</f>
        <v>Projektingenieur 2</v>
      </c>
      <c r="DJ24" s="19">
        <f t="shared" si="5"/>
        <v>4263</v>
      </c>
      <c r="DK24" s="153">
        <v>1</v>
      </c>
      <c r="DL24" s="19">
        <v>2</v>
      </c>
      <c r="DM24" s="19" t="s">
        <v>951</v>
      </c>
    </row>
    <row r="25" spans="1:117" s="19" customFormat="1" ht="15.75">
      <c r="A25" s="53">
        <v>0</v>
      </c>
      <c r="B25" s="53"/>
      <c r="C25" s="53">
        <f>IF(Z25&gt;=10,1,0)</f>
        <v>1</v>
      </c>
      <c r="D25" s="55"/>
      <c r="E25" s="55">
        <v>1</v>
      </c>
      <c r="F25" s="56"/>
      <c r="G25" s="54"/>
      <c r="H25" s="54"/>
      <c r="I25" s="56"/>
      <c r="J25" s="54"/>
      <c r="K25" s="56"/>
      <c r="L25" s="56"/>
      <c r="M25" s="56"/>
      <c r="N25" s="58"/>
      <c r="O25" s="52" t="s">
        <v>360</v>
      </c>
      <c r="P25" s="15" t="s">
        <v>446</v>
      </c>
      <c r="Q25" s="15">
        <v>21</v>
      </c>
      <c r="R25" s="16"/>
      <c r="S25" s="20" t="s">
        <v>109</v>
      </c>
      <c r="T25" s="21">
        <v>1947</v>
      </c>
      <c r="U25" s="28" t="s">
        <v>198</v>
      </c>
      <c r="V25" s="21">
        <v>1971</v>
      </c>
      <c r="W25" s="25"/>
      <c r="X25" s="21"/>
      <c r="Y25" s="28" t="s">
        <v>1020</v>
      </c>
      <c r="Z25" s="21">
        <f>$AD$3-V25</f>
        <v>42</v>
      </c>
      <c r="AA25" s="25" t="s">
        <v>938</v>
      </c>
      <c r="AB25" s="21" t="s">
        <v>885</v>
      </c>
      <c r="AC25" s="21"/>
      <c r="AE25" s="157"/>
      <c r="AF25" s="82"/>
      <c r="CP25" s="19" t="str">
        <f>+S25</f>
        <v>Yelman Mahir</v>
      </c>
      <c r="CR25" s="19">
        <f>+Z25</f>
        <v>42</v>
      </c>
      <c r="CS25" s="152" t="str">
        <f>+AB25</f>
        <v xml:space="preserve"> C/B 5)</v>
      </c>
      <c r="CT25" s="154">
        <v>4162</v>
      </c>
      <c r="CU25" s="126"/>
      <c r="CV25" s="125" t="s">
        <v>711</v>
      </c>
      <c r="CW25" s="33"/>
      <c r="CX25" s="83"/>
      <c r="CY25" s="125" t="s">
        <v>711</v>
      </c>
      <c r="CZ25" s="33"/>
      <c r="DA25" s="83"/>
      <c r="DB25" s="20"/>
      <c r="DC25" s="33" t="s">
        <v>711</v>
      </c>
      <c r="DD25" s="33" t="s">
        <v>711</v>
      </c>
      <c r="DE25" s="83"/>
      <c r="DJ25" s="19">
        <f t="shared" si="5"/>
        <v>4162</v>
      </c>
      <c r="DK25" s="153">
        <v>2</v>
      </c>
      <c r="DL25" s="19">
        <v>3</v>
      </c>
      <c r="DM25" s="185" t="s">
        <v>951</v>
      </c>
    </row>
    <row r="26" spans="1:117" s="19" customFormat="1" ht="27">
      <c r="A26" s="53">
        <v>1</v>
      </c>
      <c r="B26" s="53"/>
      <c r="C26" s="53">
        <f t="shared" si="0"/>
        <v>1</v>
      </c>
      <c r="D26" s="55">
        <v>1</v>
      </c>
      <c r="E26" s="55"/>
      <c r="F26" s="56"/>
      <c r="G26" s="54"/>
      <c r="H26" s="54">
        <v>1</v>
      </c>
      <c r="I26" s="56"/>
      <c r="J26" s="54"/>
      <c r="K26" s="56"/>
      <c r="L26" s="56"/>
      <c r="M26" s="56"/>
      <c r="N26" s="58"/>
      <c r="O26" s="52" t="s">
        <v>361</v>
      </c>
      <c r="P26" s="15" t="s">
        <v>467</v>
      </c>
      <c r="Q26" s="15">
        <v>22</v>
      </c>
      <c r="R26" s="16"/>
      <c r="S26" s="20" t="s">
        <v>124</v>
      </c>
      <c r="T26" s="21">
        <v>1971</v>
      </c>
      <c r="U26" s="28" t="s">
        <v>197</v>
      </c>
      <c r="V26" s="21">
        <v>1997</v>
      </c>
      <c r="W26" s="25" t="s">
        <v>324</v>
      </c>
      <c r="X26" s="21">
        <v>2007</v>
      </c>
      <c r="Y26" s="28" t="s">
        <v>317</v>
      </c>
      <c r="Z26" s="170">
        <f t="shared" si="1"/>
        <v>16</v>
      </c>
      <c r="AA26" s="25" t="s">
        <v>705</v>
      </c>
      <c r="AB26" s="21" t="s">
        <v>308</v>
      </c>
      <c r="AC26" s="21"/>
      <c r="AE26" s="90" t="s">
        <v>373</v>
      </c>
      <c r="AF26" s="82"/>
      <c r="CP26" s="19" t="str">
        <f t="shared" si="2"/>
        <v>Brunkhorst Marc</v>
      </c>
      <c r="CR26" s="19">
        <f t="shared" si="3"/>
        <v>16</v>
      </c>
      <c r="CS26" s="19" t="str">
        <f t="shared" si="4"/>
        <v xml:space="preserve"> B/C 1)</v>
      </c>
      <c r="CT26" s="154">
        <v>7679</v>
      </c>
      <c r="CU26" s="126"/>
      <c r="CV26" s="125">
        <v>773</v>
      </c>
      <c r="CW26" s="33">
        <f t="shared" si="10"/>
        <v>9</v>
      </c>
      <c r="CX26" s="83" t="str">
        <f t="shared" si="11"/>
        <v>Projektingenieur 3</v>
      </c>
      <c r="CY26" s="125">
        <v>773</v>
      </c>
      <c r="CZ26" s="33">
        <f t="shared" si="6"/>
        <v>9</v>
      </c>
      <c r="DA26" s="83" t="str">
        <f t="shared" si="7"/>
        <v>Projektingenieur 3</v>
      </c>
      <c r="DB26" s="20"/>
      <c r="DC26" s="33">
        <v>772</v>
      </c>
      <c r="DD26" s="33">
        <f t="shared" si="8"/>
        <v>8</v>
      </c>
      <c r="DE26" s="83" t="str">
        <f t="shared" si="9"/>
        <v>Projektingenieur 2</v>
      </c>
      <c r="DJ26" s="19">
        <f t="shared" si="5"/>
        <v>7679</v>
      </c>
      <c r="DK26" s="153">
        <v>1</v>
      </c>
      <c r="DL26" s="19">
        <v>2</v>
      </c>
      <c r="DM26" s="19" t="s">
        <v>951</v>
      </c>
    </row>
    <row r="27" spans="1:117" s="19" customFormat="1" ht="15.75">
      <c r="A27" s="53">
        <v>0</v>
      </c>
      <c r="B27" s="53"/>
      <c r="C27" s="53">
        <f t="shared" si="0"/>
        <v>1</v>
      </c>
      <c r="D27" s="55"/>
      <c r="E27" s="55">
        <v>1</v>
      </c>
      <c r="F27" s="56"/>
      <c r="G27" s="54"/>
      <c r="H27" s="54">
        <v>1</v>
      </c>
      <c r="I27" s="56"/>
      <c r="J27" s="54"/>
      <c r="K27" s="56"/>
      <c r="L27" s="56"/>
      <c r="M27" s="56"/>
      <c r="N27" s="58"/>
      <c r="O27" s="52" t="s">
        <v>358</v>
      </c>
      <c r="P27" s="15" t="s">
        <v>444</v>
      </c>
      <c r="Q27" s="15">
        <v>23</v>
      </c>
      <c r="R27" s="16"/>
      <c r="S27" s="20" t="s">
        <v>103</v>
      </c>
      <c r="T27" s="21">
        <v>1953</v>
      </c>
      <c r="U27" s="28" t="s">
        <v>195</v>
      </c>
      <c r="V27" s="21">
        <v>1976</v>
      </c>
      <c r="W27" s="25"/>
      <c r="X27" s="21"/>
      <c r="Y27" s="28" t="s">
        <v>104</v>
      </c>
      <c r="Z27" s="21">
        <f t="shared" si="1"/>
        <v>37</v>
      </c>
      <c r="AA27" s="25" t="s">
        <v>666</v>
      </c>
      <c r="AB27" s="21" t="s">
        <v>309</v>
      </c>
      <c r="AC27" s="21"/>
      <c r="AE27" s="90" t="s">
        <v>373</v>
      </c>
      <c r="AF27" s="82"/>
      <c r="CP27" s="19" t="str">
        <f t="shared" si="2"/>
        <v>Freiermuth Fritz</v>
      </c>
      <c r="CR27" s="19">
        <f t="shared" si="3"/>
        <v>37</v>
      </c>
      <c r="CS27" s="19" t="str">
        <f t="shared" si="4"/>
        <v xml:space="preserve"> C/B 3)</v>
      </c>
      <c r="CT27" s="154">
        <v>2143</v>
      </c>
      <c r="CU27" s="126"/>
      <c r="CV27" s="125">
        <v>751</v>
      </c>
      <c r="CW27" s="33">
        <f t="shared" si="10"/>
        <v>10</v>
      </c>
      <c r="CX27" s="83" t="str">
        <f t="shared" si="11"/>
        <v>Vorgesetzter  -  2. Stufe</v>
      </c>
      <c r="CY27" s="124">
        <v>751</v>
      </c>
      <c r="CZ27" s="33">
        <f t="shared" si="6"/>
        <v>10</v>
      </c>
      <c r="DA27" s="83" t="str">
        <f t="shared" si="7"/>
        <v>Vorgesetzter  -  2. Stufe</v>
      </c>
      <c r="DB27" s="20"/>
      <c r="DC27" s="124">
        <v>751</v>
      </c>
      <c r="DD27" s="33">
        <f t="shared" si="8"/>
        <v>10</v>
      </c>
      <c r="DE27" s="83" t="str">
        <f t="shared" si="9"/>
        <v>Vorgesetzter  -  2. Stufe</v>
      </c>
      <c r="DJ27" s="19">
        <f t="shared" si="5"/>
        <v>2143</v>
      </c>
      <c r="DK27" s="153">
        <v>2</v>
      </c>
      <c r="DL27" s="19">
        <v>3</v>
      </c>
      <c r="DM27" s="19" t="s">
        <v>951</v>
      </c>
    </row>
    <row r="28" spans="1:117" s="19" customFormat="1">
      <c r="A28" s="53">
        <v>0</v>
      </c>
      <c r="B28" s="53"/>
      <c r="C28" s="53">
        <f t="shared" si="0"/>
        <v>1</v>
      </c>
      <c r="D28" s="55"/>
      <c r="E28" s="55">
        <v>1</v>
      </c>
      <c r="F28" s="56"/>
      <c r="G28" s="54"/>
      <c r="H28" s="54">
        <v>1</v>
      </c>
      <c r="I28" s="56"/>
      <c r="J28" s="54"/>
      <c r="K28" s="56"/>
      <c r="L28" s="56"/>
      <c r="M28" s="56"/>
      <c r="N28" s="58"/>
      <c r="O28" s="52" t="s">
        <v>361</v>
      </c>
      <c r="P28" s="15" t="s">
        <v>447</v>
      </c>
      <c r="Q28" s="15">
        <v>24</v>
      </c>
      <c r="R28" s="16"/>
      <c r="S28" s="20" t="s">
        <v>111</v>
      </c>
      <c r="T28" s="21">
        <v>1954</v>
      </c>
      <c r="U28" s="28" t="s">
        <v>195</v>
      </c>
      <c r="V28" s="21">
        <v>1976</v>
      </c>
      <c r="W28" s="25"/>
      <c r="X28" s="21"/>
      <c r="Y28" s="28" t="s">
        <v>547</v>
      </c>
      <c r="Z28" s="21">
        <f t="shared" si="1"/>
        <v>37</v>
      </c>
      <c r="AA28" s="25" t="s">
        <v>671</v>
      </c>
      <c r="AB28" s="21" t="s">
        <v>105</v>
      </c>
      <c r="AC28" s="21"/>
      <c r="AE28" s="90" t="s">
        <v>415</v>
      </c>
      <c r="AF28" s="82"/>
      <c r="CP28" s="19" t="str">
        <f t="shared" si="2"/>
        <v>Buser Edi</v>
      </c>
      <c r="CR28" s="19">
        <f t="shared" si="3"/>
        <v>37</v>
      </c>
      <c r="CS28" s="19" t="str">
        <f t="shared" si="4"/>
        <v>C</v>
      </c>
      <c r="CT28" s="154">
        <v>3160</v>
      </c>
      <c r="CU28" s="126"/>
      <c r="CV28" s="125">
        <v>772</v>
      </c>
      <c r="CW28" s="33">
        <f t="shared" si="10"/>
        <v>8</v>
      </c>
      <c r="CX28" s="83" t="str">
        <f t="shared" si="11"/>
        <v>Projektingenieur 2</v>
      </c>
      <c r="CY28" s="125">
        <v>772</v>
      </c>
      <c r="CZ28" s="33">
        <f t="shared" si="6"/>
        <v>8</v>
      </c>
      <c r="DA28" s="83" t="str">
        <f t="shared" si="7"/>
        <v>Projektingenieur 2</v>
      </c>
      <c r="DB28" s="20"/>
      <c r="DC28" s="33">
        <v>772</v>
      </c>
      <c r="DD28" s="33">
        <f t="shared" si="8"/>
        <v>8</v>
      </c>
      <c r="DE28" s="83" t="str">
        <f t="shared" si="9"/>
        <v>Projektingenieur 2</v>
      </c>
      <c r="DJ28" s="19">
        <f t="shared" si="5"/>
        <v>3160</v>
      </c>
      <c r="DK28" s="153">
        <v>2</v>
      </c>
      <c r="DL28" s="19">
        <v>3</v>
      </c>
      <c r="DM28" s="19" t="s">
        <v>951</v>
      </c>
    </row>
    <row r="29" spans="1:117" s="19" customFormat="1">
      <c r="A29" s="53">
        <v>0</v>
      </c>
      <c r="B29" s="53"/>
      <c r="C29" s="53">
        <f t="shared" si="0"/>
        <v>1</v>
      </c>
      <c r="D29" s="55">
        <v>1</v>
      </c>
      <c r="E29" s="55"/>
      <c r="F29" s="56"/>
      <c r="G29" s="54"/>
      <c r="H29" s="54">
        <v>1</v>
      </c>
      <c r="I29" s="56"/>
      <c r="J29" s="54"/>
      <c r="K29" s="56"/>
      <c r="L29" s="56"/>
      <c r="M29" s="56"/>
      <c r="N29" s="58"/>
      <c r="O29" s="52" t="s">
        <v>359</v>
      </c>
      <c r="P29" s="15" t="s">
        <v>448</v>
      </c>
      <c r="Q29" s="15">
        <v>25</v>
      </c>
      <c r="R29" s="16"/>
      <c r="S29" s="20" t="s">
        <v>112</v>
      </c>
      <c r="T29" s="21">
        <v>1956</v>
      </c>
      <c r="U29" s="26" t="s">
        <v>854</v>
      </c>
      <c r="V29" s="21">
        <v>1981</v>
      </c>
      <c r="W29" s="25" t="s">
        <v>855</v>
      </c>
      <c r="X29" s="21">
        <v>1990</v>
      </c>
      <c r="Y29" s="28" t="s">
        <v>329</v>
      </c>
      <c r="Z29" s="21">
        <f t="shared" si="1"/>
        <v>32</v>
      </c>
      <c r="AA29" s="25" t="s">
        <v>671</v>
      </c>
      <c r="AB29" s="21" t="s">
        <v>105</v>
      </c>
      <c r="AC29" s="21"/>
      <c r="AE29" s="90" t="s">
        <v>389</v>
      </c>
      <c r="AF29" s="82"/>
      <c r="CP29" s="19" t="str">
        <f t="shared" si="2"/>
        <v>Bergmann Georg</v>
      </c>
      <c r="CR29" s="19">
        <f t="shared" si="3"/>
        <v>32</v>
      </c>
      <c r="CS29" s="19" t="str">
        <f t="shared" si="4"/>
        <v>C</v>
      </c>
      <c r="CT29" s="154">
        <v>4185</v>
      </c>
      <c r="CU29" s="126"/>
      <c r="CV29" s="125">
        <v>772</v>
      </c>
      <c r="CW29" s="33">
        <f t="shared" si="10"/>
        <v>8</v>
      </c>
      <c r="CX29" s="83" t="str">
        <f t="shared" si="11"/>
        <v>Projektingenieur 2</v>
      </c>
      <c r="CY29" s="125">
        <v>772</v>
      </c>
      <c r="CZ29" s="33">
        <f t="shared" si="6"/>
        <v>8</v>
      </c>
      <c r="DA29" s="83" t="str">
        <f t="shared" si="7"/>
        <v>Projektingenieur 2</v>
      </c>
      <c r="DB29" s="20"/>
      <c r="DC29" s="33">
        <v>772</v>
      </c>
      <c r="DD29" s="33">
        <f t="shared" si="8"/>
        <v>8</v>
      </c>
      <c r="DE29" s="83" t="str">
        <f t="shared" si="9"/>
        <v>Projektingenieur 2</v>
      </c>
      <c r="DJ29" s="19">
        <f t="shared" si="5"/>
        <v>4185</v>
      </c>
      <c r="DK29" s="153">
        <v>1</v>
      </c>
      <c r="DL29" s="19">
        <v>2</v>
      </c>
      <c r="DM29" s="19" t="s">
        <v>951</v>
      </c>
    </row>
    <row r="30" spans="1:117" s="19" customFormat="1">
      <c r="A30" s="53">
        <v>0</v>
      </c>
      <c r="B30" s="53"/>
      <c r="C30" s="53">
        <f t="shared" si="0"/>
        <v>1</v>
      </c>
      <c r="D30" s="55"/>
      <c r="E30" s="55">
        <v>1</v>
      </c>
      <c r="F30" s="56"/>
      <c r="G30" s="54"/>
      <c r="H30" s="54"/>
      <c r="I30" s="56"/>
      <c r="J30" s="54"/>
      <c r="K30" s="56"/>
      <c r="L30" s="56"/>
      <c r="M30" s="56"/>
      <c r="N30" s="58"/>
      <c r="O30" s="52" t="s">
        <v>359</v>
      </c>
      <c r="P30" s="15" t="s">
        <v>450</v>
      </c>
      <c r="Q30" s="15">
        <v>26</v>
      </c>
      <c r="R30" s="16"/>
      <c r="S30" s="20" t="s">
        <v>214</v>
      </c>
      <c r="T30" s="21">
        <v>1960</v>
      </c>
      <c r="U30" s="28" t="s">
        <v>237</v>
      </c>
      <c r="V30" s="21">
        <v>1986</v>
      </c>
      <c r="W30" s="25"/>
      <c r="X30" s="21"/>
      <c r="Y30" s="28" t="s">
        <v>228</v>
      </c>
      <c r="Z30" s="21">
        <f t="shared" si="1"/>
        <v>27</v>
      </c>
      <c r="AA30" s="25" t="s">
        <v>672</v>
      </c>
      <c r="AB30" s="21" t="s">
        <v>105</v>
      </c>
      <c r="AC30" s="21"/>
      <c r="AE30" s="90" t="s">
        <v>373</v>
      </c>
      <c r="AF30" s="82"/>
      <c r="CP30" s="19" t="str">
        <f t="shared" si="2"/>
        <v>Beck Peter</v>
      </c>
      <c r="CR30" s="19">
        <f t="shared" si="3"/>
        <v>27</v>
      </c>
      <c r="CS30" s="19" t="str">
        <f t="shared" si="4"/>
        <v>C</v>
      </c>
      <c r="CT30" s="154">
        <v>4269</v>
      </c>
      <c r="CU30" s="126"/>
      <c r="CV30" s="125">
        <v>772</v>
      </c>
      <c r="CW30" s="33">
        <f t="shared" si="10"/>
        <v>8</v>
      </c>
      <c r="CX30" s="83" t="str">
        <f t="shared" si="11"/>
        <v>Projektingenieur 2</v>
      </c>
      <c r="CY30" s="125">
        <v>772</v>
      </c>
      <c r="CZ30" s="33">
        <f t="shared" si="6"/>
        <v>8</v>
      </c>
      <c r="DA30" s="83" t="str">
        <f t="shared" si="7"/>
        <v>Projektingenieur 2</v>
      </c>
      <c r="DB30" s="20"/>
      <c r="DC30" s="33">
        <v>772</v>
      </c>
      <c r="DD30" s="33">
        <f t="shared" si="8"/>
        <v>8</v>
      </c>
      <c r="DE30" s="83" t="str">
        <f t="shared" si="9"/>
        <v>Projektingenieur 2</v>
      </c>
      <c r="DJ30" s="19">
        <f t="shared" si="5"/>
        <v>4269</v>
      </c>
      <c r="DK30" s="153">
        <v>2</v>
      </c>
      <c r="DL30" s="19">
        <v>3</v>
      </c>
      <c r="DM30" s="19" t="s">
        <v>951</v>
      </c>
    </row>
    <row r="31" spans="1:117" s="19" customFormat="1">
      <c r="A31" s="53">
        <v>0</v>
      </c>
      <c r="B31" s="53"/>
      <c r="C31" s="53">
        <f t="shared" si="0"/>
        <v>1</v>
      </c>
      <c r="D31" s="55"/>
      <c r="E31" s="55">
        <v>1</v>
      </c>
      <c r="F31" s="56"/>
      <c r="G31" s="54"/>
      <c r="H31" s="54">
        <v>1</v>
      </c>
      <c r="I31" s="56"/>
      <c r="J31" s="54"/>
      <c r="K31" s="56"/>
      <c r="L31" s="56"/>
      <c r="M31" s="56"/>
      <c r="N31" s="58"/>
      <c r="O31" s="52" t="s">
        <v>361</v>
      </c>
      <c r="P31" s="15" t="s">
        <v>873</v>
      </c>
      <c r="Q31" s="15">
        <v>27</v>
      </c>
      <c r="R31" s="16"/>
      <c r="S31" s="20" t="s">
        <v>874</v>
      </c>
      <c r="T31" s="21">
        <v>1959</v>
      </c>
      <c r="U31" s="26" t="s">
        <v>117</v>
      </c>
      <c r="V31" s="21">
        <v>1990</v>
      </c>
      <c r="W31" s="25"/>
      <c r="X31" s="21"/>
      <c r="Y31" s="28" t="s">
        <v>875</v>
      </c>
      <c r="Z31" s="21">
        <f t="shared" si="1"/>
        <v>23</v>
      </c>
      <c r="AA31" s="25" t="s">
        <v>671</v>
      </c>
      <c r="AB31" s="21" t="s">
        <v>105</v>
      </c>
      <c r="AC31" s="21"/>
      <c r="AE31" s="90" t="s">
        <v>389</v>
      </c>
      <c r="AF31" s="82"/>
      <c r="CP31" s="19" t="str">
        <f t="shared" si="2"/>
        <v>Wick Bernd</v>
      </c>
      <c r="CR31" s="19">
        <f t="shared" si="3"/>
        <v>23</v>
      </c>
      <c r="CS31" s="19" t="str">
        <f t="shared" si="4"/>
        <v>C</v>
      </c>
      <c r="CT31" s="154">
        <v>3208</v>
      </c>
      <c r="CU31" s="126"/>
      <c r="CV31" s="125">
        <v>772</v>
      </c>
      <c r="CW31" s="33">
        <f t="shared" si="10"/>
        <v>8</v>
      </c>
      <c r="CX31" s="83" t="str">
        <f t="shared" si="11"/>
        <v>Projektingenieur 2</v>
      </c>
      <c r="CY31" s="125"/>
      <c r="CZ31" s="33"/>
      <c r="DA31" s="83"/>
      <c r="DB31" s="20"/>
      <c r="DC31" s="33">
        <v>772</v>
      </c>
      <c r="DD31" s="33">
        <f t="shared" si="8"/>
        <v>8</v>
      </c>
      <c r="DE31" s="83" t="str">
        <f t="shared" si="9"/>
        <v>Projektingenieur 2</v>
      </c>
      <c r="DJ31" s="19">
        <f t="shared" si="5"/>
        <v>3208</v>
      </c>
      <c r="DK31" s="153">
        <v>2</v>
      </c>
      <c r="DL31" s="19">
        <v>3</v>
      </c>
      <c r="DM31" s="19" t="s">
        <v>951</v>
      </c>
    </row>
    <row r="32" spans="1:117" s="19" customFormat="1">
      <c r="A32" s="53">
        <v>1</v>
      </c>
      <c r="B32" s="53"/>
      <c r="C32" s="53">
        <f t="shared" si="0"/>
        <v>1</v>
      </c>
      <c r="D32" s="55">
        <v>1</v>
      </c>
      <c r="E32" s="55"/>
      <c r="F32" s="56"/>
      <c r="G32" s="54"/>
      <c r="H32" s="54">
        <v>1</v>
      </c>
      <c r="I32" s="56"/>
      <c r="J32" s="54"/>
      <c r="K32" s="56"/>
      <c r="L32" s="56"/>
      <c r="M32" s="56"/>
      <c r="N32" s="58"/>
      <c r="O32" s="52" t="s">
        <v>359</v>
      </c>
      <c r="P32" s="15" t="s">
        <v>452</v>
      </c>
      <c r="Q32" s="15">
        <v>28</v>
      </c>
      <c r="R32" s="42"/>
      <c r="S32" s="27" t="s">
        <v>122</v>
      </c>
      <c r="T32" s="21">
        <v>1968</v>
      </c>
      <c r="U32" s="28" t="s">
        <v>201</v>
      </c>
      <c r="V32" s="21">
        <v>1994</v>
      </c>
      <c r="W32" s="25"/>
      <c r="X32" s="21"/>
      <c r="Y32" s="26" t="s">
        <v>123</v>
      </c>
      <c r="Z32" s="21">
        <f t="shared" si="1"/>
        <v>19</v>
      </c>
      <c r="AA32" s="25" t="s">
        <v>673</v>
      </c>
      <c r="AB32" s="21" t="s">
        <v>105</v>
      </c>
      <c r="AC32" s="21"/>
      <c r="AE32" s="90" t="s">
        <v>373</v>
      </c>
      <c r="AF32" s="82"/>
      <c r="CP32" s="19" t="str">
        <f t="shared" si="2"/>
        <v>Kern Etienne</v>
      </c>
      <c r="CR32" s="19">
        <f t="shared" si="3"/>
        <v>19</v>
      </c>
      <c r="CS32" s="19" t="str">
        <f t="shared" si="4"/>
        <v>C</v>
      </c>
      <c r="CT32" s="154">
        <v>4246</v>
      </c>
      <c r="CU32" s="126"/>
      <c r="CV32" s="125">
        <v>772</v>
      </c>
      <c r="CW32" s="33">
        <f t="shared" si="10"/>
        <v>8</v>
      </c>
      <c r="CX32" s="83" t="str">
        <f t="shared" si="11"/>
        <v>Projektingenieur 2</v>
      </c>
      <c r="CY32" s="125">
        <v>772</v>
      </c>
      <c r="CZ32" s="33">
        <f t="shared" ref="CZ32:CZ45" si="12">VLOOKUP($CY32,Funktionsbezeichnungen,3,0)</f>
        <v>8</v>
      </c>
      <c r="DA32" s="83" t="str">
        <f t="shared" ref="DA32:DA45" si="13">VLOOKUP($CY32,Funktionsbezeichnungen,2,0)</f>
        <v>Projektingenieur 2</v>
      </c>
      <c r="DB32" s="20"/>
      <c r="DC32" s="33">
        <v>772</v>
      </c>
      <c r="DD32" s="33">
        <f t="shared" si="8"/>
        <v>8</v>
      </c>
      <c r="DE32" s="83" t="str">
        <f t="shared" si="9"/>
        <v>Projektingenieur 2</v>
      </c>
      <c r="DJ32" s="19">
        <f t="shared" si="5"/>
        <v>4246</v>
      </c>
      <c r="DK32" s="153">
        <v>1</v>
      </c>
      <c r="DL32" s="19">
        <v>2</v>
      </c>
      <c r="DM32" s="19" t="s">
        <v>951</v>
      </c>
    </row>
    <row r="33" spans="1:117" s="19" customFormat="1">
      <c r="A33" s="53">
        <v>0</v>
      </c>
      <c r="B33" s="53"/>
      <c r="C33" s="53">
        <f t="shared" si="0"/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360</v>
      </c>
      <c r="P33" s="15" t="s">
        <v>458</v>
      </c>
      <c r="Q33" s="15">
        <v>29</v>
      </c>
      <c r="R33" s="16"/>
      <c r="S33" s="20" t="s">
        <v>275</v>
      </c>
      <c r="T33" s="21">
        <v>1969</v>
      </c>
      <c r="U33" s="28" t="s">
        <v>299</v>
      </c>
      <c r="V33" s="21">
        <v>1996</v>
      </c>
      <c r="W33" s="25"/>
      <c r="X33" s="21"/>
      <c r="Y33" s="25" t="s">
        <v>276</v>
      </c>
      <c r="Z33" s="21">
        <f t="shared" si="1"/>
        <v>17</v>
      </c>
      <c r="AA33" s="25" t="s">
        <v>110</v>
      </c>
      <c r="AB33" s="21" t="s">
        <v>105</v>
      </c>
      <c r="AC33" s="21"/>
      <c r="AE33" s="90" t="s">
        <v>376</v>
      </c>
      <c r="AF33" s="82"/>
      <c r="CP33" s="19" t="str">
        <f t="shared" si="2"/>
        <v>Knoll Bernd</v>
      </c>
      <c r="CR33" s="19">
        <f t="shared" si="3"/>
        <v>17</v>
      </c>
      <c r="CS33" s="19" t="str">
        <f t="shared" si="4"/>
        <v>C</v>
      </c>
      <c r="CT33" s="154">
        <v>4291</v>
      </c>
      <c r="CU33" s="126"/>
      <c r="CV33" s="125">
        <v>772</v>
      </c>
      <c r="CW33" s="33">
        <f t="shared" si="10"/>
        <v>8</v>
      </c>
      <c r="CX33" s="83" t="str">
        <f t="shared" si="11"/>
        <v>Projektingenieur 2</v>
      </c>
      <c r="CY33" s="125">
        <v>772</v>
      </c>
      <c r="CZ33" s="33">
        <f t="shared" si="12"/>
        <v>8</v>
      </c>
      <c r="DA33" s="83" t="str">
        <f t="shared" si="13"/>
        <v>Projektingenieur 2</v>
      </c>
      <c r="DB33" s="20"/>
      <c r="DC33" s="33">
        <v>772</v>
      </c>
      <c r="DD33" s="33">
        <f t="shared" si="8"/>
        <v>8</v>
      </c>
      <c r="DE33" s="83" t="str">
        <f t="shared" si="9"/>
        <v>Projektingenieur 2</v>
      </c>
      <c r="DJ33" s="19">
        <f t="shared" si="5"/>
        <v>4291</v>
      </c>
      <c r="DK33" s="153">
        <v>1</v>
      </c>
      <c r="DL33" s="19">
        <v>2</v>
      </c>
      <c r="DM33" s="185" t="s">
        <v>968</v>
      </c>
    </row>
    <row r="34" spans="1:117" s="19" customFormat="1" ht="24.95" customHeight="1">
      <c r="A34" s="53">
        <v>0</v>
      </c>
      <c r="B34" s="53">
        <v>1</v>
      </c>
      <c r="C34" s="53">
        <f t="shared" si="0"/>
        <v>1</v>
      </c>
      <c r="D34" s="55"/>
      <c r="E34" s="55"/>
      <c r="F34" s="56">
        <v>1</v>
      </c>
      <c r="G34" s="54"/>
      <c r="H34" s="54"/>
      <c r="I34" s="56"/>
      <c r="J34" s="54"/>
      <c r="K34" s="56"/>
      <c r="L34" s="56"/>
      <c r="M34" s="56"/>
      <c r="N34" s="58"/>
      <c r="O34" s="166" t="s">
        <v>359</v>
      </c>
      <c r="P34" s="167" t="s">
        <v>460</v>
      </c>
      <c r="Q34" s="15">
        <v>30</v>
      </c>
      <c r="R34" s="168"/>
      <c r="S34" s="20" t="s">
        <v>231</v>
      </c>
      <c r="T34" s="21">
        <v>1967</v>
      </c>
      <c r="U34" s="28" t="s">
        <v>232</v>
      </c>
      <c r="V34" s="21">
        <v>1996</v>
      </c>
      <c r="W34" s="25"/>
      <c r="X34" s="21"/>
      <c r="Y34" s="28" t="s">
        <v>233</v>
      </c>
      <c r="Z34" s="118">
        <f t="shared" si="1"/>
        <v>17</v>
      </c>
      <c r="AA34" s="25" t="s">
        <v>675</v>
      </c>
      <c r="AB34" s="118" t="s">
        <v>105</v>
      </c>
      <c r="AC34" s="21"/>
      <c r="AE34" s="90" t="s">
        <v>373</v>
      </c>
      <c r="AF34" s="82"/>
      <c r="CP34" s="19" t="str">
        <f t="shared" si="2"/>
        <v>Ruff Ute</v>
      </c>
      <c r="CR34" s="19">
        <f t="shared" si="3"/>
        <v>17</v>
      </c>
      <c r="CS34" s="19" t="str">
        <f t="shared" si="4"/>
        <v>C</v>
      </c>
      <c r="CT34" s="154">
        <v>4277</v>
      </c>
      <c r="CU34" s="126"/>
      <c r="CV34" s="125">
        <v>782</v>
      </c>
      <c r="CW34" s="33">
        <f t="shared" si="10"/>
        <v>8</v>
      </c>
      <c r="CX34" s="83" t="str">
        <f t="shared" si="11"/>
        <v>Projektingenieur 2</v>
      </c>
      <c r="CY34" s="125">
        <v>782</v>
      </c>
      <c r="CZ34" s="33">
        <f t="shared" si="12"/>
        <v>8</v>
      </c>
      <c r="DA34" s="83" t="str">
        <f t="shared" si="13"/>
        <v>Projektingenieur 2</v>
      </c>
      <c r="DB34" s="20"/>
      <c r="DC34" s="33">
        <v>782</v>
      </c>
      <c r="DD34" s="33">
        <f t="shared" si="8"/>
        <v>8</v>
      </c>
      <c r="DE34" s="83" t="str">
        <f t="shared" si="9"/>
        <v>Projektingenieur 2</v>
      </c>
      <c r="DJ34" s="19">
        <f t="shared" si="5"/>
        <v>4277</v>
      </c>
      <c r="DK34" s="153">
        <v>3</v>
      </c>
      <c r="DL34" s="19">
        <v>2</v>
      </c>
      <c r="DM34" s="19" t="s">
        <v>952</v>
      </c>
    </row>
    <row r="35" spans="1:117" s="19" customFormat="1">
      <c r="A35" s="53">
        <v>0</v>
      </c>
      <c r="B35" s="53">
        <v>1</v>
      </c>
      <c r="C35" s="53">
        <f t="shared" si="0"/>
        <v>1</v>
      </c>
      <c r="D35" s="55"/>
      <c r="E35" s="55">
        <v>1</v>
      </c>
      <c r="F35" s="56"/>
      <c r="G35" s="54"/>
      <c r="H35" s="54"/>
      <c r="I35" s="56"/>
      <c r="J35" s="54"/>
      <c r="K35" s="56"/>
      <c r="L35" s="56"/>
      <c r="M35" s="56"/>
      <c r="N35" s="58"/>
      <c r="O35" s="52" t="s">
        <v>361</v>
      </c>
      <c r="P35" s="15" t="s">
        <v>465</v>
      </c>
      <c r="Q35" s="15">
        <v>31</v>
      </c>
      <c r="R35" s="42"/>
      <c r="S35" s="20" t="s">
        <v>262</v>
      </c>
      <c r="T35" s="21">
        <v>1969</v>
      </c>
      <c r="U35" s="28" t="s">
        <v>945</v>
      </c>
      <c r="V35" s="21">
        <v>1998</v>
      </c>
      <c r="W35" s="25"/>
      <c r="X35" s="21"/>
      <c r="Y35" s="28" t="s">
        <v>335</v>
      </c>
      <c r="Z35" s="21">
        <f t="shared" si="1"/>
        <v>15</v>
      </c>
      <c r="AA35" s="25" t="s">
        <v>680</v>
      </c>
      <c r="AB35" s="21" t="s">
        <v>105</v>
      </c>
      <c r="AC35" s="21"/>
      <c r="AE35" s="90" t="s">
        <v>373</v>
      </c>
      <c r="AF35" s="82"/>
      <c r="CP35" s="19" t="str">
        <f t="shared" si="2"/>
        <v>Haas Gabi</v>
      </c>
      <c r="CR35" s="19">
        <f t="shared" si="3"/>
        <v>15</v>
      </c>
      <c r="CS35" s="19" t="str">
        <f t="shared" si="4"/>
        <v>C</v>
      </c>
      <c r="CT35" s="154">
        <v>4288</v>
      </c>
      <c r="CU35" s="126"/>
      <c r="CV35" s="125">
        <v>772</v>
      </c>
      <c r="CW35" s="33">
        <f t="shared" si="10"/>
        <v>8</v>
      </c>
      <c r="CX35" s="83" t="str">
        <f t="shared" si="11"/>
        <v>Projektingenieur 2</v>
      </c>
      <c r="CY35" s="125">
        <v>772</v>
      </c>
      <c r="CZ35" s="33">
        <f t="shared" si="12"/>
        <v>8</v>
      </c>
      <c r="DA35" s="83" t="str">
        <f t="shared" si="13"/>
        <v>Projektingenieur 2</v>
      </c>
      <c r="DB35" s="20"/>
      <c r="DC35" s="33">
        <v>772</v>
      </c>
      <c r="DD35" s="33">
        <f t="shared" si="8"/>
        <v>8</v>
      </c>
      <c r="DE35" s="83" t="str">
        <f t="shared" si="9"/>
        <v>Projektingenieur 2</v>
      </c>
      <c r="DJ35" s="19">
        <f t="shared" si="5"/>
        <v>4288</v>
      </c>
      <c r="DK35" s="153">
        <v>2</v>
      </c>
      <c r="DL35" s="19">
        <v>3</v>
      </c>
      <c r="DM35" s="19" t="s">
        <v>951</v>
      </c>
    </row>
    <row r="36" spans="1:117" s="19" customFormat="1">
      <c r="A36" s="53">
        <v>0</v>
      </c>
      <c r="B36" s="53"/>
      <c r="C36" s="53">
        <f t="shared" si="0"/>
        <v>1</v>
      </c>
      <c r="D36" s="55"/>
      <c r="E36" s="55">
        <v>1</v>
      </c>
      <c r="F36" s="56"/>
      <c r="G36" s="54"/>
      <c r="H36" s="54">
        <v>1</v>
      </c>
      <c r="I36" s="56"/>
      <c r="J36" s="54"/>
      <c r="K36" s="56"/>
      <c r="L36" s="56"/>
      <c r="M36" s="56"/>
      <c r="N36" s="58"/>
      <c r="O36" s="52" t="s">
        <v>359</v>
      </c>
      <c r="P36" s="15" t="s">
        <v>466</v>
      </c>
      <c r="Q36" s="15">
        <v>32</v>
      </c>
      <c r="R36" s="42"/>
      <c r="S36" s="20" t="s">
        <v>246</v>
      </c>
      <c r="T36" s="21">
        <v>1972</v>
      </c>
      <c r="U36" s="28" t="s">
        <v>198</v>
      </c>
      <c r="V36" s="21">
        <v>1998</v>
      </c>
      <c r="W36" s="25"/>
      <c r="X36" s="21"/>
      <c r="Y36" s="28" t="s">
        <v>247</v>
      </c>
      <c r="Z36" s="21">
        <f t="shared" si="1"/>
        <v>15</v>
      </c>
      <c r="AA36" s="25" t="s">
        <v>392</v>
      </c>
      <c r="AB36" s="21" t="s">
        <v>105</v>
      </c>
      <c r="AC36" s="21"/>
      <c r="AE36" s="90" t="s">
        <v>404</v>
      </c>
      <c r="AF36" s="82"/>
      <c r="CP36" s="19" t="str">
        <f t="shared" si="2"/>
        <v>Martin Dirk</v>
      </c>
      <c r="CR36" s="19">
        <f t="shared" si="3"/>
        <v>15</v>
      </c>
      <c r="CS36" s="19" t="str">
        <f t="shared" si="4"/>
        <v>C</v>
      </c>
      <c r="CT36" s="154">
        <v>7696</v>
      </c>
      <c r="CU36" s="126"/>
      <c r="CV36" s="125">
        <v>772</v>
      </c>
      <c r="CW36" s="33">
        <f t="shared" si="10"/>
        <v>8</v>
      </c>
      <c r="CX36" s="83" t="str">
        <f t="shared" si="11"/>
        <v>Projektingenieur 2</v>
      </c>
      <c r="CY36" s="125">
        <v>772</v>
      </c>
      <c r="CZ36" s="33">
        <f t="shared" si="12"/>
        <v>8</v>
      </c>
      <c r="DA36" s="83" t="str">
        <f t="shared" si="13"/>
        <v>Projektingenieur 2</v>
      </c>
      <c r="DB36" s="20"/>
      <c r="DC36" s="33">
        <v>772</v>
      </c>
      <c r="DD36" s="33">
        <f t="shared" si="8"/>
        <v>8</v>
      </c>
      <c r="DE36" s="83" t="str">
        <f t="shared" si="9"/>
        <v>Projektingenieur 2</v>
      </c>
      <c r="DJ36" s="19">
        <f t="shared" si="5"/>
        <v>7696</v>
      </c>
      <c r="DK36" s="153">
        <v>2</v>
      </c>
      <c r="DL36" s="19">
        <v>3</v>
      </c>
      <c r="DM36" s="19" t="s">
        <v>951</v>
      </c>
    </row>
    <row r="37" spans="1:117" s="19" customFormat="1">
      <c r="A37" s="53">
        <v>0</v>
      </c>
      <c r="B37" s="53">
        <v>1</v>
      </c>
      <c r="C37" s="53">
        <f t="shared" si="0"/>
        <v>1</v>
      </c>
      <c r="D37" s="55">
        <v>1</v>
      </c>
      <c r="E37" s="55"/>
      <c r="F37" s="56"/>
      <c r="G37" s="54"/>
      <c r="H37" s="54"/>
      <c r="I37" s="56"/>
      <c r="J37" s="54"/>
      <c r="K37" s="56"/>
      <c r="L37" s="56"/>
      <c r="M37" s="56"/>
      <c r="N37" s="58"/>
      <c r="O37" s="52" t="s">
        <v>360</v>
      </c>
      <c r="P37" s="15" t="s">
        <v>549</v>
      </c>
      <c r="Q37" s="15">
        <v>33</v>
      </c>
      <c r="R37" s="42"/>
      <c r="S37" s="20" t="s">
        <v>550</v>
      </c>
      <c r="T37" s="21">
        <v>1974</v>
      </c>
      <c r="U37" s="28" t="s">
        <v>197</v>
      </c>
      <c r="V37" s="21">
        <v>1999</v>
      </c>
      <c r="W37" s="25" t="s">
        <v>616</v>
      </c>
      <c r="X37" s="21">
        <v>2009</v>
      </c>
      <c r="Y37" s="28"/>
      <c r="Z37" s="21">
        <f t="shared" si="1"/>
        <v>14</v>
      </c>
      <c r="AA37" s="25" t="s">
        <v>681</v>
      </c>
      <c r="AB37" s="21" t="s">
        <v>105</v>
      </c>
      <c r="AC37" s="21"/>
      <c r="AE37" s="90" t="s">
        <v>373</v>
      </c>
      <c r="AF37" s="82"/>
      <c r="CP37" s="19" t="str">
        <f t="shared" si="2"/>
        <v>Raupp Daniela</v>
      </c>
      <c r="CR37" s="19">
        <f t="shared" si="3"/>
        <v>14</v>
      </c>
      <c r="CS37" s="19" t="str">
        <f t="shared" si="4"/>
        <v>C</v>
      </c>
      <c r="CT37" s="154">
        <v>3204</v>
      </c>
      <c r="CU37" s="126"/>
      <c r="CV37" s="125">
        <v>772</v>
      </c>
      <c r="CW37" s="33">
        <f t="shared" si="10"/>
        <v>8</v>
      </c>
      <c r="CX37" s="83" t="str">
        <f t="shared" si="11"/>
        <v>Projektingenieur 2</v>
      </c>
      <c r="CY37" s="125">
        <v>772</v>
      </c>
      <c r="CZ37" s="33">
        <f t="shared" si="12"/>
        <v>8</v>
      </c>
      <c r="DA37" s="83" t="str">
        <f t="shared" si="13"/>
        <v>Projektingenieur 2</v>
      </c>
      <c r="DB37" s="20"/>
      <c r="DC37" s="33">
        <v>772</v>
      </c>
      <c r="DD37" s="33">
        <f t="shared" si="8"/>
        <v>8</v>
      </c>
      <c r="DE37" s="83" t="str">
        <f t="shared" si="9"/>
        <v>Projektingenieur 2</v>
      </c>
      <c r="DJ37" s="19">
        <f t="shared" si="5"/>
        <v>3204</v>
      </c>
      <c r="DK37" s="153">
        <v>1</v>
      </c>
      <c r="DL37" s="19">
        <v>1</v>
      </c>
      <c r="DM37" s="19" t="s">
        <v>951</v>
      </c>
    </row>
    <row r="38" spans="1:117" s="19" customFormat="1" ht="23.85" customHeight="1">
      <c r="A38" s="53">
        <v>0</v>
      </c>
      <c r="B38" s="53">
        <v>1</v>
      </c>
      <c r="C38" s="53">
        <f>IF(Z38&gt;=10,1,0)</f>
        <v>1</v>
      </c>
      <c r="D38" s="55"/>
      <c r="E38" s="55">
        <v>1</v>
      </c>
      <c r="F38" s="56"/>
      <c r="G38" s="54"/>
      <c r="H38" s="54"/>
      <c r="I38" s="56"/>
      <c r="J38" s="54"/>
      <c r="K38" s="56"/>
      <c r="L38" s="56"/>
      <c r="M38" s="56"/>
      <c r="N38" s="58"/>
      <c r="O38" s="52" t="s">
        <v>361</v>
      </c>
      <c r="P38" s="15" t="s">
        <v>644</v>
      </c>
      <c r="Q38" s="15">
        <v>34</v>
      </c>
      <c r="R38" s="42"/>
      <c r="S38" s="20" t="s">
        <v>645</v>
      </c>
      <c r="T38" s="21">
        <v>1973</v>
      </c>
      <c r="U38" s="28" t="s">
        <v>646</v>
      </c>
      <c r="V38" s="21">
        <v>1999</v>
      </c>
      <c r="W38" s="25"/>
      <c r="X38" s="21"/>
      <c r="Y38" s="28" t="s">
        <v>647</v>
      </c>
      <c r="Z38" s="118">
        <f>$AD$3-V38</f>
        <v>14</v>
      </c>
      <c r="AA38" s="25" t="s">
        <v>269</v>
      </c>
      <c r="AB38" s="163" t="s">
        <v>105</v>
      </c>
      <c r="AC38" s="21"/>
      <c r="AE38" s="90" t="s">
        <v>373</v>
      </c>
      <c r="AF38" s="82"/>
      <c r="CP38" s="19" t="str">
        <f>+S38</f>
        <v>Luible Judith</v>
      </c>
      <c r="CR38" s="19">
        <f>+Z38</f>
        <v>14</v>
      </c>
      <c r="CS38" s="19" t="str">
        <f>+AB38</f>
        <v>C</v>
      </c>
      <c r="CT38" s="154">
        <v>4355</v>
      </c>
      <c r="CU38" s="126"/>
      <c r="CV38" s="125">
        <v>772</v>
      </c>
      <c r="CW38" s="33">
        <f>VLOOKUP($CV38,Funktionsbezeichnungen,3,0)</f>
        <v>8</v>
      </c>
      <c r="CX38" s="83" t="str">
        <f>VLOOKUP($CV38,Funktionsbezeichnungen,2,0)</f>
        <v>Projektingenieur 2</v>
      </c>
      <c r="CY38" s="125">
        <v>772</v>
      </c>
      <c r="CZ38" s="33">
        <f>VLOOKUP($CY38,Funktionsbezeichnungen,3,0)</f>
        <v>8</v>
      </c>
      <c r="DA38" s="83" t="str">
        <f>VLOOKUP($CY38,Funktionsbezeichnungen,2,0)</f>
        <v>Projektingenieur 2</v>
      </c>
      <c r="DB38" s="20"/>
      <c r="DC38" s="33">
        <v>771</v>
      </c>
      <c r="DD38" s="33">
        <f>VLOOKUP($DC38,Funktionsbezeichnungen,3,0)</f>
        <v>7</v>
      </c>
      <c r="DE38" s="83" t="str">
        <f>VLOOKUP($DC38,Funktionsbezeichnungen,2,0)</f>
        <v>Projektingenieur 1</v>
      </c>
      <c r="DJ38" s="19">
        <f t="shared" si="5"/>
        <v>4355</v>
      </c>
      <c r="DK38" s="153">
        <v>2</v>
      </c>
      <c r="DL38" s="19">
        <v>3</v>
      </c>
      <c r="DM38" s="19" t="s">
        <v>951</v>
      </c>
    </row>
    <row r="39" spans="1:117" s="19" customFormat="1">
      <c r="A39" s="53">
        <v>0</v>
      </c>
      <c r="B39" s="53"/>
      <c r="C39" s="53">
        <f t="shared" si="0"/>
        <v>1</v>
      </c>
      <c r="D39" s="55">
        <v>1</v>
      </c>
      <c r="E39" s="55"/>
      <c r="F39" s="56"/>
      <c r="G39" s="54"/>
      <c r="H39" s="54"/>
      <c r="I39" s="56"/>
      <c r="J39" s="54"/>
      <c r="K39" s="56"/>
      <c r="L39" s="56"/>
      <c r="M39" s="56"/>
      <c r="N39" s="58"/>
      <c r="O39" s="52" t="s">
        <v>360</v>
      </c>
      <c r="P39" s="15" t="s">
        <v>640</v>
      </c>
      <c r="Q39" s="15">
        <v>35</v>
      </c>
      <c r="R39" s="42"/>
      <c r="S39" s="20" t="s">
        <v>641</v>
      </c>
      <c r="T39" s="21">
        <v>1971</v>
      </c>
      <c r="U39" s="28" t="s">
        <v>709</v>
      </c>
      <c r="V39" s="21">
        <v>2000</v>
      </c>
      <c r="W39" s="25"/>
      <c r="X39" s="21"/>
      <c r="Y39" s="28" t="s">
        <v>643</v>
      </c>
      <c r="Z39" s="21">
        <f t="shared" si="1"/>
        <v>13</v>
      </c>
      <c r="AA39" s="25" t="s">
        <v>97</v>
      </c>
      <c r="AB39" s="21" t="s">
        <v>105</v>
      </c>
      <c r="AC39" s="21"/>
      <c r="AE39" s="90" t="s">
        <v>373</v>
      </c>
      <c r="AF39" s="82"/>
      <c r="CP39" s="19" t="str">
        <f t="shared" si="2"/>
        <v>Albrecht Stefan</v>
      </c>
      <c r="CR39" s="19">
        <f t="shared" si="3"/>
        <v>13</v>
      </c>
      <c r="CS39" s="19" t="str">
        <f t="shared" si="4"/>
        <v>C</v>
      </c>
      <c r="CT39" s="154">
        <v>4900</v>
      </c>
      <c r="CU39" s="126"/>
      <c r="CV39" s="125">
        <v>772</v>
      </c>
      <c r="CW39" s="33">
        <f t="shared" si="10"/>
        <v>8</v>
      </c>
      <c r="CX39" s="83" t="str">
        <f t="shared" si="11"/>
        <v>Projektingenieur 2</v>
      </c>
      <c r="CY39" s="125">
        <v>772</v>
      </c>
      <c r="CZ39" s="33">
        <f t="shared" si="12"/>
        <v>8</v>
      </c>
      <c r="DA39" s="83" t="str">
        <f t="shared" si="13"/>
        <v>Projektingenieur 2</v>
      </c>
      <c r="DB39" s="20"/>
      <c r="DC39" s="33">
        <v>772</v>
      </c>
      <c r="DD39" s="33">
        <f t="shared" si="8"/>
        <v>8</v>
      </c>
      <c r="DE39" s="83" t="str">
        <f t="shared" si="9"/>
        <v>Projektingenieur 2</v>
      </c>
      <c r="DJ39" s="19">
        <f t="shared" si="5"/>
        <v>4900</v>
      </c>
      <c r="DK39" s="153">
        <v>1</v>
      </c>
      <c r="DL39" s="19">
        <v>2</v>
      </c>
      <c r="DM39" s="19" t="s">
        <v>951</v>
      </c>
    </row>
    <row r="40" spans="1:117" s="19" customFormat="1">
      <c r="A40" s="53">
        <v>0</v>
      </c>
      <c r="B40" s="53"/>
      <c r="C40" s="53">
        <f t="shared" si="0"/>
        <v>1</v>
      </c>
      <c r="D40" s="55">
        <v>1</v>
      </c>
      <c r="E40" s="55"/>
      <c r="F40" s="56"/>
      <c r="G40" s="54"/>
      <c r="H40" s="54">
        <v>1</v>
      </c>
      <c r="I40" s="56"/>
      <c r="J40" s="54"/>
      <c r="K40" s="56"/>
      <c r="L40" s="56"/>
      <c r="M40" s="56"/>
      <c r="N40" s="58"/>
      <c r="O40" s="52" t="s">
        <v>358</v>
      </c>
      <c r="P40" s="15" t="s">
        <v>602</v>
      </c>
      <c r="Q40" s="15">
        <v>36</v>
      </c>
      <c r="R40" s="42"/>
      <c r="S40" s="20" t="s">
        <v>599</v>
      </c>
      <c r="T40" s="21">
        <v>1977</v>
      </c>
      <c r="U40" s="28" t="s">
        <v>600</v>
      </c>
      <c r="V40" s="21">
        <v>2000</v>
      </c>
      <c r="W40" s="25"/>
      <c r="X40" s="21"/>
      <c r="Y40" s="28" t="s">
        <v>601</v>
      </c>
      <c r="Z40" s="21">
        <f t="shared" si="1"/>
        <v>13</v>
      </c>
      <c r="AA40" s="25" t="s">
        <v>97</v>
      </c>
      <c r="AB40" s="21" t="s">
        <v>105</v>
      </c>
      <c r="AC40" s="21"/>
      <c r="AE40" s="90" t="s">
        <v>620</v>
      </c>
      <c r="AF40" s="82"/>
      <c r="CP40" s="19" t="str">
        <f t="shared" si="2"/>
        <v>Trouillet Jean-Georges</v>
      </c>
      <c r="CR40" s="19">
        <f t="shared" si="3"/>
        <v>13</v>
      </c>
      <c r="CS40" s="19" t="str">
        <f t="shared" si="4"/>
        <v>C</v>
      </c>
      <c r="CT40" s="154">
        <v>3206</v>
      </c>
      <c r="CU40" s="126"/>
      <c r="CV40" s="125">
        <v>772</v>
      </c>
      <c r="CW40" s="33">
        <f t="shared" si="10"/>
        <v>8</v>
      </c>
      <c r="CX40" s="83" t="str">
        <f t="shared" si="11"/>
        <v>Projektingenieur 2</v>
      </c>
      <c r="CY40" s="125">
        <v>772</v>
      </c>
      <c r="CZ40" s="33">
        <f t="shared" si="12"/>
        <v>8</v>
      </c>
      <c r="DA40" s="83" t="str">
        <f t="shared" si="13"/>
        <v>Projektingenieur 2</v>
      </c>
      <c r="DB40" s="20"/>
      <c r="DC40" s="33">
        <v>772</v>
      </c>
      <c r="DD40" s="33">
        <f t="shared" si="8"/>
        <v>8</v>
      </c>
      <c r="DE40" s="83" t="str">
        <f t="shared" si="9"/>
        <v>Projektingenieur 2</v>
      </c>
      <c r="DJ40" s="19">
        <f t="shared" si="5"/>
        <v>3206</v>
      </c>
      <c r="DK40" s="153">
        <v>1</v>
      </c>
      <c r="DL40" s="19">
        <v>2</v>
      </c>
      <c r="DM40" s="19" t="s">
        <v>951</v>
      </c>
    </row>
    <row r="41" spans="1:117" s="19" customFormat="1">
      <c r="A41" s="53">
        <v>0</v>
      </c>
      <c r="B41" s="53">
        <v>1</v>
      </c>
      <c r="C41" s="53">
        <f t="shared" si="0"/>
        <v>1</v>
      </c>
      <c r="D41" s="55"/>
      <c r="E41" s="55">
        <v>1</v>
      </c>
      <c r="F41" s="56"/>
      <c r="G41" s="54"/>
      <c r="H41" s="54"/>
      <c r="I41" s="56"/>
      <c r="J41" s="54"/>
      <c r="K41" s="56"/>
      <c r="L41" s="56"/>
      <c r="M41" s="56"/>
      <c r="N41" s="58"/>
      <c r="O41" s="52" t="s">
        <v>359</v>
      </c>
      <c r="P41" s="15" t="s">
        <v>470</v>
      </c>
      <c r="Q41" s="15">
        <v>37</v>
      </c>
      <c r="R41" s="42"/>
      <c r="S41" s="20" t="s">
        <v>227</v>
      </c>
      <c r="T41" s="21">
        <v>1976</v>
      </c>
      <c r="U41" s="28" t="s">
        <v>604</v>
      </c>
      <c r="V41" s="21">
        <v>2001</v>
      </c>
      <c r="W41" s="25"/>
      <c r="X41" s="21"/>
      <c r="Y41" s="28" t="s">
        <v>106</v>
      </c>
      <c r="Z41" s="21">
        <f t="shared" si="1"/>
        <v>12</v>
      </c>
      <c r="AA41" s="25" t="s">
        <v>605</v>
      </c>
      <c r="AB41" s="21" t="s">
        <v>105</v>
      </c>
      <c r="AC41" s="21"/>
      <c r="AE41" s="90" t="s">
        <v>891</v>
      </c>
      <c r="AF41" s="82"/>
      <c r="CP41" s="19" t="str">
        <f t="shared" si="2"/>
        <v>Chroust Steffi</v>
      </c>
      <c r="CR41" s="19">
        <f t="shared" si="3"/>
        <v>12</v>
      </c>
      <c r="CS41" s="19" t="str">
        <f t="shared" si="4"/>
        <v>C</v>
      </c>
      <c r="CT41" s="154">
        <v>4275</v>
      </c>
      <c r="CU41" s="126"/>
      <c r="CV41" s="125">
        <v>782</v>
      </c>
      <c r="CW41" s="33">
        <f t="shared" si="10"/>
        <v>8</v>
      </c>
      <c r="CX41" s="83" t="str">
        <f t="shared" si="11"/>
        <v>Projektingenieur 2</v>
      </c>
      <c r="CY41" s="125">
        <v>782</v>
      </c>
      <c r="CZ41" s="33">
        <f t="shared" si="12"/>
        <v>8</v>
      </c>
      <c r="DA41" s="83" t="str">
        <f t="shared" si="13"/>
        <v>Projektingenieur 2</v>
      </c>
      <c r="DB41" s="20"/>
      <c r="DC41" s="33">
        <v>781</v>
      </c>
      <c r="DD41" s="33">
        <f t="shared" si="8"/>
        <v>7</v>
      </c>
      <c r="DE41" s="83" t="str">
        <f t="shared" si="9"/>
        <v>Projektingenieur 1</v>
      </c>
      <c r="DJ41" s="19">
        <f t="shared" si="5"/>
        <v>4275</v>
      </c>
      <c r="DK41" s="153">
        <v>2</v>
      </c>
      <c r="DL41" s="19">
        <v>3</v>
      </c>
      <c r="DM41" s="19" t="s">
        <v>952</v>
      </c>
    </row>
    <row r="42" spans="1:117" s="19" customFormat="1">
      <c r="A42" s="53">
        <v>0</v>
      </c>
      <c r="B42" s="53"/>
      <c r="C42" s="53">
        <f t="shared" si="0"/>
        <v>1</v>
      </c>
      <c r="D42" s="55">
        <v>1</v>
      </c>
      <c r="E42" s="55"/>
      <c r="F42" s="56"/>
      <c r="G42" s="54"/>
      <c r="H42" s="54"/>
      <c r="I42" s="56"/>
      <c r="J42" s="54"/>
      <c r="K42" s="56"/>
      <c r="L42" s="56"/>
      <c r="M42" s="56"/>
      <c r="N42" s="58"/>
      <c r="O42" s="52" t="s">
        <v>359</v>
      </c>
      <c r="P42" s="15" t="s">
        <v>471</v>
      </c>
      <c r="Q42" s="15">
        <v>38</v>
      </c>
      <c r="R42" s="42"/>
      <c r="S42" s="20" t="s">
        <v>229</v>
      </c>
      <c r="T42" s="21">
        <v>1976</v>
      </c>
      <c r="U42" s="28" t="s">
        <v>241</v>
      </c>
      <c r="V42" s="21">
        <v>2001</v>
      </c>
      <c r="W42" s="25"/>
      <c r="X42" s="21"/>
      <c r="Y42" s="28" t="s">
        <v>337</v>
      </c>
      <c r="Z42" s="21">
        <f t="shared" si="1"/>
        <v>12</v>
      </c>
      <c r="AA42" s="25" t="s">
        <v>683</v>
      </c>
      <c r="AB42" s="21" t="s">
        <v>105</v>
      </c>
      <c r="AC42" s="21"/>
      <c r="AE42" s="90" t="s">
        <v>373</v>
      </c>
      <c r="AF42" s="82"/>
      <c r="CP42" s="19" t="str">
        <f t="shared" si="2"/>
        <v>Falzone Lorenzo</v>
      </c>
      <c r="CR42" s="19">
        <f t="shared" si="3"/>
        <v>12</v>
      </c>
      <c r="CS42" s="19" t="str">
        <f t="shared" si="4"/>
        <v>C</v>
      </c>
      <c r="CT42" s="154">
        <v>7695</v>
      </c>
      <c r="CU42" s="126"/>
      <c r="CV42" s="125">
        <v>772</v>
      </c>
      <c r="CW42" s="33">
        <f t="shared" si="10"/>
        <v>8</v>
      </c>
      <c r="CX42" s="83" t="str">
        <f t="shared" si="11"/>
        <v>Projektingenieur 2</v>
      </c>
      <c r="CY42" s="125">
        <v>772</v>
      </c>
      <c r="CZ42" s="33">
        <f t="shared" si="12"/>
        <v>8</v>
      </c>
      <c r="DA42" s="83" t="str">
        <f t="shared" si="13"/>
        <v>Projektingenieur 2</v>
      </c>
      <c r="DB42" s="20"/>
      <c r="DC42" s="33">
        <v>771</v>
      </c>
      <c r="DD42" s="33">
        <f t="shared" si="8"/>
        <v>7</v>
      </c>
      <c r="DE42" s="83" t="str">
        <f t="shared" si="9"/>
        <v>Projektingenieur 1</v>
      </c>
      <c r="DJ42" s="19">
        <f t="shared" si="5"/>
        <v>7695</v>
      </c>
      <c r="DK42" s="153">
        <v>1</v>
      </c>
      <c r="DL42" s="19">
        <v>2</v>
      </c>
      <c r="DM42" s="19" t="s">
        <v>951</v>
      </c>
    </row>
    <row r="43" spans="1:117" s="19" customFormat="1">
      <c r="A43" s="53">
        <v>0</v>
      </c>
      <c r="B43" s="53">
        <v>1</v>
      </c>
      <c r="C43" s="53">
        <f t="shared" si="0"/>
        <v>1</v>
      </c>
      <c r="D43" s="55">
        <v>1</v>
      </c>
      <c r="E43" s="55"/>
      <c r="F43" s="56"/>
      <c r="G43" s="54"/>
      <c r="H43" s="54"/>
      <c r="I43" s="56"/>
      <c r="J43" s="54"/>
      <c r="K43" s="56"/>
      <c r="L43" s="56"/>
      <c r="M43" s="56"/>
      <c r="N43" s="58"/>
      <c r="O43" s="52" t="s">
        <v>360</v>
      </c>
      <c r="P43" s="15" t="s">
        <v>588</v>
      </c>
      <c r="Q43" s="15">
        <v>39</v>
      </c>
      <c r="R43" s="42"/>
      <c r="S43" s="20" t="s">
        <v>589</v>
      </c>
      <c r="T43" s="21">
        <v>1976</v>
      </c>
      <c r="U43" s="28" t="s">
        <v>194</v>
      </c>
      <c r="V43" s="21">
        <v>2001</v>
      </c>
      <c r="W43" s="25"/>
      <c r="X43" s="21"/>
      <c r="Y43" s="28" t="s">
        <v>1024</v>
      </c>
      <c r="Z43" s="21">
        <f t="shared" si="1"/>
        <v>12</v>
      </c>
      <c r="AA43" s="25" t="s">
        <v>684</v>
      </c>
      <c r="AB43" s="21" t="s">
        <v>105</v>
      </c>
      <c r="AC43" s="21"/>
      <c r="AE43" s="90" t="s">
        <v>373</v>
      </c>
      <c r="AF43" s="82"/>
      <c r="CP43" s="19" t="str">
        <f t="shared" si="2"/>
        <v>Weber Madeleine</v>
      </c>
      <c r="CR43" s="19">
        <f t="shared" si="3"/>
        <v>12</v>
      </c>
      <c r="CS43" s="19" t="str">
        <f t="shared" si="4"/>
        <v>C</v>
      </c>
      <c r="CT43" s="154">
        <v>4350</v>
      </c>
      <c r="CU43" s="126"/>
      <c r="CV43" s="125">
        <v>772</v>
      </c>
      <c r="CW43" s="33">
        <f t="shared" si="10"/>
        <v>8</v>
      </c>
      <c r="CX43" s="83" t="str">
        <f t="shared" si="11"/>
        <v>Projektingenieur 2</v>
      </c>
      <c r="CY43" s="125">
        <v>772</v>
      </c>
      <c r="CZ43" s="33">
        <f t="shared" si="12"/>
        <v>8</v>
      </c>
      <c r="DA43" s="83" t="str">
        <f t="shared" si="13"/>
        <v>Projektingenieur 2</v>
      </c>
      <c r="DB43" s="20"/>
      <c r="DC43" s="33">
        <v>771</v>
      </c>
      <c r="DD43" s="33">
        <f t="shared" si="8"/>
        <v>7</v>
      </c>
      <c r="DE43" s="83" t="str">
        <f t="shared" si="9"/>
        <v>Projektingenieur 1</v>
      </c>
      <c r="DJ43" s="19">
        <f t="shared" si="5"/>
        <v>4350</v>
      </c>
      <c r="DK43" s="153">
        <v>1</v>
      </c>
      <c r="DL43" s="19">
        <v>2</v>
      </c>
      <c r="DM43" s="19" t="s">
        <v>951</v>
      </c>
    </row>
    <row r="44" spans="1:117" s="19" customFormat="1" ht="25.5" customHeight="1">
      <c r="A44" s="53">
        <v>0</v>
      </c>
      <c r="B44" s="53"/>
      <c r="C44" s="53">
        <f t="shared" si="0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15" t="s">
        <v>469</v>
      </c>
      <c r="Q44" s="15">
        <v>40</v>
      </c>
      <c r="R44" s="42"/>
      <c r="S44" s="20" t="s">
        <v>301</v>
      </c>
      <c r="T44" s="21">
        <v>1975</v>
      </c>
      <c r="U44" s="28" t="s">
        <v>302</v>
      </c>
      <c r="V44" s="21">
        <v>2001</v>
      </c>
      <c r="W44" s="25"/>
      <c r="X44" s="21"/>
      <c r="Y44" s="28" t="s">
        <v>303</v>
      </c>
      <c r="Z44" s="118">
        <f t="shared" si="1"/>
        <v>12</v>
      </c>
      <c r="AA44" s="169" t="s">
        <v>682</v>
      </c>
      <c r="AB44" s="163" t="s">
        <v>105</v>
      </c>
      <c r="AC44" s="21"/>
      <c r="AE44" s="90" t="s">
        <v>373</v>
      </c>
      <c r="AF44" s="82"/>
      <c r="CP44" s="19" t="str">
        <f t="shared" si="2"/>
        <v>Rey Lionel</v>
      </c>
      <c r="CR44" s="19">
        <f t="shared" si="3"/>
        <v>12</v>
      </c>
      <c r="CS44" s="19" t="str">
        <f t="shared" si="4"/>
        <v>C</v>
      </c>
      <c r="CT44" s="154">
        <v>4299</v>
      </c>
      <c r="CU44" s="126"/>
      <c r="CV44" s="125">
        <v>782</v>
      </c>
      <c r="CW44" s="33">
        <f t="shared" ref="CW44:CW82" si="14">VLOOKUP($CV44,Funktionsbezeichnungen,3,0)</f>
        <v>8</v>
      </c>
      <c r="CX44" s="83" t="str">
        <f t="shared" ref="CX44:CX82" si="15">VLOOKUP($CV44,Funktionsbezeichnungen,2,0)</f>
        <v>Projektingenieur 2</v>
      </c>
      <c r="CY44" s="125">
        <v>782</v>
      </c>
      <c r="CZ44" s="33">
        <f t="shared" si="12"/>
        <v>8</v>
      </c>
      <c r="DA44" s="83" t="str">
        <f t="shared" si="13"/>
        <v>Projektingenieur 2</v>
      </c>
      <c r="DB44" s="20"/>
      <c r="DC44" s="33">
        <v>782</v>
      </c>
      <c r="DD44" s="33">
        <f t="shared" si="8"/>
        <v>8</v>
      </c>
      <c r="DE44" s="83" t="str">
        <f t="shared" si="9"/>
        <v>Projektingenieur 2</v>
      </c>
      <c r="DJ44" s="19">
        <f t="shared" si="5"/>
        <v>4299</v>
      </c>
      <c r="DK44" s="153">
        <v>2</v>
      </c>
      <c r="DL44" s="19">
        <v>3</v>
      </c>
      <c r="DM44" s="19" t="s">
        <v>952</v>
      </c>
    </row>
    <row r="45" spans="1:117" s="19" customFormat="1" ht="25.5" customHeight="1">
      <c r="A45" s="53">
        <v>0</v>
      </c>
      <c r="B45" s="53"/>
      <c r="C45" s="53">
        <f>IF(Z45&gt;=10,1,0)</f>
        <v>0</v>
      </c>
      <c r="D45" s="55"/>
      <c r="E45" s="55">
        <v>1</v>
      </c>
      <c r="F45" s="56"/>
      <c r="G45" s="54"/>
      <c r="H45" s="54"/>
      <c r="I45" s="56"/>
      <c r="J45" s="54"/>
      <c r="K45" s="56"/>
      <c r="L45" s="56"/>
      <c r="M45" s="56"/>
      <c r="N45" s="58"/>
      <c r="O45" s="52" t="s">
        <v>361</v>
      </c>
      <c r="P45" s="15" t="s">
        <v>934</v>
      </c>
      <c r="Q45" s="15">
        <v>41</v>
      </c>
      <c r="R45" s="42"/>
      <c r="S45" s="20" t="s">
        <v>935</v>
      </c>
      <c r="T45" s="21">
        <v>1976</v>
      </c>
      <c r="U45" s="28" t="s">
        <v>936</v>
      </c>
      <c r="V45" s="21">
        <v>2004</v>
      </c>
      <c r="W45" s="25"/>
      <c r="X45" s="21"/>
      <c r="Y45" s="28"/>
      <c r="Z45" s="118">
        <f>$AD$3-V45</f>
        <v>9</v>
      </c>
      <c r="AA45" s="169" t="s">
        <v>937</v>
      </c>
      <c r="AB45" s="163" t="s">
        <v>105</v>
      </c>
      <c r="AC45" s="21"/>
      <c r="AE45" s="90" t="s">
        <v>373</v>
      </c>
      <c r="AF45" s="82"/>
      <c r="CP45" s="19" t="str">
        <f>+S45</f>
        <v>Becksmann Thomas J.</v>
      </c>
      <c r="CR45" s="19">
        <f>+Z45</f>
        <v>9</v>
      </c>
      <c r="CS45" s="19" t="str">
        <f>+AB45</f>
        <v>C</v>
      </c>
      <c r="CT45" s="154">
        <v>3210</v>
      </c>
      <c r="CU45" s="126"/>
      <c r="CV45" s="125">
        <v>772</v>
      </c>
      <c r="CW45" s="33">
        <f t="shared" si="14"/>
        <v>8</v>
      </c>
      <c r="CX45" s="83" t="str">
        <f t="shared" si="15"/>
        <v>Projektingenieur 2</v>
      </c>
      <c r="CY45" s="125">
        <v>772</v>
      </c>
      <c r="CZ45" s="33">
        <f t="shared" si="12"/>
        <v>8</v>
      </c>
      <c r="DA45" s="83" t="str">
        <f t="shared" si="13"/>
        <v>Projektingenieur 2</v>
      </c>
      <c r="DB45" s="20"/>
      <c r="DC45" s="33">
        <v>771</v>
      </c>
      <c r="DD45" s="33">
        <f t="shared" si="8"/>
        <v>7</v>
      </c>
      <c r="DE45" s="83" t="str">
        <f t="shared" si="9"/>
        <v>Projektingenieur 1</v>
      </c>
      <c r="DJ45" s="19">
        <f t="shared" si="5"/>
        <v>3210</v>
      </c>
      <c r="DK45" s="153">
        <v>2</v>
      </c>
      <c r="DL45" s="19">
        <v>3</v>
      </c>
      <c r="DM45" s="19" t="s">
        <v>951</v>
      </c>
    </row>
    <row r="46" spans="1:117" s="19" customFormat="1" ht="25.5" customHeight="1">
      <c r="A46" s="53">
        <v>0</v>
      </c>
      <c r="B46" s="53">
        <v>1</v>
      </c>
      <c r="C46" s="53"/>
      <c r="D46" s="55">
        <v>1</v>
      </c>
      <c r="E46" s="55"/>
      <c r="F46" s="56"/>
      <c r="G46" s="54"/>
      <c r="H46" s="54"/>
      <c r="I46" s="56"/>
      <c r="J46" s="54"/>
      <c r="K46" s="56"/>
      <c r="L46" s="56"/>
      <c r="M46" s="56"/>
      <c r="N46" s="58"/>
      <c r="O46" s="52" t="s">
        <v>361</v>
      </c>
      <c r="P46" s="15" t="s">
        <v>918</v>
      </c>
      <c r="Q46" s="15">
        <v>42</v>
      </c>
      <c r="R46" s="42"/>
      <c r="S46" s="20" t="s">
        <v>919</v>
      </c>
      <c r="T46" s="21">
        <v>1962</v>
      </c>
      <c r="U46" s="28" t="s">
        <v>920</v>
      </c>
      <c r="V46" s="21">
        <v>1992</v>
      </c>
      <c r="W46" s="25" t="s">
        <v>921</v>
      </c>
      <c r="X46" s="21">
        <v>2002</v>
      </c>
      <c r="Y46" s="28" t="s">
        <v>922</v>
      </c>
      <c r="Z46" s="118">
        <f>$AD$3-V46</f>
        <v>21</v>
      </c>
      <c r="AA46" s="169" t="s">
        <v>923</v>
      </c>
      <c r="AB46" s="21" t="s">
        <v>121</v>
      </c>
      <c r="AC46" s="21"/>
      <c r="AE46" s="90" t="s">
        <v>375</v>
      </c>
      <c r="AF46" s="82"/>
      <c r="CP46" s="19" t="str">
        <f>+S46</f>
        <v>Niedermeyer Friederike</v>
      </c>
      <c r="CR46" s="19">
        <f>+Z46</f>
        <v>21</v>
      </c>
      <c r="CS46" s="19" t="str">
        <f>+AB46</f>
        <v>D</v>
      </c>
      <c r="CT46" s="154">
        <v>4307</v>
      </c>
      <c r="CU46" s="126"/>
      <c r="CV46" s="125">
        <v>782</v>
      </c>
      <c r="CW46" s="33">
        <f t="shared" si="14"/>
        <v>8</v>
      </c>
      <c r="CX46" s="83" t="str">
        <f t="shared" si="15"/>
        <v>Projektingenieur 2</v>
      </c>
      <c r="CY46" s="125">
        <v>782</v>
      </c>
      <c r="CZ46" s="33">
        <f t="shared" ref="CZ46:CZ84" si="16">VLOOKUP($CY46,Funktionsbezeichnungen,3,0)</f>
        <v>8</v>
      </c>
      <c r="DA46" s="83" t="str">
        <f t="shared" ref="DA46:DA84" si="17">VLOOKUP($CY46,Funktionsbezeichnungen,2,0)</f>
        <v>Projektingenieur 2</v>
      </c>
      <c r="DB46" s="20"/>
      <c r="DC46" s="33">
        <v>781</v>
      </c>
      <c r="DD46" s="33">
        <f t="shared" ref="DD46:DD84" si="18">VLOOKUP($DC46,Funktionsbezeichnungen,3,0)</f>
        <v>7</v>
      </c>
      <c r="DE46" s="83" t="str">
        <f t="shared" ref="DE46:DE84" si="19">VLOOKUP($DC46,Funktionsbezeichnungen,2,0)</f>
        <v>Projektingenieur 1</v>
      </c>
      <c r="DJ46" s="19">
        <f t="shared" si="5"/>
        <v>4307</v>
      </c>
      <c r="DK46" s="153">
        <v>1</v>
      </c>
      <c r="DL46" s="19">
        <v>2</v>
      </c>
      <c r="DM46" s="19" t="s">
        <v>952</v>
      </c>
    </row>
    <row r="47" spans="1:117" s="19" customFormat="1" ht="25.5" customHeight="1">
      <c r="A47" s="53">
        <v>0</v>
      </c>
      <c r="B47" s="53"/>
      <c r="C47" s="53">
        <f t="shared" si="0"/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52" t="s">
        <v>361</v>
      </c>
      <c r="P47" s="15" t="s">
        <v>865</v>
      </c>
      <c r="Q47" s="15">
        <v>43</v>
      </c>
      <c r="R47" s="42"/>
      <c r="S47" s="20" t="s">
        <v>866</v>
      </c>
      <c r="T47" s="21">
        <v>1969</v>
      </c>
      <c r="U47" s="28" t="s">
        <v>943</v>
      </c>
      <c r="V47" s="21">
        <v>1999</v>
      </c>
      <c r="W47" s="25" t="s">
        <v>1025</v>
      </c>
      <c r="X47" s="21">
        <v>2011</v>
      </c>
      <c r="Y47" s="28" t="s">
        <v>944</v>
      </c>
      <c r="Z47" s="118">
        <f t="shared" si="1"/>
        <v>14</v>
      </c>
      <c r="AA47" s="169" t="s">
        <v>565</v>
      </c>
      <c r="AB47" s="21" t="s">
        <v>121</v>
      </c>
      <c r="AC47" s="21"/>
      <c r="AE47" s="90" t="s">
        <v>373</v>
      </c>
      <c r="AF47" s="82"/>
      <c r="CP47" s="19" t="str">
        <f t="shared" si="2"/>
        <v>Betzold Alexander</v>
      </c>
      <c r="CR47" s="19">
        <f t="shared" si="3"/>
        <v>14</v>
      </c>
      <c r="CS47" s="19" t="str">
        <f t="shared" si="4"/>
        <v>D</v>
      </c>
      <c r="CT47" s="154">
        <v>4306</v>
      </c>
      <c r="CU47" s="126"/>
      <c r="CV47" s="125">
        <v>782</v>
      </c>
      <c r="CW47" s="33">
        <f t="shared" si="14"/>
        <v>8</v>
      </c>
      <c r="CX47" s="83" t="str">
        <f t="shared" si="15"/>
        <v>Projektingenieur 2</v>
      </c>
      <c r="CY47" s="125">
        <v>782</v>
      </c>
      <c r="CZ47" s="33">
        <f t="shared" si="16"/>
        <v>8</v>
      </c>
      <c r="DA47" s="83" t="str">
        <f t="shared" si="17"/>
        <v>Projektingenieur 2</v>
      </c>
      <c r="DB47" s="20"/>
      <c r="DC47" s="33">
        <v>781</v>
      </c>
      <c r="DD47" s="33">
        <f t="shared" si="18"/>
        <v>7</v>
      </c>
      <c r="DE47" s="83" t="str">
        <f t="shared" si="19"/>
        <v>Projektingenieur 1</v>
      </c>
      <c r="DJ47" s="19">
        <f t="shared" si="5"/>
        <v>4306</v>
      </c>
      <c r="DK47" s="153">
        <v>2</v>
      </c>
      <c r="DL47" s="19">
        <v>2</v>
      </c>
      <c r="DM47" s="19" t="s">
        <v>952</v>
      </c>
    </row>
    <row r="48" spans="1:117" s="19" customFormat="1" ht="24.95" customHeight="1">
      <c r="A48" s="53">
        <v>0</v>
      </c>
      <c r="B48" s="53"/>
      <c r="C48" s="53">
        <f t="shared" si="0"/>
        <v>0</v>
      </c>
      <c r="D48" s="55">
        <v>1</v>
      </c>
      <c r="E48" s="55"/>
      <c r="F48" s="56"/>
      <c r="G48" s="165"/>
      <c r="H48" s="54"/>
      <c r="I48" s="56"/>
      <c r="J48" s="54"/>
      <c r="K48" s="56"/>
      <c r="L48" s="56"/>
      <c r="M48" s="56"/>
      <c r="N48" s="58"/>
      <c r="O48" s="52" t="s">
        <v>361</v>
      </c>
      <c r="P48" s="15" t="s">
        <v>566</v>
      </c>
      <c r="Q48" s="15">
        <v>44</v>
      </c>
      <c r="R48" s="42"/>
      <c r="S48" s="20" t="s">
        <v>561</v>
      </c>
      <c r="T48" s="21">
        <v>1975</v>
      </c>
      <c r="U48" s="28" t="s">
        <v>562</v>
      </c>
      <c r="V48" s="21">
        <v>2004</v>
      </c>
      <c r="W48" s="25"/>
      <c r="X48" s="21"/>
      <c r="Y48" s="28" t="s">
        <v>564</v>
      </c>
      <c r="Z48" s="118">
        <f t="shared" si="1"/>
        <v>9</v>
      </c>
      <c r="AA48" s="169" t="s">
        <v>565</v>
      </c>
      <c r="AB48" s="21" t="s">
        <v>121</v>
      </c>
      <c r="AC48" s="21"/>
      <c r="AE48" s="90" t="s">
        <v>373</v>
      </c>
      <c r="AF48" s="82"/>
      <c r="CP48" s="19" t="str">
        <f t="shared" si="2"/>
        <v>That Pueng</v>
      </c>
      <c r="CR48" s="19">
        <f t="shared" si="3"/>
        <v>9</v>
      </c>
      <c r="CS48" s="19" t="str">
        <f t="shared" si="4"/>
        <v>D</v>
      </c>
      <c r="CT48" s="154">
        <v>4345</v>
      </c>
      <c r="CU48" s="126"/>
      <c r="CV48" s="125">
        <v>782</v>
      </c>
      <c r="CW48" s="33">
        <f t="shared" si="14"/>
        <v>8</v>
      </c>
      <c r="CX48" s="83" t="str">
        <f t="shared" si="15"/>
        <v>Projektingenieur 2</v>
      </c>
      <c r="CY48" s="125">
        <v>782</v>
      </c>
      <c r="CZ48" s="33">
        <f t="shared" si="16"/>
        <v>8</v>
      </c>
      <c r="DA48" s="83" t="str">
        <f t="shared" si="17"/>
        <v>Projektingenieur 2</v>
      </c>
      <c r="DB48" s="20"/>
      <c r="DC48" s="33">
        <v>781</v>
      </c>
      <c r="DD48" s="33">
        <f t="shared" si="18"/>
        <v>7</v>
      </c>
      <c r="DE48" s="83" t="str">
        <f t="shared" si="19"/>
        <v>Projektingenieur 1</v>
      </c>
      <c r="DJ48" s="19">
        <f t="shared" si="5"/>
        <v>4345</v>
      </c>
      <c r="DK48" s="153">
        <v>1</v>
      </c>
      <c r="DL48" s="19">
        <v>2</v>
      </c>
      <c r="DM48" s="19" t="s">
        <v>952</v>
      </c>
    </row>
    <row r="49" spans="1:117" s="19" customFormat="1">
      <c r="A49" s="53">
        <v>0</v>
      </c>
      <c r="B49" s="53"/>
      <c r="C49" s="53">
        <f t="shared" si="0"/>
        <v>0</v>
      </c>
      <c r="D49" s="55"/>
      <c r="E49" s="55">
        <v>1</v>
      </c>
      <c r="F49" s="56"/>
      <c r="G49" s="54"/>
      <c r="H49" s="54">
        <v>1</v>
      </c>
      <c r="I49" s="56"/>
      <c r="J49" s="54"/>
      <c r="K49" s="56"/>
      <c r="L49" s="56"/>
      <c r="M49" s="56"/>
      <c r="N49" s="58"/>
      <c r="O49" s="52" t="s">
        <v>358</v>
      </c>
      <c r="P49" s="15" t="s">
        <v>852</v>
      </c>
      <c r="Q49" s="15">
        <v>45</v>
      </c>
      <c r="R49" s="42"/>
      <c r="S49" s="20" t="s">
        <v>870</v>
      </c>
      <c r="T49" s="21">
        <v>1978</v>
      </c>
      <c r="U49" s="28" t="s">
        <v>198</v>
      </c>
      <c r="V49" s="21">
        <v>2004</v>
      </c>
      <c r="W49" s="25"/>
      <c r="X49" s="21"/>
      <c r="Y49" s="28" t="s">
        <v>853</v>
      </c>
      <c r="Z49" s="21">
        <f t="shared" si="1"/>
        <v>9</v>
      </c>
      <c r="AA49" s="25" t="s">
        <v>671</v>
      </c>
      <c r="AB49" s="21" t="s">
        <v>121</v>
      </c>
      <c r="AC49" s="21"/>
      <c r="AE49" s="90" t="s">
        <v>373</v>
      </c>
      <c r="AF49" s="82"/>
      <c r="CP49" s="19" t="str">
        <f t="shared" si="2"/>
        <v>Hausammann Cédric</v>
      </c>
      <c r="CR49" s="19">
        <f t="shared" si="3"/>
        <v>9</v>
      </c>
      <c r="CS49" s="19" t="str">
        <f t="shared" si="4"/>
        <v>D</v>
      </c>
      <c r="CT49" s="154">
        <v>9648</v>
      </c>
      <c r="CU49" s="126"/>
      <c r="CV49" s="125">
        <v>772</v>
      </c>
      <c r="CW49" s="33">
        <f t="shared" si="14"/>
        <v>8</v>
      </c>
      <c r="CX49" s="83" t="str">
        <f t="shared" si="15"/>
        <v>Projektingenieur 2</v>
      </c>
      <c r="CY49" s="125">
        <v>772</v>
      </c>
      <c r="CZ49" s="33">
        <f t="shared" si="16"/>
        <v>8</v>
      </c>
      <c r="DA49" s="83" t="str">
        <f t="shared" si="17"/>
        <v>Projektingenieur 2</v>
      </c>
      <c r="DB49" s="20"/>
      <c r="DC49" s="33">
        <v>771</v>
      </c>
      <c r="DD49" s="33">
        <f t="shared" si="18"/>
        <v>7</v>
      </c>
      <c r="DE49" s="83" t="str">
        <f t="shared" si="19"/>
        <v>Projektingenieur 1</v>
      </c>
      <c r="DJ49" s="19">
        <f t="shared" si="5"/>
        <v>9648</v>
      </c>
      <c r="DK49" s="153">
        <v>2</v>
      </c>
      <c r="DL49" s="19">
        <v>3</v>
      </c>
      <c r="DM49" s="19" t="s">
        <v>951</v>
      </c>
    </row>
    <row r="50" spans="1:117" s="19" customFormat="1">
      <c r="A50" s="53">
        <v>0</v>
      </c>
      <c r="B50" s="53"/>
      <c r="C50" s="53">
        <f t="shared" si="0"/>
        <v>0</v>
      </c>
      <c r="D50" s="55">
        <v>1</v>
      </c>
      <c r="E50" s="55"/>
      <c r="F50" s="56"/>
      <c r="G50" s="54"/>
      <c r="H50" s="54">
        <v>1</v>
      </c>
      <c r="I50" s="56"/>
      <c r="J50" s="54"/>
      <c r="K50" s="56"/>
      <c r="L50" s="56"/>
      <c r="M50" s="56"/>
      <c r="N50" s="58"/>
      <c r="O50" s="52" t="s">
        <v>358</v>
      </c>
      <c r="P50" s="15" t="s">
        <v>472</v>
      </c>
      <c r="Q50" s="15">
        <v>46</v>
      </c>
      <c r="R50" s="42"/>
      <c r="S50" s="20" t="s">
        <v>285</v>
      </c>
      <c r="T50" s="21">
        <v>1977</v>
      </c>
      <c r="U50" s="28" t="s">
        <v>286</v>
      </c>
      <c r="V50" s="21">
        <v>2005</v>
      </c>
      <c r="W50" s="25"/>
      <c r="X50" s="21"/>
      <c r="Y50" s="28"/>
      <c r="Z50" s="21">
        <f t="shared" si="1"/>
        <v>8</v>
      </c>
      <c r="AA50" s="25" t="s">
        <v>671</v>
      </c>
      <c r="AB50" s="21" t="s">
        <v>121</v>
      </c>
      <c r="AC50" s="21"/>
      <c r="AE50" s="90" t="s">
        <v>373</v>
      </c>
      <c r="AF50" s="82"/>
      <c r="CP50" s="19" t="str">
        <f t="shared" si="2"/>
        <v>Baier Boris</v>
      </c>
      <c r="CR50" s="19">
        <f t="shared" si="3"/>
        <v>8</v>
      </c>
      <c r="CS50" s="19" t="str">
        <f t="shared" si="4"/>
        <v>D</v>
      </c>
      <c r="CT50" s="154">
        <v>4294</v>
      </c>
      <c r="CU50" s="126"/>
      <c r="CV50" s="125">
        <v>772</v>
      </c>
      <c r="CW50" s="33">
        <f t="shared" si="14"/>
        <v>8</v>
      </c>
      <c r="CX50" s="83" t="str">
        <f t="shared" si="15"/>
        <v>Projektingenieur 2</v>
      </c>
      <c r="CY50" s="125">
        <v>772</v>
      </c>
      <c r="CZ50" s="33">
        <f t="shared" si="16"/>
        <v>8</v>
      </c>
      <c r="DA50" s="83" t="str">
        <f t="shared" si="17"/>
        <v>Projektingenieur 2</v>
      </c>
      <c r="DB50" s="20"/>
      <c r="DC50" s="33">
        <v>771</v>
      </c>
      <c r="DD50" s="33">
        <f t="shared" si="18"/>
        <v>7</v>
      </c>
      <c r="DE50" s="83" t="str">
        <f t="shared" si="19"/>
        <v>Projektingenieur 1</v>
      </c>
      <c r="DJ50" s="19">
        <f t="shared" si="5"/>
        <v>4294</v>
      </c>
      <c r="DK50" s="153">
        <v>1</v>
      </c>
      <c r="DL50" s="19">
        <v>2</v>
      </c>
      <c r="DM50" s="19" t="s">
        <v>951</v>
      </c>
    </row>
    <row r="51" spans="1:117" s="19" customFormat="1">
      <c r="A51" s="53">
        <v>0</v>
      </c>
      <c r="B51" s="53">
        <v>1</v>
      </c>
      <c r="C51" s="53">
        <f t="shared" si="0"/>
        <v>0</v>
      </c>
      <c r="D51" s="55"/>
      <c r="E51" s="55">
        <v>1</v>
      </c>
      <c r="F51" s="56"/>
      <c r="G51" s="54"/>
      <c r="H51" s="54">
        <v>1</v>
      </c>
      <c r="I51" s="56"/>
      <c r="J51" s="54"/>
      <c r="K51" s="56"/>
      <c r="L51" s="56"/>
      <c r="M51" s="56"/>
      <c r="N51" s="58"/>
      <c r="O51" s="52" t="s">
        <v>360</v>
      </c>
      <c r="P51" s="15" t="s">
        <v>612</v>
      </c>
      <c r="Q51" s="15">
        <v>47</v>
      </c>
      <c r="R51" s="42"/>
      <c r="S51" s="20" t="s">
        <v>613</v>
      </c>
      <c r="T51" s="21">
        <v>1980</v>
      </c>
      <c r="U51" s="28" t="s">
        <v>198</v>
      </c>
      <c r="V51" s="21">
        <v>2005</v>
      </c>
      <c r="W51" s="25"/>
      <c r="X51" s="21"/>
      <c r="Y51" s="28"/>
      <c r="Z51" s="21">
        <f t="shared" si="1"/>
        <v>8</v>
      </c>
      <c r="AA51" s="25" t="s">
        <v>685</v>
      </c>
      <c r="AB51" s="21" t="s">
        <v>121</v>
      </c>
      <c r="AC51" s="21"/>
      <c r="AE51" s="90" t="s">
        <v>376</v>
      </c>
      <c r="AF51" s="82"/>
      <c r="CP51" s="19" t="str">
        <f t="shared" si="2"/>
        <v>Penning Rebecca</v>
      </c>
      <c r="CR51" s="19">
        <f t="shared" si="3"/>
        <v>8</v>
      </c>
      <c r="CS51" s="19" t="str">
        <f t="shared" si="4"/>
        <v>D</v>
      </c>
      <c r="CT51" s="154">
        <v>4353</v>
      </c>
      <c r="CU51" s="126"/>
      <c r="CV51" s="125">
        <v>772</v>
      </c>
      <c r="CW51" s="33">
        <f t="shared" si="14"/>
        <v>8</v>
      </c>
      <c r="CX51" s="83" t="str">
        <f t="shared" si="15"/>
        <v>Projektingenieur 2</v>
      </c>
      <c r="CY51" s="125">
        <v>771</v>
      </c>
      <c r="CZ51" s="33">
        <f t="shared" si="16"/>
        <v>7</v>
      </c>
      <c r="DA51" s="83" t="str">
        <f t="shared" si="17"/>
        <v>Projektingenieur 1</v>
      </c>
      <c r="DB51" s="20"/>
      <c r="DC51" s="33">
        <v>771</v>
      </c>
      <c r="DD51" s="33">
        <f t="shared" si="18"/>
        <v>7</v>
      </c>
      <c r="DE51" s="83" t="str">
        <f t="shared" si="19"/>
        <v>Projektingenieur 1</v>
      </c>
      <c r="DJ51" s="19">
        <f t="shared" si="5"/>
        <v>4353</v>
      </c>
      <c r="DK51" s="153">
        <v>2</v>
      </c>
      <c r="DL51" s="19">
        <v>3</v>
      </c>
      <c r="DM51" s="185" t="s">
        <v>968</v>
      </c>
    </row>
    <row r="52" spans="1:117" s="19" customFormat="1">
      <c r="A52" s="53">
        <v>0</v>
      </c>
      <c r="B52" s="53"/>
      <c r="C52" s="53">
        <f t="shared" si="0"/>
        <v>0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361</v>
      </c>
      <c r="P52" s="15" t="s">
        <v>473</v>
      </c>
      <c r="Q52" s="15">
        <v>48</v>
      </c>
      <c r="R52" s="42"/>
      <c r="S52" s="20" t="s">
        <v>284</v>
      </c>
      <c r="T52" s="21">
        <v>1980</v>
      </c>
      <c r="U52" s="28" t="s">
        <v>198</v>
      </c>
      <c r="V52" s="21">
        <v>2006</v>
      </c>
      <c r="W52" s="25"/>
      <c r="X52" s="21"/>
      <c r="Y52" s="28"/>
      <c r="Z52" s="21">
        <f t="shared" si="1"/>
        <v>7</v>
      </c>
      <c r="AA52" s="25" t="s">
        <v>108</v>
      </c>
      <c r="AB52" s="21" t="s">
        <v>121</v>
      </c>
      <c r="AC52" s="21"/>
      <c r="AE52" s="90" t="s">
        <v>373</v>
      </c>
      <c r="AF52" s="82"/>
      <c r="CP52" s="19" t="str">
        <f t="shared" si="2"/>
        <v>Akdeniz Veysel</v>
      </c>
      <c r="CR52" s="19">
        <f t="shared" si="3"/>
        <v>7</v>
      </c>
      <c r="CS52" s="19" t="str">
        <f t="shared" si="4"/>
        <v>D</v>
      </c>
      <c r="CT52" s="154">
        <v>4293</v>
      </c>
      <c r="CU52" s="126"/>
      <c r="CV52" s="125">
        <v>772</v>
      </c>
      <c r="CW52" s="33">
        <f t="shared" si="14"/>
        <v>8</v>
      </c>
      <c r="CX52" s="83" t="str">
        <f t="shared" si="15"/>
        <v>Projektingenieur 2</v>
      </c>
      <c r="CY52" s="125">
        <v>772</v>
      </c>
      <c r="CZ52" s="33">
        <f t="shared" si="16"/>
        <v>8</v>
      </c>
      <c r="DA52" s="83" t="str">
        <f t="shared" si="17"/>
        <v>Projektingenieur 2</v>
      </c>
      <c r="DB52" s="20"/>
      <c r="DC52" s="33">
        <v>771</v>
      </c>
      <c r="DD52" s="33">
        <f t="shared" si="18"/>
        <v>7</v>
      </c>
      <c r="DE52" s="83" t="str">
        <f t="shared" si="19"/>
        <v>Projektingenieur 1</v>
      </c>
      <c r="DJ52" s="19">
        <f t="shared" si="5"/>
        <v>4293</v>
      </c>
      <c r="DK52" s="153">
        <v>2</v>
      </c>
      <c r="DL52" s="19">
        <v>3</v>
      </c>
      <c r="DM52" s="19" t="s">
        <v>951</v>
      </c>
    </row>
    <row r="53" spans="1:117" s="19" customFormat="1">
      <c r="A53" s="53">
        <v>0</v>
      </c>
      <c r="B53" s="53"/>
      <c r="C53" s="53">
        <f>IF(Z53&gt;=10,1,0)</f>
        <v>0</v>
      </c>
      <c r="D53" s="55">
        <v>1</v>
      </c>
      <c r="E53" s="55"/>
      <c r="F53" s="56"/>
      <c r="G53" s="54"/>
      <c r="H53" s="54"/>
      <c r="I53" s="56"/>
      <c r="J53" s="54"/>
      <c r="K53" s="56"/>
      <c r="L53" s="56"/>
      <c r="M53" s="56"/>
      <c r="N53" s="58"/>
      <c r="O53" s="52" t="s">
        <v>361</v>
      </c>
      <c r="P53" s="15" t="s">
        <v>999</v>
      </c>
      <c r="Q53" s="15">
        <v>49</v>
      </c>
      <c r="R53" s="42"/>
      <c r="S53" s="20" t="s">
        <v>1000</v>
      </c>
      <c r="T53" s="21">
        <v>1979</v>
      </c>
      <c r="U53" s="28" t="s">
        <v>1001</v>
      </c>
      <c r="V53" s="21">
        <v>2007</v>
      </c>
      <c r="W53" s="25"/>
      <c r="X53" s="21"/>
      <c r="Y53" s="28"/>
      <c r="Z53" s="21">
        <f>$AD$3-V53</f>
        <v>6</v>
      </c>
      <c r="AA53" s="25" t="s">
        <v>1002</v>
      </c>
      <c r="AB53" s="21" t="s">
        <v>121</v>
      </c>
      <c r="AC53" s="21"/>
      <c r="AE53" s="90" t="s">
        <v>375</v>
      </c>
      <c r="AF53" s="82"/>
      <c r="CP53" s="19" t="str">
        <f>+S53</f>
        <v>Hikel Harald</v>
      </c>
      <c r="CR53" s="152">
        <f>+Z53</f>
        <v>6</v>
      </c>
      <c r="CS53" s="19" t="str">
        <f>+AB53</f>
        <v>D</v>
      </c>
      <c r="CT53" s="154">
        <v>7707</v>
      </c>
      <c r="CU53" s="126"/>
      <c r="CV53" s="125">
        <v>782</v>
      </c>
      <c r="CW53" s="33">
        <f t="shared" si="14"/>
        <v>8</v>
      </c>
      <c r="CX53" s="83" t="str">
        <f t="shared" si="15"/>
        <v>Projektingenieur 2</v>
      </c>
      <c r="CY53" s="125">
        <v>782</v>
      </c>
      <c r="CZ53" s="33">
        <f t="shared" si="16"/>
        <v>8</v>
      </c>
      <c r="DA53" s="83" t="str">
        <f t="shared" si="17"/>
        <v>Projektingenieur 2</v>
      </c>
      <c r="DB53" s="20"/>
      <c r="DC53" s="33">
        <v>782</v>
      </c>
      <c r="DD53" s="33">
        <f t="shared" si="18"/>
        <v>8</v>
      </c>
      <c r="DE53" s="83" t="str">
        <f t="shared" si="19"/>
        <v>Projektingenieur 2</v>
      </c>
      <c r="DJ53" s="19">
        <f>+CT53</f>
        <v>7707</v>
      </c>
      <c r="DK53" s="153">
        <v>2</v>
      </c>
      <c r="DL53" s="19">
        <v>1</v>
      </c>
      <c r="DM53" s="19" t="s">
        <v>952</v>
      </c>
    </row>
    <row r="54" spans="1:117" s="19" customFormat="1">
      <c r="A54" s="53">
        <v>0</v>
      </c>
      <c r="B54" s="53"/>
      <c r="C54" s="53">
        <f t="shared" si="0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359</v>
      </c>
      <c r="P54" s="15" t="s">
        <v>586</v>
      </c>
      <c r="Q54" s="15">
        <v>50</v>
      </c>
      <c r="R54" s="42"/>
      <c r="S54" s="20" t="s">
        <v>587</v>
      </c>
      <c r="T54" s="21">
        <v>1981</v>
      </c>
      <c r="U54" s="28" t="s">
        <v>908</v>
      </c>
      <c r="V54" s="21">
        <v>2008</v>
      </c>
      <c r="W54" s="25" t="s">
        <v>1026</v>
      </c>
      <c r="X54" s="21">
        <v>2009</v>
      </c>
      <c r="Y54" s="28"/>
      <c r="Z54" s="21">
        <f t="shared" si="1"/>
        <v>5</v>
      </c>
      <c r="AA54" s="25" t="s">
        <v>108</v>
      </c>
      <c r="AB54" s="21" t="s">
        <v>121</v>
      </c>
      <c r="AC54" s="21"/>
      <c r="AE54" s="90" t="s">
        <v>375</v>
      </c>
      <c r="AF54" s="82"/>
      <c r="CP54" s="19" t="str">
        <f t="shared" si="2"/>
        <v>Fuhl Waldemar</v>
      </c>
      <c r="CR54" s="152">
        <f t="shared" si="3"/>
        <v>5</v>
      </c>
      <c r="CS54" s="19" t="str">
        <f t="shared" si="4"/>
        <v>D</v>
      </c>
      <c r="CT54" s="154">
        <v>4349</v>
      </c>
      <c r="CU54" s="126"/>
      <c r="CV54" s="125">
        <v>772</v>
      </c>
      <c r="CW54" s="33">
        <f t="shared" si="14"/>
        <v>8</v>
      </c>
      <c r="CX54" s="83" t="str">
        <f t="shared" si="15"/>
        <v>Projektingenieur 2</v>
      </c>
      <c r="CY54" s="125">
        <v>771</v>
      </c>
      <c r="CZ54" s="33">
        <f t="shared" si="16"/>
        <v>7</v>
      </c>
      <c r="DA54" s="83" t="str">
        <f t="shared" si="17"/>
        <v>Projektingenieur 1</v>
      </c>
      <c r="DB54" s="20"/>
      <c r="DC54" s="33">
        <v>771</v>
      </c>
      <c r="DD54" s="33">
        <f t="shared" si="18"/>
        <v>7</v>
      </c>
      <c r="DE54" s="83" t="str">
        <f t="shared" si="19"/>
        <v>Projektingenieur 1</v>
      </c>
      <c r="DJ54" s="19">
        <f t="shared" si="5"/>
        <v>4349</v>
      </c>
      <c r="DK54" s="153">
        <v>2</v>
      </c>
      <c r="DL54" s="19">
        <v>2</v>
      </c>
      <c r="DM54" s="19" t="s">
        <v>951</v>
      </c>
    </row>
    <row r="55" spans="1:117" s="19" customFormat="1">
      <c r="A55" s="53">
        <v>0</v>
      </c>
      <c r="B55" s="53"/>
      <c r="C55" s="53">
        <f>IF(Z55&gt;=10,1,0)</f>
        <v>0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358</v>
      </c>
      <c r="P55" s="15" t="s">
        <v>932</v>
      </c>
      <c r="Q55" s="15">
        <v>51</v>
      </c>
      <c r="R55" s="42"/>
      <c r="S55" s="20" t="s">
        <v>933</v>
      </c>
      <c r="T55" s="21">
        <v>1983</v>
      </c>
      <c r="U55" s="28" t="s">
        <v>908</v>
      </c>
      <c r="V55" s="21">
        <v>2007</v>
      </c>
      <c r="W55" s="25" t="s">
        <v>1026</v>
      </c>
      <c r="X55" s="21">
        <v>2008</v>
      </c>
      <c r="Y55" s="28"/>
      <c r="Z55" s="21">
        <f>$AD$3-V55</f>
        <v>6</v>
      </c>
      <c r="AA55" s="25" t="s">
        <v>108</v>
      </c>
      <c r="AB55" s="21" t="s">
        <v>121</v>
      </c>
      <c r="AC55" s="21"/>
      <c r="AE55" s="90" t="s">
        <v>375</v>
      </c>
      <c r="AF55" s="82"/>
      <c r="CP55" s="19" t="str">
        <f>+S55</f>
        <v>Noordam Philipp</v>
      </c>
      <c r="CR55" s="152">
        <f>+Z55</f>
        <v>6</v>
      </c>
      <c r="CS55" s="19" t="str">
        <f>+AB55</f>
        <v>D</v>
      </c>
      <c r="CT55" s="154">
        <v>4312</v>
      </c>
      <c r="CU55" s="126"/>
      <c r="CV55" s="125">
        <v>772</v>
      </c>
      <c r="CW55" s="33">
        <f t="shared" si="14"/>
        <v>8</v>
      </c>
      <c r="CX55" s="83" t="str">
        <f t="shared" si="15"/>
        <v>Projektingenieur 2</v>
      </c>
      <c r="CY55" s="125">
        <v>771</v>
      </c>
      <c r="CZ55" s="33">
        <f t="shared" si="16"/>
        <v>7</v>
      </c>
      <c r="DA55" s="83" t="str">
        <f t="shared" si="17"/>
        <v>Projektingenieur 1</v>
      </c>
      <c r="DB55" s="20"/>
      <c r="DC55" s="33">
        <v>771</v>
      </c>
      <c r="DD55" s="33">
        <f t="shared" si="18"/>
        <v>7</v>
      </c>
      <c r="DE55" s="83" t="str">
        <f t="shared" si="19"/>
        <v>Projektingenieur 1</v>
      </c>
      <c r="DJ55" s="19">
        <f t="shared" si="5"/>
        <v>4312</v>
      </c>
      <c r="DK55" s="153">
        <v>2</v>
      </c>
      <c r="DL55" s="19">
        <v>2</v>
      </c>
      <c r="DM55" s="19" t="s">
        <v>951</v>
      </c>
    </row>
    <row r="56" spans="1:117" s="19" customFormat="1">
      <c r="A56" s="53">
        <v>0</v>
      </c>
      <c r="B56" s="53"/>
      <c r="C56" s="53">
        <f t="shared" si="0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358</v>
      </c>
      <c r="P56" s="15" t="s">
        <v>551</v>
      </c>
      <c r="Q56" s="15">
        <v>52</v>
      </c>
      <c r="R56" s="42"/>
      <c r="S56" s="20" t="s">
        <v>563</v>
      </c>
      <c r="T56" s="21">
        <v>1985</v>
      </c>
      <c r="U56" s="28" t="s">
        <v>240</v>
      </c>
      <c r="V56" s="21">
        <v>2008</v>
      </c>
      <c r="W56" s="25"/>
      <c r="X56" s="21"/>
      <c r="Y56" s="28"/>
      <c r="Z56" s="21">
        <f t="shared" si="1"/>
        <v>5</v>
      </c>
      <c r="AA56" s="25" t="s">
        <v>108</v>
      </c>
      <c r="AB56" s="21" t="s">
        <v>121</v>
      </c>
      <c r="AC56" s="21"/>
      <c r="AE56" s="90" t="s">
        <v>375</v>
      </c>
      <c r="AF56" s="82"/>
      <c r="CP56" s="19" t="str">
        <f t="shared" si="2"/>
        <v>Breitenmoser Pascal</v>
      </c>
      <c r="CR56" s="152">
        <f t="shared" si="3"/>
        <v>5</v>
      </c>
      <c r="CS56" s="19" t="str">
        <f t="shared" si="4"/>
        <v>D</v>
      </c>
      <c r="CT56" s="154">
        <v>4343</v>
      </c>
      <c r="CU56" s="126"/>
      <c r="CV56" s="125">
        <v>772</v>
      </c>
      <c r="CW56" s="33">
        <f t="shared" si="14"/>
        <v>8</v>
      </c>
      <c r="CX56" s="83" t="str">
        <f t="shared" si="15"/>
        <v>Projektingenieur 2</v>
      </c>
      <c r="CY56" s="125">
        <v>771</v>
      </c>
      <c r="CZ56" s="33">
        <f t="shared" si="16"/>
        <v>7</v>
      </c>
      <c r="DA56" s="83" t="str">
        <f t="shared" si="17"/>
        <v>Projektingenieur 1</v>
      </c>
      <c r="DB56" s="20"/>
      <c r="DC56" s="33">
        <v>771</v>
      </c>
      <c r="DD56" s="33">
        <f t="shared" si="18"/>
        <v>7</v>
      </c>
      <c r="DE56" s="83" t="str">
        <f t="shared" si="19"/>
        <v>Projektingenieur 1</v>
      </c>
      <c r="DJ56" s="19">
        <f t="shared" si="5"/>
        <v>4343</v>
      </c>
      <c r="DK56" s="153">
        <v>2</v>
      </c>
      <c r="DL56" s="19">
        <v>3</v>
      </c>
      <c r="DM56" s="19" t="s">
        <v>951</v>
      </c>
    </row>
    <row r="57" spans="1:117" s="19" customFormat="1">
      <c r="A57" s="53">
        <v>0</v>
      </c>
      <c r="B57" s="53"/>
      <c r="C57" s="53">
        <f t="shared" si="0"/>
        <v>0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360</v>
      </c>
      <c r="P57" s="15" t="s">
        <v>567</v>
      </c>
      <c r="Q57" s="15">
        <v>53</v>
      </c>
      <c r="R57" s="42"/>
      <c r="S57" s="20" t="s">
        <v>213</v>
      </c>
      <c r="T57" s="21">
        <v>1985</v>
      </c>
      <c r="U57" s="28" t="s">
        <v>1006</v>
      </c>
      <c r="V57" s="21">
        <v>2008</v>
      </c>
      <c r="W57" s="25" t="s">
        <v>1028</v>
      </c>
      <c r="X57" s="21">
        <v>2013</v>
      </c>
      <c r="Y57" s="28" t="s">
        <v>1022</v>
      </c>
      <c r="Z57" s="118">
        <f t="shared" si="1"/>
        <v>5</v>
      </c>
      <c r="AA57" s="25" t="s">
        <v>108</v>
      </c>
      <c r="AB57" s="21" t="s">
        <v>121</v>
      </c>
      <c r="AC57" s="21"/>
      <c r="AE57" s="90" t="s">
        <v>375</v>
      </c>
      <c r="AF57" s="82"/>
      <c r="CP57" s="19" t="str">
        <f t="shared" si="2"/>
        <v>Imesch Reto</v>
      </c>
      <c r="CR57" s="152">
        <f t="shared" si="3"/>
        <v>5</v>
      </c>
      <c r="CS57" s="19" t="str">
        <f t="shared" si="4"/>
        <v>D</v>
      </c>
      <c r="CT57" s="154">
        <v>9677</v>
      </c>
      <c r="CU57" s="126"/>
      <c r="CV57" s="125">
        <v>772</v>
      </c>
      <c r="CW57" s="33">
        <f t="shared" si="14"/>
        <v>8</v>
      </c>
      <c r="CX57" s="83" t="str">
        <f t="shared" si="15"/>
        <v>Projektingenieur 2</v>
      </c>
      <c r="CY57" s="125">
        <v>771</v>
      </c>
      <c r="CZ57" s="33">
        <f t="shared" si="16"/>
        <v>7</v>
      </c>
      <c r="DA57" s="83" t="str">
        <f t="shared" si="17"/>
        <v>Projektingenieur 1</v>
      </c>
      <c r="DB57" s="20"/>
      <c r="DC57" s="33">
        <v>771</v>
      </c>
      <c r="DD57" s="33">
        <f t="shared" si="18"/>
        <v>7</v>
      </c>
      <c r="DE57" s="83" t="str">
        <f t="shared" si="19"/>
        <v>Projektingenieur 1</v>
      </c>
      <c r="DJ57" s="19">
        <f t="shared" si="5"/>
        <v>9677</v>
      </c>
      <c r="DK57" s="153">
        <v>2</v>
      </c>
      <c r="DL57" s="19">
        <v>3</v>
      </c>
      <c r="DM57" s="19" t="s">
        <v>951</v>
      </c>
    </row>
    <row r="58" spans="1:117" s="19" customFormat="1">
      <c r="A58" s="53">
        <v>0</v>
      </c>
      <c r="B58" s="53"/>
      <c r="C58" s="53">
        <f t="shared" si="0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360</v>
      </c>
      <c r="P58" s="15" t="s">
        <v>598</v>
      </c>
      <c r="Q58" s="15">
        <v>54</v>
      </c>
      <c r="R58" s="42"/>
      <c r="S58" s="20" t="s">
        <v>281</v>
      </c>
      <c r="T58" s="21">
        <v>1983</v>
      </c>
      <c r="U58" s="28" t="s">
        <v>908</v>
      </c>
      <c r="V58" s="21">
        <v>2008</v>
      </c>
      <c r="W58" s="25" t="s">
        <v>1026</v>
      </c>
      <c r="X58" s="21">
        <v>2009</v>
      </c>
      <c r="Y58" s="28" t="s">
        <v>1023</v>
      </c>
      <c r="Z58" s="21">
        <f t="shared" si="1"/>
        <v>5</v>
      </c>
      <c r="AA58" s="25" t="s">
        <v>108</v>
      </c>
      <c r="AB58" s="21" t="s">
        <v>121</v>
      </c>
      <c r="AC58" s="21"/>
      <c r="AE58" s="90" t="s">
        <v>895</v>
      </c>
      <c r="AF58" s="82"/>
      <c r="CP58" s="19" t="str">
        <f t="shared" si="2"/>
        <v>Wieland Manuel</v>
      </c>
      <c r="CR58" s="19">
        <f t="shared" si="3"/>
        <v>5</v>
      </c>
      <c r="CS58" s="19" t="str">
        <f t="shared" si="4"/>
        <v>D</v>
      </c>
      <c r="CT58" s="154">
        <v>9698</v>
      </c>
      <c r="CU58" s="126"/>
      <c r="CV58" s="125">
        <v>771</v>
      </c>
      <c r="CW58" s="33">
        <f t="shared" si="14"/>
        <v>7</v>
      </c>
      <c r="CX58" s="83" t="str">
        <f t="shared" si="15"/>
        <v>Projektingenieur 1</v>
      </c>
      <c r="CY58" s="125">
        <v>771</v>
      </c>
      <c r="CZ58" s="33">
        <f t="shared" si="16"/>
        <v>7</v>
      </c>
      <c r="DA58" s="83" t="str">
        <f t="shared" si="17"/>
        <v>Projektingenieur 1</v>
      </c>
      <c r="DB58" s="20"/>
      <c r="DC58" s="33">
        <v>771</v>
      </c>
      <c r="DD58" s="33">
        <f t="shared" si="18"/>
        <v>7</v>
      </c>
      <c r="DE58" s="83" t="str">
        <f t="shared" si="19"/>
        <v>Projektingenieur 1</v>
      </c>
      <c r="DJ58" s="19">
        <f t="shared" si="5"/>
        <v>9698</v>
      </c>
      <c r="DK58" s="153">
        <v>2</v>
      </c>
      <c r="DL58" s="19">
        <v>2</v>
      </c>
      <c r="DM58" s="19" t="s">
        <v>951</v>
      </c>
    </row>
    <row r="59" spans="1:117" s="19" customFormat="1" ht="27">
      <c r="A59" s="53">
        <v>0</v>
      </c>
      <c r="B59" s="53"/>
      <c r="C59" s="53">
        <f>IF(Z59&gt;=10,1,0)</f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361</v>
      </c>
      <c r="P59" s="15" t="s">
        <v>929</v>
      </c>
      <c r="Q59" s="15">
        <v>55</v>
      </c>
      <c r="R59" s="42"/>
      <c r="S59" s="20" t="s">
        <v>930</v>
      </c>
      <c r="T59" s="21">
        <v>1972</v>
      </c>
      <c r="U59" s="28" t="s">
        <v>1007</v>
      </c>
      <c r="V59" s="21">
        <v>2009</v>
      </c>
      <c r="W59" s="25" t="s">
        <v>1027</v>
      </c>
      <c r="X59" s="21">
        <v>2012</v>
      </c>
      <c r="Y59" s="28"/>
      <c r="Z59" s="118">
        <f>$AD$3-V59</f>
        <v>4</v>
      </c>
      <c r="AA59" s="119" t="s">
        <v>931</v>
      </c>
      <c r="AB59" s="118" t="s">
        <v>121</v>
      </c>
      <c r="AC59" s="21"/>
      <c r="AE59" s="90" t="s">
        <v>373</v>
      </c>
      <c r="AF59" s="82"/>
      <c r="CP59" s="19" t="str">
        <f>+S59</f>
        <v>Baschong Clemens</v>
      </c>
      <c r="CR59" s="19">
        <f>+Z59</f>
        <v>4</v>
      </c>
      <c r="CS59" s="19" t="str">
        <f>+AB59</f>
        <v>D</v>
      </c>
      <c r="CT59" s="154">
        <v>4311</v>
      </c>
      <c r="CU59" s="126"/>
      <c r="CV59" s="125">
        <v>782</v>
      </c>
      <c r="CW59" s="33">
        <f>VLOOKUP($CV59,Funktionsbezeichnungen,3,0)</f>
        <v>8</v>
      </c>
      <c r="CX59" s="83" t="str">
        <f>VLOOKUP($CV59,Funktionsbezeichnungen,2,0)</f>
        <v>Projektingenieur 2</v>
      </c>
      <c r="CY59" s="125">
        <v>782</v>
      </c>
      <c r="CZ59" s="33">
        <f>VLOOKUP($CY59,Funktionsbezeichnungen,3,0)</f>
        <v>8</v>
      </c>
      <c r="DA59" s="83" t="str">
        <f>VLOOKUP($CY59,Funktionsbezeichnungen,2,0)</f>
        <v>Projektingenieur 2</v>
      </c>
      <c r="DB59" s="20"/>
      <c r="DC59" s="33">
        <v>781</v>
      </c>
      <c r="DD59" s="33">
        <f>VLOOKUP($DC59,Funktionsbezeichnungen,3,0)</f>
        <v>7</v>
      </c>
      <c r="DE59" s="83" t="str">
        <f>VLOOKUP($DC59,Funktionsbezeichnungen,2,0)</f>
        <v>Projektingenieur 1</v>
      </c>
      <c r="DJ59" s="19">
        <f t="shared" si="5"/>
        <v>4311</v>
      </c>
      <c r="DK59" s="153">
        <v>2</v>
      </c>
      <c r="DL59" s="19">
        <v>2</v>
      </c>
      <c r="DM59" s="19" t="s">
        <v>952</v>
      </c>
    </row>
    <row r="60" spans="1:117" s="19" customFormat="1">
      <c r="A60" s="53">
        <v>0</v>
      </c>
      <c r="B60" s="53"/>
      <c r="C60" s="53">
        <f t="shared" si="0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358</v>
      </c>
      <c r="P60" s="15" t="s">
        <v>528</v>
      </c>
      <c r="Q60" s="15">
        <v>56</v>
      </c>
      <c r="R60" s="42"/>
      <c r="S60" s="20" t="s">
        <v>529</v>
      </c>
      <c r="T60" s="21">
        <v>1984</v>
      </c>
      <c r="U60" s="28" t="s">
        <v>1006</v>
      </c>
      <c r="V60" s="21">
        <v>2009</v>
      </c>
      <c r="W60" s="25"/>
      <c r="X60" s="21"/>
      <c r="Y60" s="28"/>
      <c r="Z60" s="118">
        <f t="shared" si="1"/>
        <v>4</v>
      </c>
      <c r="AA60" s="25" t="s">
        <v>108</v>
      </c>
      <c r="AB60" s="21" t="s">
        <v>121</v>
      </c>
      <c r="AC60" s="21"/>
      <c r="AE60" s="90" t="s">
        <v>375</v>
      </c>
      <c r="AF60" s="82"/>
      <c r="CP60" s="19" t="str">
        <f t="shared" si="2"/>
        <v>Jung Roman</v>
      </c>
      <c r="CR60" s="19">
        <f t="shared" si="3"/>
        <v>4</v>
      </c>
      <c r="CS60" s="19" t="str">
        <f t="shared" si="4"/>
        <v>D</v>
      </c>
      <c r="CT60" s="154">
        <v>8565</v>
      </c>
      <c r="CU60" s="126"/>
      <c r="CV60" s="125">
        <v>771</v>
      </c>
      <c r="CW60" s="33">
        <f t="shared" si="14"/>
        <v>7</v>
      </c>
      <c r="CX60" s="83" t="str">
        <f t="shared" si="15"/>
        <v>Projektingenieur 1</v>
      </c>
      <c r="CY60" s="125">
        <v>771</v>
      </c>
      <c r="CZ60" s="33">
        <f t="shared" si="16"/>
        <v>7</v>
      </c>
      <c r="DA60" s="83" t="str">
        <f t="shared" si="17"/>
        <v>Projektingenieur 1</v>
      </c>
      <c r="DB60" s="20"/>
      <c r="DC60" s="33">
        <v>771</v>
      </c>
      <c r="DD60" s="33">
        <f t="shared" si="18"/>
        <v>7</v>
      </c>
      <c r="DE60" s="83" t="str">
        <f t="shared" si="19"/>
        <v>Projektingenieur 1</v>
      </c>
      <c r="DJ60" s="19">
        <f t="shared" si="5"/>
        <v>8565</v>
      </c>
      <c r="DK60" s="153">
        <v>2</v>
      </c>
      <c r="DL60" s="19">
        <v>3</v>
      </c>
      <c r="DM60" s="19" t="s">
        <v>951</v>
      </c>
    </row>
    <row r="61" spans="1:117" s="19" customFormat="1">
      <c r="A61" s="53">
        <v>0</v>
      </c>
      <c r="B61" s="53"/>
      <c r="C61" s="53">
        <f t="shared" si="0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361</v>
      </c>
      <c r="P61" s="15" t="s">
        <v>546</v>
      </c>
      <c r="Q61" s="15">
        <v>57</v>
      </c>
      <c r="R61" s="42"/>
      <c r="S61" s="20" t="s">
        <v>295</v>
      </c>
      <c r="T61" s="21">
        <v>1987</v>
      </c>
      <c r="U61" s="28" t="s">
        <v>198</v>
      </c>
      <c r="V61" s="21">
        <v>2009</v>
      </c>
      <c r="W61" s="25"/>
      <c r="X61" s="21"/>
      <c r="Y61" s="28"/>
      <c r="Z61" s="21">
        <f t="shared" si="1"/>
        <v>4</v>
      </c>
      <c r="AA61" s="25" t="s">
        <v>108</v>
      </c>
      <c r="AB61" s="21" t="s">
        <v>121</v>
      </c>
      <c r="AC61" s="21"/>
      <c r="AE61" s="90" t="s">
        <v>375</v>
      </c>
      <c r="AF61" s="82"/>
      <c r="CP61" s="19" t="str">
        <f t="shared" si="2"/>
        <v>Schoeffel Daniel</v>
      </c>
      <c r="CR61" s="19">
        <f t="shared" si="3"/>
        <v>4</v>
      </c>
      <c r="CS61" s="19" t="str">
        <f t="shared" si="4"/>
        <v>D</v>
      </c>
      <c r="CT61" s="154">
        <v>8569</v>
      </c>
      <c r="CU61" s="126"/>
      <c r="CV61" s="125">
        <v>771</v>
      </c>
      <c r="CW61" s="33">
        <f t="shared" si="14"/>
        <v>7</v>
      </c>
      <c r="CX61" s="83" t="str">
        <f t="shared" si="15"/>
        <v>Projektingenieur 1</v>
      </c>
      <c r="CY61" s="125">
        <v>771</v>
      </c>
      <c r="CZ61" s="33">
        <f t="shared" si="16"/>
        <v>7</v>
      </c>
      <c r="DA61" s="83" t="str">
        <f t="shared" si="17"/>
        <v>Projektingenieur 1</v>
      </c>
      <c r="DB61" s="20"/>
      <c r="DC61" s="33">
        <v>771</v>
      </c>
      <c r="DD61" s="33">
        <f t="shared" si="18"/>
        <v>7</v>
      </c>
      <c r="DE61" s="83" t="str">
        <f t="shared" si="19"/>
        <v>Projektingenieur 1</v>
      </c>
      <c r="DJ61" s="19">
        <f t="shared" si="5"/>
        <v>8569</v>
      </c>
      <c r="DK61" s="153">
        <v>2</v>
      </c>
      <c r="DL61" s="19">
        <v>3</v>
      </c>
      <c r="DM61" s="19" t="s">
        <v>951</v>
      </c>
    </row>
    <row r="62" spans="1:117" s="19" customFormat="1">
      <c r="A62" s="53">
        <v>0</v>
      </c>
      <c r="B62" s="53">
        <v>1</v>
      </c>
      <c r="C62" s="53">
        <f>IF(Z62&gt;=10,1,0)</f>
        <v>0</v>
      </c>
      <c r="D62" s="55">
        <v>1</v>
      </c>
      <c r="E62" s="55"/>
      <c r="F62" s="56"/>
      <c r="G62" s="54"/>
      <c r="H62" s="54"/>
      <c r="I62" s="56"/>
      <c r="J62" s="54"/>
      <c r="K62" s="56"/>
      <c r="L62" s="56"/>
      <c r="M62" s="56"/>
      <c r="N62" s="58"/>
      <c r="O62" s="52" t="s">
        <v>360</v>
      </c>
      <c r="P62" s="15" t="s">
        <v>1003</v>
      </c>
      <c r="Q62" s="15">
        <v>58</v>
      </c>
      <c r="R62" s="42"/>
      <c r="S62" s="20" t="s">
        <v>1004</v>
      </c>
      <c r="T62" s="21">
        <v>1984</v>
      </c>
      <c r="U62" s="28" t="s">
        <v>194</v>
      </c>
      <c r="V62" s="21">
        <v>2009</v>
      </c>
      <c r="W62" s="25"/>
      <c r="X62" s="21"/>
      <c r="Y62" s="28" t="s">
        <v>91</v>
      </c>
      <c r="Z62" s="21">
        <f>$AD$3-V62</f>
        <v>4</v>
      </c>
      <c r="AA62" s="25" t="s">
        <v>269</v>
      </c>
      <c r="AB62" s="21" t="s">
        <v>121</v>
      </c>
      <c r="AC62" s="21"/>
      <c r="AE62" s="90" t="s">
        <v>375</v>
      </c>
      <c r="AF62" s="82"/>
      <c r="CP62" s="19" t="str">
        <f>+S62</f>
        <v>Vecchi Sandra</v>
      </c>
      <c r="CR62" s="19">
        <f>+Z62</f>
        <v>4</v>
      </c>
      <c r="CS62" s="19" t="str">
        <f>+AB62</f>
        <v>D</v>
      </c>
      <c r="CT62" s="154">
        <v>4906</v>
      </c>
      <c r="CU62" s="126"/>
      <c r="CV62" s="125">
        <v>771</v>
      </c>
      <c r="CW62" s="33">
        <f t="shared" si="14"/>
        <v>7</v>
      </c>
      <c r="CX62" s="83" t="str">
        <f t="shared" si="15"/>
        <v>Projektingenieur 1</v>
      </c>
      <c r="CY62" s="125">
        <v>771</v>
      </c>
      <c r="CZ62" s="33">
        <f t="shared" si="16"/>
        <v>7</v>
      </c>
      <c r="DA62" s="83" t="str">
        <f t="shared" si="17"/>
        <v>Projektingenieur 1</v>
      </c>
      <c r="DB62" s="20"/>
      <c r="DC62" s="33">
        <v>771</v>
      </c>
      <c r="DD62" s="33">
        <f t="shared" si="18"/>
        <v>7</v>
      </c>
      <c r="DE62" s="83" t="str">
        <f t="shared" si="19"/>
        <v>Projektingenieur 1</v>
      </c>
      <c r="DJ62" s="19">
        <f>+CT62</f>
        <v>4906</v>
      </c>
      <c r="DK62" s="153">
        <v>2</v>
      </c>
      <c r="DL62" s="19">
        <v>1</v>
      </c>
      <c r="DM62" s="19" t="s">
        <v>951</v>
      </c>
    </row>
    <row r="63" spans="1:117" s="19" customFormat="1">
      <c r="A63" s="53">
        <v>0</v>
      </c>
      <c r="B63" s="53">
        <v>1</v>
      </c>
      <c r="C63" s="53">
        <f t="shared" si="0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360</v>
      </c>
      <c r="P63" s="15" t="s">
        <v>635</v>
      </c>
      <c r="Q63" s="15">
        <v>59</v>
      </c>
      <c r="R63" s="42"/>
      <c r="S63" s="20" t="s">
        <v>636</v>
      </c>
      <c r="T63" s="21">
        <v>1986</v>
      </c>
      <c r="U63" s="28" t="s">
        <v>1006</v>
      </c>
      <c r="V63" s="21">
        <v>2010</v>
      </c>
      <c r="W63" s="25"/>
      <c r="X63" s="21"/>
      <c r="Y63" s="28"/>
      <c r="Z63" s="118">
        <f t="shared" si="1"/>
        <v>3</v>
      </c>
      <c r="AA63" s="25" t="s">
        <v>269</v>
      </c>
      <c r="AB63" s="21" t="s">
        <v>121</v>
      </c>
      <c r="AC63" s="21"/>
      <c r="AE63" s="90" t="s">
        <v>375</v>
      </c>
      <c r="AF63" s="82"/>
      <c r="CP63" s="19" t="str">
        <f t="shared" si="2"/>
        <v>Bianchi Emmanuelle</v>
      </c>
      <c r="CR63" s="152">
        <f t="shared" si="3"/>
        <v>3</v>
      </c>
      <c r="CS63" s="153" t="str">
        <f t="shared" si="4"/>
        <v>D</v>
      </c>
      <c r="CT63" s="154">
        <v>7706</v>
      </c>
      <c r="CU63" s="126"/>
      <c r="CV63" s="125">
        <v>771</v>
      </c>
      <c r="CW63" s="33">
        <f t="shared" si="14"/>
        <v>7</v>
      </c>
      <c r="CX63" s="83" t="str">
        <f t="shared" si="15"/>
        <v>Projektingenieur 1</v>
      </c>
      <c r="CY63" s="125">
        <v>770</v>
      </c>
      <c r="CZ63" s="33">
        <f t="shared" si="16"/>
        <v>6</v>
      </c>
      <c r="DA63" s="83" t="str">
        <f t="shared" si="17"/>
        <v>Vorstufe Projektingenieur</v>
      </c>
      <c r="DB63" s="20"/>
      <c r="DC63" s="33">
        <v>771</v>
      </c>
      <c r="DD63" s="33">
        <f t="shared" si="18"/>
        <v>7</v>
      </c>
      <c r="DE63" s="83" t="str">
        <f t="shared" si="19"/>
        <v>Projektingenieur 1</v>
      </c>
      <c r="DJ63" s="19">
        <f t="shared" si="5"/>
        <v>7706</v>
      </c>
      <c r="DK63" s="153">
        <v>2</v>
      </c>
      <c r="DL63" s="19">
        <v>3</v>
      </c>
      <c r="DM63" s="19" t="s">
        <v>951</v>
      </c>
    </row>
    <row r="64" spans="1:117" s="19" customFormat="1">
      <c r="A64" s="53">
        <v>0</v>
      </c>
      <c r="B64" s="53"/>
      <c r="C64" s="53">
        <f t="shared" si="0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358</v>
      </c>
      <c r="P64" s="15" t="s">
        <v>699</v>
      </c>
      <c r="Q64" s="15">
        <v>60</v>
      </c>
      <c r="R64" s="42"/>
      <c r="S64" s="20" t="s">
        <v>697</v>
      </c>
      <c r="T64" s="21">
        <v>1984</v>
      </c>
      <c r="U64" s="28" t="s">
        <v>1006</v>
      </c>
      <c r="V64" s="21">
        <v>2010</v>
      </c>
      <c r="W64" s="25"/>
      <c r="X64" s="21"/>
      <c r="Y64" s="28"/>
      <c r="Z64" s="21">
        <f t="shared" si="1"/>
        <v>3</v>
      </c>
      <c r="AA64" s="25" t="s">
        <v>698</v>
      </c>
      <c r="AB64" s="21" t="s">
        <v>121</v>
      </c>
      <c r="AC64" s="21"/>
      <c r="AE64" s="90" t="s">
        <v>375</v>
      </c>
      <c r="AF64" s="82"/>
      <c r="CP64" s="19" t="str">
        <f t="shared" si="2"/>
        <v>Indermitte Martin</v>
      </c>
      <c r="CR64" s="152">
        <f t="shared" si="3"/>
        <v>3</v>
      </c>
      <c r="CS64" s="153" t="str">
        <f t="shared" si="4"/>
        <v>D</v>
      </c>
      <c r="CT64" s="154">
        <v>4901</v>
      </c>
      <c r="CU64" s="126"/>
      <c r="CV64" s="125">
        <v>771</v>
      </c>
      <c r="CW64" s="33">
        <f t="shared" si="14"/>
        <v>7</v>
      </c>
      <c r="CX64" s="83" t="str">
        <f t="shared" si="15"/>
        <v>Projektingenieur 1</v>
      </c>
      <c r="CY64" s="125">
        <v>770</v>
      </c>
      <c r="CZ64" s="33">
        <f t="shared" si="16"/>
        <v>6</v>
      </c>
      <c r="DA64" s="83" t="str">
        <f t="shared" si="17"/>
        <v>Vorstufe Projektingenieur</v>
      </c>
      <c r="DB64" s="20"/>
      <c r="DC64" s="33">
        <v>771</v>
      </c>
      <c r="DD64" s="33">
        <f t="shared" si="18"/>
        <v>7</v>
      </c>
      <c r="DE64" s="83" t="str">
        <f t="shared" si="19"/>
        <v>Projektingenieur 1</v>
      </c>
      <c r="DJ64" s="19">
        <f t="shared" si="5"/>
        <v>4901</v>
      </c>
      <c r="DK64" s="153">
        <v>2</v>
      </c>
      <c r="DL64" s="19">
        <v>3</v>
      </c>
      <c r="DM64" s="19" t="s">
        <v>951</v>
      </c>
    </row>
    <row r="65" spans="1:117" s="19" customFormat="1">
      <c r="A65" s="53">
        <v>0</v>
      </c>
      <c r="B65" s="53"/>
      <c r="C65" s="53">
        <f t="shared" si="0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1008</v>
      </c>
      <c r="Q65" s="15">
        <v>61</v>
      </c>
      <c r="R65" s="42"/>
      <c r="S65" s="20" t="s">
        <v>1009</v>
      </c>
      <c r="T65" s="21">
        <v>1987</v>
      </c>
      <c r="U65" s="28" t="s">
        <v>1006</v>
      </c>
      <c r="V65" s="21">
        <v>2011</v>
      </c>
      <c r="W65" s="25"/>
      <c r="X65" s="21"/>
      <c r="Y65" s="28"/>
      <c r="Z65" s="118">
        <f t="shared" si="1"/>
        <v>2</v>
      </c>
      <c r="AA65" s="25" t="s">
        <v>698</v>
      </c>
      <c r="AB65" s="21" t="s">
        <v>121</v>
      </c>
      <c r="AC65" s="21"/>
      <c r="AE65" s="90" t="s">
        <v>375</v>
      </c>
      <c r="AF65" s="82"/>
      <c r="CP65" s="19" t="str">
        <f t="shared" si="2"/>
        <v>Bürgin Johannes</v>
      </c>
      <c r="CR65" s="152">
        <f t="shared" si="3"/>
        <v>2</v>
      </c>
      <c r="CS65" s="153" t="str">
        <f t="shared" si="4"/>
        <v>D</v>
      </c>
      <c r="CT65" s="154">
        <v>4907</v>
      </c>
      <c r="CU65" s="126"/>
      <c r="CV65" s="125">
        <v>771</v>
      </c>
      <c r="CW65" s="33">
        <f t="shared" si="14"/>
        <v>7</v>
      </c>
      <c r="CX65" s="83" t="str">
        <f t="shared" si="15"/>
        <v>Projektingenieur 1</v>
      </c>
      <c r="CY65" s="125">
        <v>770</v>
      </c>
      <c r="CZ65" s="33">
        <f t="shared" si="16"/>
        <v>6</v>
      </c>
      <c r="DA65" s="83" t="str">
        <f t="shared" si="17"/>
        <v>Vorstufe Projektingenieur</v>
      </c>
      <c r="DB65" s="20"/>
      <c r="DC65" s="33">
        <v>771</v>
      </c>
      <c r="DD65" s="33">
        <f t="shared" si="18"/>
        <v>7</v>
      </c>
      <c r="DE65" s="83" t="str">
        <f t="shared" si="19"/>
        <v>Projektingenieur 1</v>
      </c>
      <c r="DJ65" s="19">
        <f t="shared" si="5"/>
        <v>4907</v>
      </c>
      <c r="DK65" s="153">
        <v>2</v>
      </c>
      <c r="DL65" s="19">
        <v>3</v>
      </c>
      <c r="DM65" s="19" t="s">
        <v>951</v>
      </c>
    </row>
    <row r="66" spans="1:117" s="19" customFormat="1">
      <c r="A66" s="53">
        <v>0</v>
      </c>
      <c r="B66" s="53"/>
      <c r="C66" s="53">
        <f t="shared" si="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909</v>
      </c>
      <c r="Q66" s="15">
        <v>62</v>
      </c>
      <c r="R66" s="42"/>
      <c r="S66" s="20" t="s">
        <v>910</v>
      </c>
      <c r="T66" s="21">
        <v>1987</v>
      </c>
      <c r="U66" s="28" t="s">
        <v>1006</v>
      </c>
      <c r="V66" s="21">
        <v>2012</v>
      </c>
      <c r="W66" s="25"/>
      <c r="X66" s="21"/>
      <c r="Y66" s="28"/>
      <c r="Z66" s="118">
        <f t="shared" si="1"/>
        <v>1</v>
      </c>
      <c r="AA66" s="25" t="s">
        <v>698</v>
      </c>
      <c r="AB66" s="21" t="s">
        <v>121</v>
      </c>
      <c r="AC66" s="21"/>
      <c r="AE66" s="90" t="s">
        <v>375</v>
      </c>
      <c r="AF66" s="82"/>
      <c r="CP66" s="19" t="str">
        <f t="shared" si="2"/>
        <v>Frei Lukas</v>
      </c>
      <c r="CR66" s="152">
        <f t="shared" si="3"/>
        <v>1</v>
      </c>
      <c r="CS66" s="153" t="str">
        <f t="shared" si="4"/>
        <v>D</v>
      </c>
      <c r="CT66" s="154">
        <v>4308</v>
      </c>
      <c r="CU66" s="126"/>
      <c r="CV66" s="125">
        <v>771</v>
      </c>
      <c r="CW66" s="33">
        <f t="shared" si="14"/>
        <v>7</v>
      </c>
      <c r="CX66" s="83" t="str">
        <f t="shared" si="15"/>
        <v>Projektingenieur 1</v>
      </c>
      <c r="CY66" s="125">
        <v>770</v>
      </c>
      <c r="CZ66" s="33">
        <f t="shared" si="16"/>
        <v>6</v>
      </c>
      <c r="DA66" s="83" t="str">
        <f t="shared" si="17"/>
        <v>Vorstufe Projektingenieur</v>
      </c>
      <c r="DB66" s="20"/>
      <c r="DC66" s="33">
        <v>771</v>
      </c>
      <c r="DD66" s="33">
        <f t="shared" si="18"/>
        <v>7</v>
      </c>
      <c r="DE66" s="83" t="str">
        <f t="shared" si="19"/>
        <v>Projektingenieur 1</v>
      </c>
      <c r="DJ66" s="19">
        <f t="shared" si="5"/>
        <v>4308</v>
      </c>
      <c r="DK66" s="153">
        <v>2</v>
      </c>
      <c r="DL66" s="19">
        <v>3</v>
      </c>
      <c r="DM66" s="19" t="s">
        <v>951</v>
      </c>
    </row>
    <row r="67" spans="1:117" s="19" customFormat="1">
      <c r="A67" s="53">
        <v>0</v>
      </c>
      <c r="B67" s="53"/>
      <c r="C67" s="53">
        <f t="shared" si="0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360</v>
      </c>
      <c r="P67" s="15" t="s">
        <v>912</v>
      </c>
      <c r="Q67" s="15">
        <v>63</v>
      </c>
      <c r="R67" s="42"/>
      <c r="S67" s="20" t="s">
        <v>913</v>
      </c>
      <c r="T67" s="21">
        <v>1987</v>
      </c>
      <c r="U67" s="28" t="s">
        <v>1006</v>
      </c>
      <c r="V67" s="21">
        <v>2012</v>
      </c>
      <c r="W67" s="25"/>
      <c r="X67" s="21"/>
      <c r="Y67" s="28" t="s">
        <v>91</v>
      </c>
      <c r="Z67" s="118">
        <f t="shared" si="1"/>
        <v>1</v>
      </c>
      <c r="AA67" s="25" t="s">
        <v>108</v>
      </c>
      <c r="AB67" s="21" t="s">
        <v>121</v>
      </c>
      <c r="AC67" s="21"/>
      <c r="AE67" s="90" t="s">
        <v>375</v>
      </c>
      <c r="AF67" s="82"/>
      <c r="CP67" s="19" t="str">
        <f t="shared" si="2"/>
        <v>D'Arco Marcel</v>
      </c>
      <c r="CR67" s="152">
        <f t="shared" si="3"/>
        <v>1</v>
      </c>
      <c r="CS67" s="153" t="str">
        <f t="shared" si="4"/>
        <v>D</v>
      </c>
      <c r="CT67" s="154">
        <v>4310</v>
      </c>
      <c r="CU67" s="126"/>
      <c r="CV67" s="125">
        <v>771</v>
      </c>
      <c r="CW67" s="33">
        <f t="shared" si="14"/>
        <v>7</v>
      </c>
      <c r="CX67" s="83" t="str">
        <f t="shared" si="15"/>
        <v>Projektingenieur 1</v>
      </c>
      <c r="CY67" s="125">
        <v>770</v>
      </c>
      <c r="CZ67" s="33">
        <f t="shared" si="16"/>
        <v>6</v>
      </c>
      <c r="DA67" s="83" t="str">
        <f t="shared" si="17"/>
        <v>Vorstufe Projektingenieur</v>
      </c>
      <c r="DB67" s="20"/>
      <c r="DC67" s="33">
        <v>771</v>
      </c>
      <c r="DD67" s="33">
        <f t="shared" si="18"/>
        <v>7</v>
      </c>
      <c r="DE67" s="83" t="str">
        <f t="shared" si="19"/>
        <v>Projektingenieur 1</v>
      </c>
      <c r="DJ67" s="19">
        <f t="shared" si="5"/>
        <v>4310</v>
      </c>
      <c r="DK67" s="153">
        <v>2</v>
      </c>
      <c r="DL67" s="19">
        <v>3</v>
      </c>
      <c r="DM67" s="19" t="s">
        <v>951</v>
      </c>
    </row>
    <row r="68" spans="1:117" s="19" customFormat="1">
      <c r="A68" s="53">
        <v>0</v>
      </c>
      <c r="B68" s="53">
        <v>1</v>
      </c>
      <c r="C68" s="53">
        <f t="shared" si="0"/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360</v>
      </c>
      <c r="P68" s="15" t="s">
        <v>914</v>
      </c>
      <c r="Q68" s="15">
        <v>64</v>
      </c>
      <c r="R68" s="42"/>
      <c r="S68" s="20" t="s">
        <v>915</v>
      </c>
      <c r="T68" s="21">
        <v>1989</v>
      </c>
      <c r="U68" s="28" t="s">
        <v>1006</v>
      </c>
      <c r="V68" s="21">
        <v>2012</v>
      </c>
      <c r="W68" s="25"/>
      <c r="X68" s="21"/>
      <c r="Y68" s="28" t="s">
        <v>91</v>
      </c>
      <c r="Z68" s="118">
        <f t="shared" si="1"/>
        <v>1</v>
      </c>
      <c r="AA68" s="25" t="s">
        <v>269</v>
      </c>
      <c r="AB68" s="21" t="s">
        <v>121</v>
      </c>
      <c r="AC68" s="21"/>
      <c r="AE68" s="90" t="s">
        <v>375</v>
      </c>
      <c r="AF68" s="82"/>
      <c r="CP68" s="19" t="str">
        <f t="shared" si="2"/>
        <v>Vögtli Jöelle</v>
      </c>
      <c r="CR68" s="152">
        <f t="shared" si="3"/>
        <v>1</v>
      </c>
      <c r="CS68" s="153" t="str">
        <f t="shared" si="4"/>
        <v>D</v>
      </c>
      <c r="CT68" s="154">
        <v>4309</v>
      </c>
      <c r="CU68" s="126"/>
      <c r="CV68" s="125">
        <v>771</v>
      </c>
      <c r="CW68" s="33">
        <f t="shared" si="14"/>
        <v>7</v>
      </c>
      <c r="CX68" s="83" t="str">
        <f t="shared" si="15"/>
        <v>Projektingenieur 1</v>
      </c>
      <c r="CY68" s="125">
        <v>770</v>
      </c>
      <c r="CZ68" s="33">
        <f t="shared" si="16"/>
        <v>6</v>
      </c>
      <c r="DA68" s="83" t="str">
        <f t="shared" si="17"/>
        <v>Vorstufe Projektingenieur</v>
      </c>
      <c r="DB68" s="20"/>
      <c r="DC68" s="33">
        <v>771</v>
      </c>
      <c r="DD68" s="33">
        <f t="shared" si="18"/>
        <v>7</v>
      </c>
      <c r="DE68" s="83" t="str">
        <f t="shared" si="19"/>
        <v>Projektingenieur 1</v>
      </c>
      <c r="DJ68" s="19">
        <f>+CT68</f>
        <v>4309</v>
      </c>
      <c r="DK68" s="153">
        <v>2</v>
      </c>
      <c r="DL68" s="19">
        <v>3</v>
      </c>
      <c r="DM68" s="19" t="s">
        <v>951</v>
      </c>
    </row>
    <row r="69" spans="1:117" s="19" customFormat="1" ht="27">
      <c r="A69" s="53">
        <v>0</v>
      </c>
      <c r="B69" s="53">
        <v>1</v>
      </c>
      <c r="C69" s="53">
        <f t="shared" si="0"/>
        <v>1</v>
      </c>
      <c r="D69" s="55"/>
      <c r="E69" s="55">
        <v>1</v>
      </c>
      <c r="F69" s="56"/>
      <c r="G69" s="54"/>
      <c r="H69" s="54"/>
      <c r="I69" s="56"/>
      <c r="J69" s="54"/>
      <c r="K69" s="56"/>
      <c r="L69" s="56"/>
      <c r="M69" s="56"/>
      <c r="N69" s="58"/>
      <c r="O69" s="52" t="s">
        <v>358</v>
      </c>
      <c r="P69" s="15" t="s">
        <v>1014</v>
      </c>
      <c r="Q69" s="15">
        <v>65</v>
      </c>
      <c r="R69" s="42"/>
      <c r="S69" s="20" t="s">
        <v>1015</v>
      </c>
      <c r="T69" s="21">
        <v>1980</v>
      </c>
      <c r="U69" s="28" t="s">
        <v>1032</v>
      </c>
      <c r="V69" s="21">
        <v>2002</v>
      </c>
      <c r="W69" s="28" t="s">
        <v>1006</v>
      </c>
      <c r="X69" s="21">
        <v>2013</v>
      </c>
      <c r="Y69" s="28"/>
      <c r="Z69" s="118">
        <f t="shared" si="1"/>
        <v>11</v>
      </c>
      <c r="AA69" s="25" t="s">
        <v>916</v>
      </c>
      <c r="AB69" s="21" t="s">
        <v>121</v>
      </c>
      <c r="AC69" s="21"/>
      <c r="AE69" s="90" t="s">
        <v>375</v>
      </c>
      <c r="AF69" s="82"/>
      <c r="CP69" s="19" t="str">
        <f t="shared" si="2"/>
        <v>Hochuli Antonina</v>
      </c>
      <c r="CR69" s="152">
        <f t="shared" si="3"/>
        <v>11</v>
      </c>
      <c r="CS69" s="153" t="str">
        <f t="shared" si="4"/>
        <v>D</v>
      </c>
      <c r="CT69" s="154">
        <v>8579</v>
      </c>
      <c r="CU69" s="126"/>
      <c r="CV69" s="125">
        <v>771</v>
      </c>
      <c r="CW69" s="33">
        <f t="shared" si="14"/>
        <v>7</v>
      </c>
      <c r="CX69" s="83" t="str">
        <f t="shared" si="15"/>
        <v>Projektingenieur 1</v>
      </c>
      <c r="CY69" s="125">
        <v>770</v>
      </c>
      <c r="CZ69" s="33">
        <f t="shared" si="16"/>
        <v>6</v>
      </c>
      <c r="DA69" s="83" t="str">
        <f t="shared" si="17"/>
        <v>Vorstufe Projektingenieur</v>
      </c>
      <c r="DB69" s="20"/>
      <c r="DC69" s="33">
        <v>771</v>
      </c>
      <c r="DD69" s="33">
        <f t="shared" si="18"/>
        <v>7</v>
      </c>
      <c r="DE69" s="83" t="str">
        <f t="shared" si="19"/>
        <v>Projektingenieur 1</v>
      </c>
      <c r="DJ69" s="19">
        <f>+CT69</f>
        <v>8579</v>
      </c>
      <c r="DK69" s="153">
        <v>2</v>
      </c>
      <c r="DL69" s="19">
        <v>3</v>
      </c>
      <c r="DM69" s="19" t="s">
        <v>951</v>
      </c>
    </row>
    <row r="70" spans="1:117" s="19" customFormat="1">
      <c r="A70" s="53">
        <v>0</v>
      </c>
      <c r="B70" s="53">
        <v>1</v>
      </c>
      <c r="C70" s="53">
        <f t="shared" si="0"/>
        <v>0</v>
      </c>
      <c r="D70" s="55"/>
      <c r="E70" s="55">
        <v>1</v>
      </c>
      <c r="F70" s="56"/>
      <c r="G70" s="54"/>
      <c r="H70" s="54"/>
      <c r="I70" s="56"/>
      <c r="J70" s="54"/>
      <c r="K70" s="56"/>
      <c r="L70" s="56"/>
      <c r="M70" s="56"/>
      <c r="N70" s="58"/>
      <c r="O70" s="52" t="s">
        <v>359</v>
      </c>
      <c r="P70" s="15" t="s">
        <v>1029</v>
      </c>
      <c r="Q70" s="15">
        <v>66</v>
      </c>
      <c r="R70" s="42"/>
      <c r="S70" s="20" t="s">
        <v>1030</v>
      </c>
      <c r="T70" s="21">
        <v>1989</v>
      </c>
      <c r="U70" s="28" t="s">
        <v>1006</v>
      </c>
      <c r="V70" s="21">
        <v>2013</v>
      </c>
      <c r="W70" s="25"/>
      <c r="X70" s="21"/>
      <c r="Y70" s="28"/>
      <c r="Z70" s="118">
        <f t="shared" si="1"/>
        <v>0</v>
      </c>
      <c r="AA70" s="25" t="s">
        <v>916</v>
      </c>
      <c r="AB70" s="21" t="s">
        <v>121</v>
      </c>
      <c r="AC70" s="21"/>
      <c r="AE70" s="90" t="s">
        <v>375</v>
      </c>
      <c r="AF70" s="82"/>
      <c r="CP70" s="19" t="str">
        <f t="shared" si="2"/>
        <v>Stöhr Jessica</v>
      </c>
      <c r="CR70" s="152">
        <f t="shared" si="3"/>
        <v>0</v>
      </c>
      <c r="CS70" s="153" t="str">
        <f t="shared" si="4"/>
        <v>D</v>
      </c>
      <c r="CT70" s="154">
        <v>4313</v>
      </c>
      <c r="CU70" s="126"/>
      <c r="CV70" s="125">
        <v>771</v>
      </c>
      <c r="CW70" s="33">
        <f t="shared" si="14"/>
        <v>7</v>
      </c>
      <c r="CX70" s="83" t="str">
        <f t="shared" si="15"/>
        <v>Projektingenieur 1</v>
      </c>
      <c r="CY70" s="125">
        <v>770</v>
      </c>
      <c r="CZ70" s="33">
        <f t="shared" si="16"/>
        <v>6</v>
      </c>
      <c r="DA70" s="83" t="str">
        <f t="shared" si="17"/>
        <v>Vorstufe Projektingenieur</v>
      </c>
      <c r="DB70" s="20"/>
      <c r="DC70" s="33">
        <v>771</v>
      </c>
      <c r="DD70" s="33">
        <f t="shared" si="18"/>
        <v>7</v>
      </c>
      <c r="DE70" s="83" t="str">
        <f t="shared" si="19"/>
        <v>Projektingenieur 1</v>
      </c>
      <c r="DJ70" s="19">
        <f t="shared" si="5"/>
        <v>4313</v>
      </c>
      <c r="DK70" s="153">
        <v>2</v>
      </c>
      <c r="DL70" s="19">
        <v>3</v>
      </c>
      <c r="DM70" s="19" t="s">
        <v>951</v>
      </c>
    </row>
    <row r="71" spans="1:117" s="19" customFormat="1" ht="15.75">
      <c r="A71" s="53">
        <v>0</v>
      </c>
      <c r="B71" s="53"/>
      <c r="C71" s="53">
        <f t="shared" si="0"/>
        <v>1</v>
      </c>
      <c r="D71" s="55"/>
      <c r="E71" s="55"/>
      <c r="F71" s="56"/>
      <c r="G71" s="54"/>
      <c r="H71" s="54"/>
      <c r="I71" s="56">
        <v>1</v>
      </c>
      <c r="J71" s="54"/>
      <c r="K71" s="56"/>
      <c r="L71" s="56"/>
      <c r="M71" s="56"/>
      <c r="N71" s="58"/>
      <c r="O71" s="52" t="s">
        <v>361</v>
      </c>
      <c r="P71" s="15" t="s">
        <v>476</v>
      </c>
      <c r="Q71" s="15">
        <v>67</v>
      </c>
      <c r="R71" s="164" t="s">
        <v>928</v>
      </c>
      <c r="S71" s="29" t="s">
        <v>127</v>
      </c>
      <c r="T71" s="21">
        <v>1956</v>
      </c>
      <c r="U71" s="28" t="s">
        <v>126</v>
      </c>
      <c r="V71" s="21">
        <v>1976</v>
      </c>
      <c r="W71" s="25"/>
      <c r="X71" s="21"/>
      <c r="Y71" s="28" t="s">
        <v>242</v>
      </c>
      <c r="Z71" s="21">
        <f t="shared" si="1"/>
        <v>37</v>
      </c>
      <c r="AA71" s="25" t="s">
        <v>686</v>
      </c>
      <c r="AB71" s="21" t="s">
        <v>878</v>
      </c>
      <c r="AC71" s="21"/>
      <c r="AE71" s="90" t="s">
        <v>423</v>
      </c>
      <c r="AF71" s="82"/>
      <c r="CP71" s="19" t="str">
        <f t="shared" si="2"/>
        <v>Aebi Roger</v>
      </c>
      <c r="CR71" s="19">
        <f t="shared" si="3"/>
        <v>37</v>
      </c>
      <c r="CS71" s="19" t="str">
        <f t="shared" si="4"/>
        <v xml:space="preserve"> C/D 1)</v>
      </c>
      <c r="CT71" s="154">
        <v>6622</v>
      </c>
      <c r="CU71" s="126"/>
      <c r="CV71" s="125">
        <v>772</v>
      </c>
      <c r="CW71" s="33">
        <f t="shared" si="14"/>
        <v>8</v>
      </c>
      <c r="CX71" s="83" t="str">
        <f t="shared" si="15"/>
        <v>Projektingenieur 2</v>
      </c>
      <c r="CY71" s="125">
        <v>772</v>
      </c>
      <c r="CZ71" s="33">
        <f t="shared" si="16"/>
        <v>8</v>
      </c>
      <c r="DA71" s="83" t="str">
        <f t="shared" si="17"/>
        <v>Projektingenieur 2</v>
      </c>
      <c r="DB71" s="20"/>
      <c r="DC71" s="33">
        <v>772</v>
      </c>
      <c r="DD71" s="33">
        <f t="shared" si="18"/>
        <v>8</v>
      </c>
      <c r="DE71" s="83" t="str">
        <f t="shared" si="19"/>
        <v>Projektingenieur 2</v>
      </c>
      <c r="DJ71" s="19">
        <f t="shared" si="5"/>
        <v>6622</v>
      </c>
      <c r="DK71" s="153">
        <v>6</v>
      </c>
      <c r="DL71" s="19">
        <v>0</v>
      </c>
      <c r="DM71" s="185" t="s">
        <v>969</v>
      </c>
    </row>
    <row r="72" spans="1:117" s="19" customFormat="1" ht="15.75">
      <c r="A72" s="53">
        <v>0</v>
      </c>
      <c r="B72" s="53"/>
      <c r="C72" s="53">
        <f>IF(Z72&gt;=10,1,0)</f>
        <v>1</v>
      </c>
      <c r="D72" s="55"/>
      <c r="E72" s="55"/>
      <c r="F72" s="56"/>
      <c r="G72" s="54"/>
      <c r="H72" s="54">
        <v>1</v>
      </c>
      <c r="I72" s="56">
        <v>1</v>
      </c>
      <c r="J72" s="54"/>
      <c r="K72" s="56"/>
      <c r="L72" s="56"/>
      <c r="M72" s="56"/>
      <c r="N72" s="58"/>
      <c r="O72" s="52" t="s">
        <v>358</v>
      </c>
      <c r="P72" s="15" t="s">
        <v>486</v>
      </c>
      <c r="Q72" s="15">
        <v>68</v>
      </c>
      <c r="R72" s="16"/>
      <c r="S72" s="20" t="s">
        <v>138</v>
      </c>
      <c r="T72" s="21">
        <v>1964</v>
      </c>
      <c r="U72" s="28" t="s">
        <v>126</v>
      </c>
      <c r="V72" s="21">
        <v>1985</v>
      </c>
      <c r="W72" s="25"/>
      <c r="X72" s="21"/>
      <c r="Y72" s="28" t="s">
        <v>203</v>
      </c>
      <c r="Z72" s="21">
        <f>$AD$3-V72</f>
        <v>28</v>
      </c>
      <c r="AA72" s="25" t="s">
        <v>110</v>
      </c>
      <c r="AB72" s="162" t="s">
        <v>927</v>
      </c>
      <c r="AC72" s="21"/>
      <c r="AE72" s="90" t="s">
        <v>376</v>
      </c>
      <c r="AF72" s="82"/>
      <c r="CP72" s="19" t="str">
        <f>+S72</f>
        <v>Oehen Beat</v>
      </c>
      <c r="CR72" s="19">
        <f>+Z72</f>
        <v>28</v>
      </c>
      <c r="CS72" s="19" t="str">
        <f>+AB72</f>
        <v xml:space="preserve"> C/D 1)</v>
      </c>
      <c r="CT72" s="154">
        <v>7622</v>
      </c>
      <c r="CU72" s="126"/>
      <c r="CV72" s="125">
        <v>772</v>
      </c>
      <c r="CW72" s="33">
        <f>VLOOKUP($CV72,Funktionsbezeichnungen,3,0)</f>
        <v>8</v>
      </c>
      <c r="CX72" s="83" t="str">
        <f>VLOOKUP($CV72,Funktionsbezeichnungen,2,0)</f>
        <v>Projektingenieur 2</v>
      </c>
      <c r="CY72" s="125">
        <v>772</v>
      </c>
      <c r="CZ72" s="33">
        <f>VLOOKUP($CY72,Funktionsbezeichnungen,3,0)</f>
        <v>8</v>
      </c>
      <c r="DA72" s="83" t="str">
        <f>VLOOKUP($CY72,Funktionsbezeichnungen,2,0)</f>
        <v>Projektingenieur 2</v>
      </c>
      <c r="DB72" s="20"/>
      <c r="DC72" s="125">
        <v>772</v>
      </c>
      <c r="DD72" s="33">
        <f>VLOOKUP($DC72,Funktionsbezeichnungen,3,0)</f>
        <v>8</v>
      </c>
      <c r="DE72" s="83" t="str">
        <f>VLOOKUP($DC72,Funktionsbezeichnungen,2,0)</f>
        <v>Projektingenieur 2</v>
      </c>
      <c r="DJ72" s="19">
        <f t="shared" ref="DJ72:DJ135" si="20">+CT72</f>
        <v>7622</v>
      </c>
      <c r="DK72" s="153">
        <v>6</v>
      </c>
      <c r="DL72" s="19">
        <v>0</v>
      </c>
      <c r="DM72" s="185" t="s">
        <v>968</v>
      </c>
    </row>
    <row r="73" spans="1:117" s="19" customFormat="1" ht="15.75">
      <c r="A73" s="53">
        <v>0</v>
      </c>
      <c r="B73" s="53"/>
      <c r="C73" s="53">
        <f t="shared" si="0"/>
        <v>1</v>
      </c>
      <c r="D73" s="55"/>
      <c r="E73" s="55"/>
      <c r="F73" s="56"/>
      <c r="G73" s="54"/>
      <c r="H73" s="54">
        <v>1</v>
      </c>
      <c r="I73" s="56">
        <v>1</v>
      </c>
      <c r="J73" s="54"/>
      <c r="K73" s="56"/>
      <c r="L73" s="56"/>
      <c r="M73" s="56"/>
      <c r="N73" s="58"/>
      <c r="O73" s="52" t="s">
        <v>358</v>
      </c>
      <c r="P73" s="15" t="s">
        <v>477</v>
      </c>
      <c r="Q73" s="15">
        <v>69</v>
      </c>
      <c r="R73" s="16"/>
      <c r="S73" s="20" t="s">
        <v>134</v>
      </c>
      <c r="T73" s="21">
        <v>1954</v>
      </c>
      <c r="U73" s="28" t="s">
        <v>126</v>
      </c>
      <c r="V73" s="21">
        <v>1974</v>
      </c>
      <c r="W73" s="25"/>
      <c r="X73" s="21"/>
      <c r="Y73" s="28" t="s">
        <v>135</v>
      </c>
      <c r="Z73" s="21">
        <f t="shared" si="1"/>
        <v>39</v>
      </c>
      <c r="AA73" s="25" t="s">
        <v>110</v>
      </c>
      <c r="AB73" s="21" t="s">
        <v>879</v>
      </c>
      <c r="AC73" s="21"/>
      <c r="AE73" s="90" t="s">
        <v>404</v>
      </c>
      <c r="AF73" s="82"/>
      <c r="CP73" s="19" t="str">
        <f t="shared" si="2"/>
        <v>Imesch Robert</v>
      </c>
      <c r="CR73" s="19">
        <f t="shared" si="3"/>
        <v>39</v>
      </c>
      <c r="CS73" s="19" t="str">
        <f t="shared" si="4"/>
        <v xml:space="preserve"> D/C 3)</v>
      </c>
      <c r="CT73" s="154">
        <v>4249</v>
      </c>
      <c r="CU73" s="126"/>
      <c r="CV73" s="125">
        <v>772</v>
      </c>
      <c r="CW73" s="33">
        <f t="shared" si="14"/>
        <v>8</v>
      </c>
      <c r="CX73" s="83" t="str">
        <f t="shared" si="15"/>
        <v>Projektingenieur 2</v>
      </c>
      <c r="CY73" s="125">
        <v>772</v>
      </c>
      <c r="CZ73" s="33">
        <f t="shared" si="16"/>
        <v>8</v>
      </c>
      <c r="DA73" s="83" t="str">
        <f t="shared" si="17"/>
        <v>Projektingenieur 2</v>
      </c>
      <c r="DB73" s="20"/>
      <c r="DC73" s="33">
        <v>772</v>
      </c>
      <c r="DD73" s="33">
        <f t="shared" si="18"/>
        <v>8</v>
      </c>
      <c r="DE73" s="83" t="str">
        <f t="shared" si="19"/>
        <v>Projektingenieur 2</v>
      </c>
      <c r="DJ73" s="19">
        <f t="shared" si="20"/>
        <v>4249</v>
      </c>
      <c r="DK73" s="153">
        <v>6</v>
      </c>
      <c r="DL73" s="19">
        <v>0</v>
      </c>
      <c r="DM73" s="185" t="s">
        <v>968</v>
      </c>
    </row>
    <row r="74" spans="1:117" s="19" customFormat="1" ht="15.75">
      <c r="A74" s="53">
        <v>0</v>
      </c>
      <c r="B74" s="53"/>
      <c r="C74" s="53">
        <f t="shared" si="0"/>
        <v>1</v>
      </c>
      <c r="D74" s="55"/>
      <c r="E74" s="55"/>
      <c r="F74" s="56"/>
      <c r="G74" s="54"/>
      <c r="H74" s="54">
        <v>1</v>
      </c>
      <c r="I74" s="56">
        <v>1</v>
      </c>
      <c r="J74" s="54">
        <v>1</v>
      </c>
      <c r="K74" s="56"/>
      <c r="L74" s="56"/>
      <c r="M74" s="56"/>
      <c r="N74" s="58"/>
      <c r="O74" s="52" t="s">
        <v>358</v>
      </c>
      <c r="P74" s="15" t="s">
        <v>478</v>
      </c>
      <c r="Q74" s="15">
        <v>70</v>
      </c>
      <c r="R74" s="16"/>
      <c r="S74" s="20" t="s">
        <v>136</v>
      </c>
      <c r="T74" s="21">
        <v>1955</v>
      </c>
      <c r="U74" s="28" t="s">
        <v>126</v>
      </c>
      <c r="V74" s="21">
        <v>1975</v>
      </c>
      <c r="W74" s="25"/>
      <c r="X74" s="21"/>
      <c r="Y74" s="28" t="s">
        <v>135</v>
      </c>
      <c r="Z74" s="21">
        <f t="shared" si="1"/>
        <v>38</v>
      </c>
      <c r="AA74" s="25" t="s">
        <v>110</v>
      </c>
      <c r="AB74" s="21" t="s">
        <v>879</v>
      </c>
      <c r="AC74" s="21"/>
      <c r="AE74" s="90" t="s">
        <v>404</v>
      </c>
      <c r="AF74" s="82"/>
      <c r="CP74" s="19" t="str">
        <f t="shared" si="2"/>
        <v>Flückiger Hans Peter</v>
      </c>
      <c r="CR74" s="19">
        <f t="shared" si="3"/>
        <v>38</v>
      </c>
      <c r="CS74" s="19" t="str">
        <f t="shared" si="4"/>
        <v xml:space="preserve"> D/C 3)</v>
      </c>
      <c r="CT74" s="154">
        <v>4250</v>
      </c>
      <c r="CU74" s="126"/>
      <c r="CV74" s="125">
        <v>772</v>
      </c>
      <c r="CW74" s="33">
        <f t="shared" si="14"/>
        <v>8</v>
      </c>
      <c r="CX74" s="83" t="str">
        <f t="shared" si="15"/>
        <v>Projektingenieur 2</v>
      </c>
      <c r="CY74" s="125">
        <v>772</v>
      </c>
      <c r="CZ74" s="33">
        <f t="shared" si="16"/>
        <v>8</v>
      </c>
      <c r="DA74" s="83" t="str">
        <f t="shared" si="17"/>
        <v>Projektingenieur 2</v>
      </c>
      <c r="DB74" s="20"/>
      <c r="DC74" s="33">
        <v>772</v>
      </c>
      <c r="DD74" s="33">
        <f t="shared" si="18"/>
        <v>8</v>
      </c>
      <c r="DE74" s="83" t="str">
        <f t="shared" si="19"/>
        <v>Projektingenieur 2</v>
      </c>
      <c r="DJ74" s="19">
        <f t="shared" si="20"/>
        <v>4250</v>
      </c>
      <c r="DK74" s="153">
        <v>6</v>
      </c>
      <c r="DL74" s="19">
        <v>0</v>
      </c>
      <c r="DM74" s="185" t="s">
        <v>968</v>
      </c>
    </row>
    <row r="75" spans="1:117" s="19" customFormat="1">
      <c r="A75" s="53">
        <v>0</v>
      </c>
      <c r="B75" s="53"/>
      <c r="C75" s="53">
        <f t="shared" si="0"/>
        <v>1</v>
      </c>
      <c r="D75" s="55"/>
      <c r="E75" s="55"/>
      <c r="F75" s="56"/>
      <c r="G75" s="54"/>
      <c r="H75" s="54"/>
      <c r="I75" s="56">
        <v>1</v>
      </c>
      <c r="J75" s="54">
        <v>1</v>
      </c>
      <c r="K75" s="56"/>
      <c r="L75" s="56"/>
      <c r="M75" s="56"/>
      <c r="N75" s="58"/>
      <c r="O75" s="52" t="s">
        <v>359</v>
      </c>
      <c r="P75" s="15" t="s">
        <v>479</v>
      </c>
      <c r="Q75" s="15">
        <v>71</v>
      </c>
      <c r="R75" s="16"/>
      <c r="S75" s="20" t="s">
        <v>130</v>
      </c>
      <c r="T75" s="21">
        <v>1949</v>
      </c>
      <c r="U75" s="28" t="s">
        <v>126</v>
      </c>
      <c r="V75" s="21">
        <v>1969</v>
      </c>
      <c r="W75" s="25"/>
      <c r="X75" s="21"/>
      <c r="Y75" s="28"/>
      <c r="Z75" s="21">
        <f t="shared" si="1"/>
        <v>44</v>
      </c>
      <c r="AA75" s="25" t="s">
        <v>687</v>
      </c>
      <c r="AB75" s="21" t="s">
        <v>121</v>
      </c>
      <c r="AC75" s="21"/>
      <c r="AE75" s="90" t="s">
        <v>422</v>
      </c>
      <c r="AF75" s="82"/>
      <c r="CP75" s="19" t="str">
        <f t="shared" si="2"/>
        <v>Ziegler Bruno</v>
      </c>
      <c r="CR75" s="19">
        <f t="shared" si="3"/>
        <v>44</v>
      </c>
      <c r="CS75" s="19" t="str">
        <f t="shared" si="4"/>
        <v>D</v>
      </c>
      <c r="CT75" s="154">
        <v>4147</v>
      </c>
      <c r="CU75" s="126"/>
      <c r="CV75" s="125">
        <v>742</v>
      </c>
      <c r="CW75" s="33">
        <f t="shared" si="14"/>
        <v>8</v>
      </c>
      <c r="CX75" s="83" t="str">
        <f t="shared" si="15"/>
        <v>Konstrukteur 5  / Fachplaner 5 / Gruppenchef 3</v>
      </c>
      <c r="CY75" s="125">
        <v>742</v>
      </c>
      <c r="CZ75" s="33">
        <f t="shared" si="16"/>
        <v>8</v>
      </c>
      <c r="DA75" s="83" t="str">
        <f t="shared" si="17"/>
        <v>Konstrukteur 5  / Fachplaner 5 / Gruppenchef 3</v>
      </c>
      <c r="DB75" s="20"/>
      <c r="DC75" s="33">
        <v>742</v>
      </c>
      <c r="DD75" s="33">
        <f t="shared" si="18"/>
        <v>8</v>
      </c>
      <c r="DE75" s="83" t="str">
        <f t="shared" si="19"/>
        <v>Konstrukteur 5  / Fachplaner 5 / Gruppenchef 3</v>
      </c>
      <c r="DJ75" s="19">
        <f t="shared" si="20"/>
        <v>4147</v>
      </c>
      <c r="DK75" s="153">
        <v>6</v>
      </c>
      <c r="DL75" s="19">
        <v>0</v>
      </c>
      <c r="DM75" s="19" t="s">
        <v>966</v>
      </c>
    </row>
    <row r="76" spans="1:117" s="19" customFormat="1">
      <c r="A76" s="53">
        <v>0</v>
      </c>
      <c r="B76" s="53"/>
      <c r="C76" s="53">
        <f t="shared" si="0"/>
        <v>1</v>
      </c>
      <c r="D76" s="55"/>
      <c r="E76" s="55"/>
      <c r="F76" s="56"/>
      <c r="G76" s="54">
        <v>1</v>
      </c>
      <c r="H76" s="54">
        <v>1</v>
      </c>
      <c r="I76" s="56">
        <v>1</v>
      </c>
      <c r="J76" s="54"/>
      <c r="K76" s="56"/>
      <c r="L76" s="56"/>
      <c r="M76" s="56"/>
      <c r="N76" s="58"/>
      <c r="O76" s="52" t="s">
        <v>359</v>
      </c>
      <c r="P76" s="15" t="s">
        <v>481</v>
      </c>
      <c r="Q76" s="15">
        <v>72</v>
      </c>
      <c r="R76" s="16"/>
      <c r="S76" s="20" t="s">
        <v>132</v>
      </c>
      <c r="T76" s="21">
        <v>1951</v>
      </c>
      <c r="U76" s="28" t="s">
        <v>107</v>
      </c>
      <c r="V76" s="21">
        <v>1973</v>
      </c>
      <c r="W76" s="25"/>
      <c r="X76" s="21"/>
      <c r="Y76" s="28" t="s">
        <v>372</v>
      </c>
      <c r="Z76" s="21">
        <f t="shared" si="1"/>
        <v>40</v>
      </c>
      <c r="AA76" s="25" t="s">
        <v>689</v>
      </c>
      <c r="AB76" s="21" t="s">
        <v>121</v>
      </c>
      <c r="AC76" s="21"/>
      <c r="AE76" s="90" t="s">
        <v>393</v>
      </c>
      <c r="AF76" s="82"/>
      <c r="CP76" s="19" t="str">
        <f t="shared" si="2"/>
        <v>Benda Raymond</v>
      </c>
      <c r="CR76" s="19">
        <f t="shared" si="3"/>
        <v>40</v>
      </c>
      <c r="CS76" s="19" t="str">
        <f t="shared" si="4"/>
        <v>D</v>
      </c>
      <c r="CT76" s="154">
        <v>6601</v>
      </c>
      <c r="CU76" s="126"/>
      <c r="CV76" s="125">
        <v>771</v>
      </c>
      <c r="CW76" s="33">
        <f t="shared" si="14"/>
        <v>7</v>
      </c>
      <c r="CX76" s="83" t="str">
        <f t="shared" si="15"/>
        <v>Projektingenieur 1</v>
      </c>
      <c r="CY76" s="125">
        <v>771</v>
      </c>
      <c r="CZ76" s="33">
        <f t="shared" si="16"/>
        <v>7</v>
      </c>
      <c r="DA76" s="83" t="str">
        <f t="shared" si="17"/>
        <v>Projektingenieur 1</v>
      </c>
      <c r="DB76" s="20"/>
      <c r="DC76" s="33">
        <v>771</v>
      </c>
      <c r="DD76" s="33">
        <f t="shared" si="18"/>
        <v>7</v>
      </c>
      <c r="DE76" s="83" t="str">
        <f t="shared" si="19"/>
        <v>Projektingenieur 1</v>
      </c>
      <c r="DJ76" s="19">
        <f t="shared" si="20"/>
        <v>6601</v>
      </c>
      <c r="DK76" s="153">
        <v>6</v>
      </c>
      <c r="DL76" s="19">
        <v>0</v>
      </c>
      <c r="DM76" s="19" t="s">
        <v>968</v>
      </c>
    </row>
    <row r="77" spans="1:117" s="19" customFormat="1">
      <c r="A77" s="53">
        <v>0</v>
      </c>
      <c r="B77" s="53"/>
      <c r="C77" s="53">
        <f t="shared" ref="C77:C141" si="21">IF(Z77&gt;=10,1,0)</f>
        <v>1</v>
      </c>
      <c r="D77" s="55"/>
      <c r="E77" s="55"/>
      <c r="F77" s="56"/>
      <c r="G77" s="54"/>
      <c r="H77" s="54"/>
      <c r="I77" s="56">
        <v>1</v>
      </c>
      <c r="J77" s="54">
        <v>1</v>
      </c>
      <c r="K77" s="56"/>
      <c r="L77" s="56"/>
      <c r="M77" s="56"/>
      <c r="N77" s="58"/>
      <c r="O77" s="52" t="s">
        <v>358</v>
      </c>
      <c r="P77" s="15" t="s">
        <v>482</v>
      </c>
      <c r="Q77" s="15">
        <v>73</v>
      </c>
      <c r="R77" s="16"/>
      <c r="S77" s="20" t="s">
        <v>260</v>
      </c>
      <c r="T77" s="21">
        <v>1956</v>
      </c>
      <c r="U77" s="28" t="s">
        <v>126</v>
      </c>
      <c r="V77" s="21">
        <v>1973</v>
      </c>
      <c r="W77" s="25"/>
      <c r="X77" s="21"/>
      <c r="Y77" s="28"/>
      <c r="Z77" s="21">
        <f t="shared" ref="Z77:Z131" si="22">$AD$3-V77</f>
        <v>40</v>
      </c>
      <c r="AA77" s="25" t="s">
        <v>139</v>
      </c>
      <c r="AB77" s="21" t="s">
        <v>121</v>
      </c>
      <c r="AC77" s="21"/>
      <c r="AE77" s="90" t="s">
        <v>377</v>
      </c>
      <c r="AF77" s="82"/>
      <c r="CP77" s="19" t="str">
        <f t="shared" ref="CP77:CP140" si="23">+S77</f>
        <v>Allemann  Bertrand</v>
      </c>
      <c r="CR77" s="19">
        <f t="shared" ref="CR77:CR131" si="24">+Z77</f>
        <v>40</v>
      </c>
      <c r="CS77" s="19" t="str">
        <f t="shared" ref="CS77:CS131" si="25">+AB77</f>
        <v>D</v>
      </c>
      <c r="CT77" s="154">
        <v>5631</v>
      </c>
      <c r="CU77" s="126"/>
      <c r="CV77" s="125">
        <v>741</v>
      </c>
      <c r="CW77" s="33">
        <f t="shared" si="14"/>
        <v>7</v>
      </c>
      <c r="CX77" s="83" t="str">
        <f t="shared" si="15"/>
        <v>Konstrukteur 4 / Fachplaner 4 / Gruppenchef 2</v>
      </c>
      <c r="CY77" s="125">
        <v>741</v>
      </c>
      <c r="CZ77" s="33">
        <f t="shared" si="16"/>
        <v>7</v>
      </c>
      <c r="DA77" s="83" t="str">
        <f t="shared" si="17"/>
        <v>Konstrukteur 4 / Fachplaner 4 / Gruppenchef 2</v>
      </c>
      <c r="DB77" s="20"/>
      <c r="DC77" s="33">
        <v>742</v>
      </c>
      <c r="DD77" s="33">
        <f t="shared" si="18"/>
        <v>8</v>
      </c>
      <c r="DE77" s="83" t="str">
        <f t="shared" si="19"/>
        <v>Konstrukteur 5  / Fachplaner 5 / Gruppenchef 3</v>
      </c>
      <c r="DJ77" s="19">
        <f t="shared" si="20"/>
        <v>5631</v>
      </c>
      <c r="DK77" s="153">
        <v>6</v>
      </c>
      <c r="DL77" s="19">
        <v>0</v>
      </c>
      <c r="DM77" s="19" t="s">
        <v>965</v>
      </c>
    </row>
    <row r="78" spans="1:117" s="19" customFormat="1">
      <c r="A78" s="53">
        <v>0</v>
      </c>
      <c r="B78" s="53"/>
      <c r="C78" s="53">
        <f t="shared" si="21"/>
        <v>1</v>
      </c>
      <c r="D78" s="55"/>
      <c r="E78" s="55"/>
      <c r="F78" s="56"/>
      <c r="G78" s="54"/>
      <c r="H78" s="54"/>
      <c r="I78" s="56">
        <v>1</v>
      </c>
      <c r="J78" s="54">
        <v>1</v>
      </c>
      <c r="K78" s="56"/>
      <c r="L78" s="56"/>
      <c r="M78" s="56"/>
      <c r="N78" s="58"/>
      <c r="O78" s="52" t="s">
        <v>360</v>
      </c>
      <c r="P78" s="15" t="s">
        <v>483</v>
      </c>
      <c r="Q78" s="15">
        <v>74</v>
      </c>
      <c r="R78" s="16"/>
      <c r="S78" s="20" t="s">
        <v>137</v>
      </c>
      <c r="T78" s="21">
        <v>1958</v>
      </c>
      <c r="U78" s="28" t="s">
        <v>126</v>
      </c>
      <c r="V78" s="21">
        <v>1977</v>
      </c>
      <c r="W78" s="25"/>
      <c r="X78" s="21"/>
      <c r="Y78" s="28"/>
      <c r="Z78" s="21">
        <f t="shared" si="22"/>
        <v>36</v>
      </c>
      <c r="AA78" s="25" t="s">
        <v>129</v>
      </c>
      <c r="AB78" s="21" t="s">
        <v>121</v>
      </c>
      <c r="AC78" s="21"/>
      <c r="AE78" s="90" t="s">
        <v>377</v>
      </c>
      <c r="AF78" s="82"/>
      <c r="CP78" s="19" t="str">
        <f t="shared" si="23"/>
        <v>Lenherr Paul</v>
      </c>
      <c r="CR78" s="19">
        <f t="shared" si="24"/>
        <v>36</v>
      </c>
      <c r="CS78" s="19" t="str">
        <f t="shared" si="25"/>
        <v>D</v>
      </c>
      <c r="CT78" s="154">
        <v>6628</v>
      </c>
      <c r="CU78" s="126"/>
      <c r="CV78" s="125">
        <v>741</v>
      </c>
      <c r="CW78" s="33">
        <f t="shared" si="14"/>
        <v>7</v>
      </c>
      <c r="CX78" s="83" t="str">
        <f t="shared" si="15"/>
        <v>Konstrukteur 4 / Fachplaner 4 / Gruppenchef 2</v>
      </c>
      <c r="CY78" s="125">
        <v>741</v>
      </c>
      <c r="CZ78" s="33">
        <f t="shared" si="16"/>
        <v>7</v>
      </c>
      <c r="DA78" s="83" t="str">
        <f t="shared" si="17"/>
        <v>Konstrukteur 4 / Fachplaner 4 / Gruppenchef 2</v>
      </c>
      <c r="DB78" s="20"/>
      <c r="DC78" s="33">
        <v>742</v>
      </c>
      <c r="DD78" s="33">
        <f t="shared" si="18"/>
        <v>8</v>
      </c>
      <c r="DE78" s="83" t="str">
        <f t="shared" si="19"/>
        <v>Konstrukteur 5  / Fachplaner 5 / Gruppenchef 3</v>
      </c>
      <c r="DJ78" s="19">
        <f t="shared" si="20"/>
        <v>6628</v>
      </c>
      <c r="DK78" s="153">
        <v>6</v>
      </c>
      <c r="DL78" s="19">
        <v>0</v>
      </c>
      <c r="DM78" s="19" t="s">
        <v>965</v>
      </c>
    </row>
    <row r="79" spans="1:117" s="19" customFormat="1">
      <c r="A79" s="53">
        <v>0</v>
      </c>
      <c r="B79" s="53"/>
      <c r="C79" s="53">
        <f t="shared" si="21"/>
        <v>1</v>
      </c>
      <c r="D79" s="55"/>
      <c r="E79" s="55"/>
      <c r="F79" s="56"/>
      <c r="G79" s="54"/>
      <c r="H79" s="54"/>
      <c r="I79" s="56">
        <v>1</v>
      </c>
      <c r="J79" s="54">
        <v>1</v>
      </c>
      <c r="K79" s="56"/>
      <c r="L79" s="56"/>
      <c r="M79" s="56"/>
      <c r="N79" s="58"/>
      <c r="O79" s="52" t="s">
        <v>358</v>
      </c>
      <c r="P79" s="15" t="s">
        <v>484</v>
      </c>
      <c r="Q79" s="15">
        <v>75</v>
      </c>
      <c r="R79" s="16"/>
      <c r="S79" s="20" t="s">
        <v>271</v>
      </c>
      <c r="T79" s="21">
        <v>1958</v>
      </c>
      <c r="U79" s="28" t="s">
        <v>126</v>
      </c>
      <c r="V79" s="21">
        <v>1978</v>
      </c>
      <c r="W79" s="25"/>
      <c r="X79" s="21"/>
      <c r="Y79" s="28"/>
      <c r="Z79" s="21">
        <f t="shared" si="22"/>
        <v>35</v>
      </c>
      <c r="AA79" s="25" t="s">
        <v>687</v>
      </c>
      <c r="AB79" s="21" t="s">
        <v>121</v>
      </c>
      <c r="AC79" s="21"/>
      <c r="AE79" s="90" t="s">
        <v>420</v>
      </c>
      <c r="AF79" s="82"/>
      <c r="CP79" s="19" t="str">
        <f t="shared" si="23"/>
        <v>von Schallen Urs</v>
      </c>
      <c r="CR79" s="19">
        <f t="shared" si="24"/>
        <v>35</v>
      </c>
      <c r="CS79" s="19" t="str">
        <f t="shared" si="25"/>
        <v>D</v>
      </c>
      <c r="CT79" s="154">
        <v>6659</v>
      </c>
      <c r="CU79" s="126"/>
      <c r="CV79" s="125">
        <v>742</v>
      </c>
      <c r="CW79" s="33">
        <f t="shared" si="14"/>
        <v>8</v>
      </c>
      <c r="CX79" s="83" t="str">
        <f t="shared" si="15"/>
        <v>Konstrukteur 5  / Fachplaner 5 / Gruppenchef 3</v>
      </c>
      <c r="CY79" s="125">
        <v>742</v>
      </c>
      <c r="CZ79" s="33">
        <f t="shared" si="16"/>
        <v>8</v>
      </c>
      <c r="DA79" s="83" t="str">
        <f t="shared" si="17"/>
        <v>Konstrukteur 5  / Fachplaner 5 / Gruppenchef 3</v>
      </c>
      <c r="DB79" s="20"/>
      <c r="DC79" s="33">
        <v>742</v>
      </c>
      <c r="DD79" s="33">
        <f t="shared" si="18"/>
        <v>8</v>
      </c>
      <c r="DE79" s="83" t="str">
        <f t="shared" si="19"/>
        <v>Konstrukteur 5  / Fachplaner 5 / Gruppenchef 3</v>
      </c>
      <c r="DJ79" s="19">
        <f t="shared" si="20"/>
        <v>6659</v>
      </c>
      <c r="DK79" s="153">
        <v>6</v>
      </c>
      <c r="DL79" s="19">
        <v>0</v>
      </c>
      <c r="DM79" s="19" t="s">
        <v>966</v>
      </c>
    </row>
    <row r="80" spans="1:117" s="19" customFormat="1">
      <c r="A80" s="53">
        <v>0</v>
      </c>
      <c r="B80" s="53"/>
      <c r="C80" s="53">
        <f t="shared" si="21"/>
        <v>1</v>
      </c>
      <c r="D80" s="55"/>
      <c r="E80" s="55"/>
      <c r="F80" s="56"/>
      <c r="G80" s="54"/>
      <c r="H80" s="54"/>
      <c r="I80" s="56">
        <v>1</v>
      </c>
      <c r="J80" s="54">
        <v>1</v>
      </c>
      <c r="K80" s="56"/>
      <c r="L80" s="56"/>
      <c r="M80" s="56"/>
      <c r="N80" s="58"/>
      <c r="O80" s="52" t="s">
        <v>359</v>
      </c>
      <c r="P80" s="15" t="s">
        <v>632</v>
      </c>
      <c r="Q80" s="15">
        <v>76</v>
      </c>
      <c r="R80" s="16"/>
      <c r="S80" s="20" t="s">
        <v>633</v>
      </c>
      <c r="T80" s="21">
        <v>1958</v>
      </c>
      <c r="U80" s="28" t="s">
        <v>634</v>
      </c>
      <c r="V80" s="21">
        <v>1980</v>
      </c>
      <c r="W80" s="25"/>
      <c r="X80" s="21"/>
      <c r="Y80" s="28"/>
      <c r="Z80" s="21">
        <f t="shared" si="22"/>
        <v>33</v>
      </c>
      <c r="AA80" s="25" t="s">
        <v>107</v>
      </c>
      <c r="AB80" s="21" t="s">
        <v>121</v>
      </c>
      <c r="AC80" s="21"/>
      <c r="AE80" s="187" t="s">
        <v>892</v>
      </c>
      <c r="AF80" s="82"/>
      <c r="CP80" s="19" t="str">
        <f t="shared" si="23"/>
        <v>Schneider Martin</v>
      </c>
      <c r="CR80" s="19">
        <f t="shared" si="24"/>
        <v>33</v>
      </c>
      <c r="CS80" s="19" t="str">
        <f t="shared" si="25"/>
        <v>D</v>
      </c>
      <c r="CT80" s="154">
        <v>4354</v>
      </c>
      <c r="CU80" s="126"/>
      <c r="CV80" s="125">
        <v>741</v>
      </c>
      <c r="CW80" s="33">
        <f t="shared" si="14"/>
        <v>7</v>
      </c>
      <c r="CX80" s="83" t="str">
        <f t="shared" si="15"/>
        <v>Konstrukteur 4 / Fachplaner 4 / Gruppenchef 2</v>
      </c>
      <c r="CY80" s="125">
        <v>741</v>
      </c>
      <c r="CZ80" s="33">
        <f t="shared" si="16"/>
        <v>7</v>
      </c>
      <c r="DA80" s="83" t="str">
        <f t="shared" si="17"/>
        <v>Konstrukteur 4 / Fachplaner 4 / Gruppenchef 2</v>
      </c>
      <c r="DB80" s="20"/>
      <c r="DC80" s="33">
        <v>742</v>
      </c>
      <c r="DD80" s="33">
        <f t="shared" si="18"/>
        <v>8</v>
      </c>
      <c r="DE80" s="83" t="str">
        <f t="shared" si="19"/>
        <v>Konstrukteur 5  / Fachplaner 5 / Gruppenchef 3</v>
      </c>
      <c r="DJ80" s="19">
        <f t="shared" si="20"/>
        <v>4354</v>
      </c>
      <c r="DK80" s="153">
        <v>6</v>
      </c>
      <c r="DL80" s="19">
        <v>0</v>
      </c>
      <c r="DM80" s="185" t="s">
        <v>970</v>
      </c>
    </row>
    <row r="81" spans="1:117" s="19" customFormat="1">
      <c r="A81" s="53">
        <v>0</v>
      </c>
      <c r="B81" s="53"/>
      <c r="C81" s="53">
        <f t="shared" si="21"/>
        <v>1</v>
      </c>
      <c r="D81" s="55"/>
      <c r="E81" s="55"/>
      <c r="F81" s="56"/>
      <c r="G81" s="54"/>
      <c r="H81" s="54">
        <v>1</v>
      </c>
      <c r="I81" s="56">
        <v>1</v>
      </c>
      <c r="J81" s="54">
        <v>1</v>
      </c>
      <c r="K81" s="56"/>
      <c r="L81" s="56"/>
      <c r="M81" s="56"/>
      <c r="N81" s="58"/>
      <c r="O81" s="52" t="s">
        <v>359</v>
      </c>
      <c r="P81" s="15" t="s">
        <v>485</v>
      </c>
      <c r="Q81" s="15">
        <v>77</v>
      </c>
      <c r="R81" s="16"/>
      <c r="S81" s="20" t="s">
        <v>261</v>
      </c>
      <c r="T81" s="21">
        <v>1959</v>
      </c>
      <c r="U81" s="28" t="s">
        <v>126</v>
      </c>
      <c r="V81" s="21">
        <v>1981</v>
      </c>
      <c r="W81" s="25"/>
      <c r="X81" s="21"/>
      <c r="Y81" s="28" t="s">
        <v>941</v>
      </c>
      <c r="Z81" s="21">
        <f t="shared" si="22"/>
        <v>32</v>
      </c>
      <c r="AA81" s="25" t="s">
        <v>942</v>
      </c>
      <c r="AB81" s="21" t="s">
        <v>121</v>
      </c>
      <c r="AC81" s="21"/>
      <c r="AE81" s="187" t="s">
        <v>893</v>
      </c>
      <c r="AF81" s="82"/>
      <c r="CP81" s="19" t="str">
        <f t="shared" si="23"/>
        <v>Ortlieb Hans-Rudi</v>
      </c>
      <c r="CR81" s="19">
        <f t="shared" si="24"/>
        <v>32</v>
      </c>
      <c r="CS81" s="19" t="str">
        <f t="shared" si="25"/>
        <v>D</v>
      </c>
      <c r="CT81" s="154">
        <v>5630</v>
      </c>
      <c r="CU81" s="126"/>
      <c r="CV81" s="125">
        <v>771</v>
      </c>
      <c r="CW81" s="33">
        <f t="shared" si="14"/>
        <v>7</v>
      </c>
      <c r="CX81" s="83" t="str">
        <f t="shared" si="15"/>
        <v>Projektingenieur 1</v>
      </c>
      <c r="CY81" s="125">
        <v>741</v>
      </c>
      <c r="CZ81" s="33">
        <f t="shared" si="16"/>
        <v>7</v>
      </c>
      <c r="DA81" s="83" t="str">
        <f t="shared" si="17"/>
        <v>Konstrukteur 4 / Fachplaner 4 / Gruppenchef 2</v>
      </c>
      <c r="DB81" s="20"/>
      <c r="DC81" s="33">
        <v>742</v>
      </c>
      <c r="DD81" s="33">
        <f t="shared" si="18"/>
        <v>8</v>
      </c>
      <c r="DE81" s="83" t="str">
        <f t="shared" si="19"/>
        <v>Konstrukteur 5  / Fachplaner 5 / Gruppenchef 3</v>
      </c>
      <c r="DJ81" s="19">
        <f t="shared" si="20"/>
        <v>5630</v>
      </c>
      <c r="DK81" s="153">
        <v>6</v>
      </c>
      <c r="DL81" s="19">
        <v>0</v>
      </c>
      <c r="DM81" s="185" t="s">
        <v>968</v>
      </c>
    </row>
    <row r="82" spans="1:117" s="19" customFormat="1">
      <c r="A82" s="53">
        <v>0</v>
      </c>
      <c r="B82" s="53">
        <v>1</v>
      </c>
      <c r="C82" s="53">
        <f t="shared" si="21"/>
        <v>1</v>
      </c>
      <c r="D82" s="55"/>
      <c r="E82" s="55"/>
      <c r="F82" s="56"/>
      <c r="G82" s="54"/>
      <c r="H82" s="54"/>
      <c r="I82" s="56">
        <v>1</v>
      </c>
      <c r="J82" s="54">
        <v>1</v>
      </c>
      <c r="K82" s="56"/>
      <c r="L82" s="56"/>
      <c r="M82" s="56"/>
      <c r="N82" s="58"/>
      <c r="O82" s="52" t="s">
        <v>358</v>
      </c>
      <c r="P82" s="15" t="s">
        <v>552</v>
      </c>
      <c r="Q82" s="15">
        <v>78</v>
      </c>
      <c r="R82" s="16"/>
      <c r="S82" s="20" t="s">
        <v>553</v>
      </c>
      <c r="T82" s="21">
        <v>1959</v>
      </c>
      <c r="U82" s="28" t="s">
        <v>239</v>
      </c>
      <c r="V82" s="21">
        <v>1983</v>
      </c>
      <c r="W82" s="25"/>
      <c r="X82" s="21"/>
      <c r="Y82" s="28" t="s">
        <v>555</v>
      </c>
      <c r="Z82" s="21">
        <f t="shared" si="22"/>
        <v>30</v>
      </c>
      <c r="AA82" s="25" t="s">
        <v>554</v>
      </c>
      <c r="AB82" s="21" t="s">
        <v>121</v>
      </c>
      <c r="AC82" s="21"/>
      <c r="AE82" s="90" t="s">
        <v>377</v>
      </c>
      <c r="AF82" s="82"/>
      <c r="CP82" s="19" t="str">
        <f t="shared" si="23"/>
        <v>Bollhalder Angelika</v>
      </c>
      <c r="CR82" s="19">
        <f t="shared" si="24"/>
        <v>30</v>
      </c>
      <c r="CS82" s="19" t="str">
        <f t="shared" si="25"/>
        <v>D</v>
      </c>
      <c r="CT82" s="154">
        <v>4344</v>
      </c>
      <c r="CU82" s="126"/>
      <c r="CV82" s="125">
        <v>741</v>
      </c>
      <c r="CW82" s="33">
        <f t="shared" si="14"/>
        <v>7</v>
      </c>
      <c r="CX82" s="83" t="str">
        <f t="shared" si="15"/>
        <v>Konstrukteur 4 / Fachplaner 4 / Gruppenchef 2</v>
      </c>
      <c r="CY82" s="125">
        <v>741</v>
      </c>
      <c r="CZ82" s="33">
        <f t="shared" si="16"/>
        <v>7</v>
      </c>
      <c r="DA82" s="83" t="str">
        <f t="shared" si="17"/>
        <v>Konstrukteur 4 / Fachplaner 4 / Gruppenchef 2</v>
      </c>
      <c r="DB82" s="20"/>
      <c r="DC82" s="33">
        <v>742</v>
      </c>
      <c r="DD82" s="33">
        <f t="shared" si="18"/>
        <v>8</v>
      </c>
      <c r="DE82" s="83" t="str">
        <f t="shared" si="19"/>
        <v>Konstrukteur 5  / Fachplaner 5 / Gruppenchef 3</v>
      </c>
      <c r="DJ82" s="19">
        <f t="shared" si="20"/>
        <v>4344</v>
      </c>
      <c r="DK82" s="153">
        <v>6</v>
      </c>
      <c r="DL82" s="19">
        <v>0</v>
      </c>
      <c r="DM82" s="19" t="s">
        <v>965</v>
      </c>
    </row>
    <row r="83" spans="1:117" s="19" customFormat="1">
      <c r="A83" s="53">
        <v>0</v>
      </c>
      <c r="B83" s="53"/>
      <c r="C83" s="53">
        <f t="shared" si="21"/>
        <v>1</v>
      </c>
      <c r="D83" s="55"/>
      <c r="E83" s="55"/>
      <c r="F83" s="56"/>
      <c r="G83" s="54"/>
      <c r="H83" s="54"/>
      <c r="I83" s="56">
        <v>1</v>
      </c>
      <c r="J83" s="54">
        <v>1</v>
      </c>
      <c r="K83" s="56"/>
      <c r="L83" s="56"/>
      <c r="M83" s="56"/>
      <c r="N83" s="58"/>
      <c r="O83" s="52" t="s">
        <v>360</v>
      </c>
      <c r="P83" s="15" t="s">
        <v>487</v>
      </c>
      <c r="Q83" s="15">
        <v>79</v>
      </c>
      <c r="R83" s="16"/>
      <c r="S83" s="20" t="s">
        <v>145</v>
      </c>
      <c r="T83" s="21">
        <v>1970</v>
      </c>
      <c r="U83" s="28" t="s">
        <v>126</v>
      </c>
      <c r="V83" s="21">
        <v>1988</v>
      </c>
      <c r="W83" s="25"/>
      <c r="X83" s="21"/>
      <c r="Y83" s="28"/>
      <c r="Z83" s="21">
        <f t="shared" si="22"/>
        <v>25</v>
      </c>
      <c r="AA83" s="25" t="s">
        <v>129</v>
      </c>
      <c r="AB83" s="21" t="s">
        <v>121</v>
      </c>
      <c r="AC83" s="21"/>
      <c r="AE83" s="90" t="s">
        <v>377</v>
      </c>
      <c r="AF83" s="82"/>
      <c r="CP83" s="19" t="str">
        <f t="shared" si="23"/>
        <v>Bucher Oliver</v>
      </c>
      <c r="CR83" s="19">
        <f t="shared" si="24"/>
        <v>25</v>
      </c>
      <c r="CS83" s="19" t="str">
        <f t="shared" si="25"/>
        <v>D</v>
      </c>
      <c r="CT83" s="154">
        <v>7641</v>
      </c>
      <c r="CU83" s="126"/>
      <c r="CV83" s="125">
        <v>741</v>
      </c>
      <c r="CW83" s="33">
        <f t="shared" ref="CW83:CW117" si="26">VLOOKUP($CV83,Funktionsbezeichnungen,3,0)</f>
        <v>7</v>
      </c>
      <c r="CX83" s="83" t="str">
        <f t="shared" ref="CX83:CX117" si="27">VLOOKUP($CV83,Funktionsbezeichnungen,2,0)</f>
        <v>Konstrukteur 4 / Fachplaner 4 / Gruppenchef 2</v>
      </c>
      <c r="CY83" s="125">
        <v>741</v>
      </c>
      <c r="CZ83" s="33">
        <f t="shared" si="16"/>
        <v>7</v>
      </c>
      <c r="DA83" s="83" t="str">
        <f t="shared" si="17"/>
        <v>Konstrukteur 4 / Fachplaner 4 / Gruppenchef 2</v>
      </c>
      <c r="DB83" s="20"/>
      <c r="DC83" s="125">
        <v>742</v>
      </c>
      <c r="DD83" s="33">
        <f t="shared" si="18"/>
        <v>8</v>
      </c>
      <c r="DE83" s="83" t="str">
        <f t="shared" si="19"/>
        <v>Konstrukteur 5  / Fachplaner 5 / Gruppenchef 3</v>
      </c>
      <c r="DJ83" s="19">
        <f t="shared" si="20"/>
        <v>7641</v>
      </c>
      <c r="DK83" s="153">
        <v>6</v>
      </c>
      <c r="DL83" s="19">
        <v>0</v>
      </c>
      <c r="DM83" s="19" t="s">
        <v>965</v>
      </c>
    </row>
    <row r="84" spans="1:117" s="19" customFormat="1">
      <c r="A84" s="53">
        <v>0</v>
      </c>
      <c r="B84" s="53"/>
      <c r="C84" s="53">
        <f t="shared" si="21"/>
        <v>1</v>
      </c>
      <c r="D84" s="55"/>
      <c r="E84" s="55"/>
      <c r="F84" s="56"/>
      <c r="G84" s="54"/>
      <c r="H84" s="54"/>
      <c r="I84" s="56">
        <v>1</v>
      </c>
      <c r="J84" s="54"/>
      <c r="K84" s="56"/>
      <c r="L84" s="56"/>
      <c r="M84" s="56"/>
      <c r="N84" s="58"/>
      <c r="O84" s="52" t="s">
        <v>361</v>
      </c>
      <c r="P84" s="15" t="s">
        <v>488</v>
      </c>
      <c r="Q84" s="15">
        <v>80</v>
      </c>
      <c r="R84" s="16"/>
      <c r="S84" s="20" t="s">
        <v>144</v>
      </c>
      <c r="T84" s="21">
        <v>1968</v>
      </c>
      <c r="U84" s="28" t="s">
        <v>126</v>
      </c>
      <c r="V84" s="21">
        <v>1989</v>
      </c>
      <c r="W84" s="25"/>
      <c r="X84" s="21"/>
      <c r="Y84" s="28" t="s">
        <v>940</v>
      </c>
      <c r="Z84" s="21">
        <f t="shared" si="22"/>
        <v>24</v>
      </c>
      <c r="AA84" s="25" t="s">
        <v>939</v>
      </c>
      <c r="AB84" s="21" t="s">
        <v>121</v>
      </c>
      <c r="AC84" s="21"/>
      <c r="AE84" s="90" t="s">
        <v>375</v>
      </c>
      <c r="AF84" s="82"/>
      <c r="CP84" s="19" t="str">
        <f t="shared" si="23"/>
        <v>Hagen Stefan</v>
      </c>
      <c r="CR84" s="19">
        <f t="shared" si="24"/>
        <v>24</v>
      </c>
      <c r="CS84" s="19" t="str">
        <f t="shared" si="25"/>
        <v>D</v>
      </c>
      <c r="CT84" s="154">
        <v>6741</v>
      </c>
      <c r="CU84" s="126"/>
      <c r="CV84" s="125">
        <v>741</v>
      </c>
      <c r="CW84" s="33">
        <f t="shared" si="26"/>
        <v>7</v>
      </c>
      <c r="CX84" s="83" t="str">
        <f t="shared" si="27"/>
        <v>Konstrukteur 4 / Fachplaner 4 / Gruppenchef 2</v>
      </c>
      <c r="CY84" s="125">
        <v>741</v>
      </c>
      <c r="CZ84" s="33">
        <f t="shared" si="16"/>
        <v>7</v>
      </c>
      <c r="DA84" s="83" t="str">
        <f t="shared" si="17"/>
        <v>Konstrukteur 4 / Fachplaner 4 / Gruppenchef 2</v>
      </c>
      <c r="DB84" s="20"/>
      <c r="DC84" s="125">
        <v>742</v>
      </c>
      <c r="DD84" s="33">
        <f t="shared" si="18"/>
        <v>8</v>
      </c>
      <c r="DE84" s="83" t="str">
        <f t="shared" si="19"/>
        <v>Konstrukteur 5  / Fachplaner 5 / Gruppenchef 3</v>
      </c>
      <c r="DJ84" s="19">
        <f t="shared" si="20"/>
        <v>6741</v>
      </c>
      <c r="DK84" s="153">
        <v>6</v>
      </c>
      <c r="DL84" s="19">
        <v>0</v>
      </c>
      <c r="DM84" s="19" t="s">
        <v>965</v>
      </c>
    </row>
    <row r="85" spans="1:117" s="19" customFormat="1">
      <c r="A85" s="53">
        <v>0</v>
      </c>
      <c r="B85" s="53"/>
      <c r="C85" s="53">
        <f t="shared" si="21"/>
        <v>1</v>
      </c>
      <c r="D85" s="55"/>
      <c r="E85" s="55"/>
      <c r="F85" s="56"/>
      <c r="G85" s="54"/>
      <c r="H85" s="54"/>
      <c r="I85" s="56">
        <v>1</v>
      </c>
      <c r="J85" s="54"/>
      <c r="K85" s="56"/>
      <c r="L85" s="56"/>
      <c r="M85" s="56"/>
      <c r="N85" s="58"/>
      <c r="O85" s="52" t="s">
        <v>359</v>
      </c>
      <c r="P85" s="15" t="s">
        <v>489</v>
      </c>
      <c r="Q85" s="15">
        <v>81</v>
      </c>
      <c r="R85" s="16"/>
      <c r="S85" s="20" t="s">
        <v>146</v>
      </c>
      <c r="T85" s="21">
        <v>1970</v>
      </c>
      <c r="U85" s="28" t="s">
        <v>126</v>
      </c>
      <c r="V85" s="21">
        <v>1991</v>
      </c>
      <c r="W85" s="25"/>
      <c r="X85" s="21"/>
      <c r="Y85" s="28"/>
      <c r="Z85" s="21">
        <f t="shared" si="22"/>
        <v>22</v>
      </c>
      <c r="AA85" s="25" t="s">
        <v>129</v>
      </c>
      <c r="AB85" s="21" t="s">
        <v>121</v>
      </c>
      <c r="AC85" s="21"/>
      <c r="AE85" s="90" t="s">
        <v>377</v>
      </c>
      <c r="AF85" s="82"/>
      <c r="CP85" s="19" t="str">
        <f t="shared" si="23"/>
        <v>Hardmeyer Christian</v>
      </c>
      <c r="CR85" s="19">
        <f t="shared" si="24"/>
        <v>22</v>
      </c>
      <c r="CS85" s="19" t="str">
        <f t="shared" si="25"/>
        <v>D</v>
      </c>
      <c r="CT85" s="154">
        <v>9618</v>
      </c>
      <c r="CU85" s="126"/>
      <c r="CV85" s="125">
        <v>741</v>
      </c>
      <c r="CW85" s="33">
        <f t="shared" si="26"/>
        <v>7</v>
      </c>
      <c r="CX85" s="83" t="str">
        <f t="shared" si="27"/>
        <v>Konstrukteur 4 / Fachplaner 4 / Gruppenchef 2</v>
      </c>
      <c r="CY85" s="125">
        <v>741</v>
      </c>
      <c r="CZ85" s="33">
        <f t="shared" ref="CZ85:CZ100" si="28">VLOOKUP($CY85,Funktionsbezeichnungen,3,0)</f>
        <v>7</v>
      </c>
      <c r="DA85" s="83" t="str">
        <f t="shared" ref="DA85:DA100" si="29">VLOOKUP($CY85,Funktionsbezeichnungen,2,0)</f>
        <v>Konstrukteur 4 / Fachplaner 4 / Gruppenchef 2</v>
      </c>
      <c r="DB85" s="20"/>
      <c r="DC85" s="125">
        <v>742</v>
      </c>
      <c r="DD85" s="33">
        <f t="shared" ref="DD85:DD119" si="30">VLOOKUP($DC85,Funktionsbezeichnungen,3,0)</f>
        <v>8</v>
      </c>
      <c r="DE85" s="83" t="str">
        <f t="shared" ref="DE85:DE119" si="31">VLOOKUP($DC85,Funktionsbezeichnungen,2,0)</f>
        <v>Konstrukteur 5  / Fachplaner 5 / Gruppenchef 3</v>
      </c>
      <c r="DJ85" s="19">
        <f t="shared" si="20"/>
        <v>9618</v>
      </c>
      <c r="DK85" s="153">
        <v>6</v>
      </c>
      <c r="DL85" s="19">
        <v>0</v>
      </c>
      <c r="DM85" s="19" t="s">
        <v>965</v>
      </c>
    </row>
    <row r="86" spans="1:117" s="19" customFormat="1">
      <c r="A86" s="53">
        <v>0</v>
      </c>
      <c r="B86" s="53"/>
      <c r="C86" s="53">
        <f t="shared" si="21"/>
        <v>1</v>
      </c>
      <c r="D86" s="55"/>
      <c r="E86" s="55"/>
      <c r="F86" s="56"/>
      <c r="G86" s="54"/>
      <c r="H86" s="54"/>
      <c r="I86" s="56">
        <v>1</v>
      </c>
      <c r="J86" s="54">
        <v>1</v>
      </c>
      <c r="K86" s="56"/>
      <c r="L86" s="56"/>
      <c r="M86" s="56"/>
      <c r="N86" s="58"/>
      <c r="O86" s="52" t="s">
        <v>360</v>
      </c>
      <c r="P86" s="15" t="s">
        <v>490</v>
      </c>
      <c r="Q86" s="15">
        <v>82</v>
      </c>
      <c r="R86" s="16"/>
      <c r="S86" s="20" t="s">
        <v>148</v>
      </c>
      <c r="T86" s="21">
        <v>1970</v>
      </c>
      <c r="U86" s="28" t="s">
        <v>126</v>
      </c>
      <c r="V86" s="21">
        <v>1992</v>
      </c>
      <c r="W86" s="25"/>
      <c r="X86" s="21"/>
      <c r="Y86" s="28"/>
      <c r="Z86" s="21">
        <f t="shared" si="22"/>
        <v>21</v>
      </c>
      <c r="AA86" s="25" t="s">
        <v>129</v>
      </c>
      <c r="AB86" s="21" t="s">
        <v>121</v>
      </c>
      <c r="AC86" s="21"/>
      <c r="AE86" s="90" t="s">
        <v>421</v>
      </c>
      <c r="AF86" s="82"/>
      <c r="CP86" s="19" t="str">
        <f t="shared" si="23"/>
        <v>Wira Stephane</v>
      </c>
      <c r="CR86" s="19">
        <f t="shared" si="24"/>
        <v>21</v>
      </c>
      <c r="CS86" s="19" t="str">
        <f t="shared" si="25"/>
        <v>D</v>
      </c>
      <c r="CT86" s="154">
        <v>9623</v>
      </c>
      <c r="CU86" s="126"/>
      <c r="CV86" s="125">
        <v>742</v>
      </c>
      <c r="CW86" s="33">
        <f t="shared" si="26"/>
        <v>8</v>
      </c>
      <c r="CX86" s="83" t="str">
        <f t="shared" si="27"/>
        <v>Konstrukteur 5  / Fachplaner 5 / Gruppenchef 3</v>
      </c>
      <c r="CY86" s="125">
        <v>742</v>
      </c>
      <c r="CZ86" s="33">
        <f t="shared" si="28"/>
        <v>8</v>
      </c>
      <c r="DA86" s="83" t="str">
        <f t="shared" si="29"/>
        <v>Konstrukteur 5  / Fachplaner 5 / Gruppenchef 3</v>
      </c>
      <c r="DB86" s="20"/>
      <c r="DC86" s="125">
        <v>742</v>
      </c>
      <c r="DD86" s="33">
        <f t="shared" si="30"/>
        <v>8</v>
      </c>
      <c r="DE86" s="83" t="str">
        <f t="shared" si="31"/>
        <v>Konstrukteur 5  / Fachplaner 5 / Gruppenchef 3</v>
      </c>
      <c r="DJ86" s="19">
        <f t="shared" si="20"/>
        <v>9623</v>
      </c>
      <c r="DK86" s="153">
        <v>6</v>
      </c>
      <c r="DL86" s="19">
        <v>0</v>
      </c>
      <c r="DM86" s="19" t="s">
        <v>975</v>
      </c>
    </row>
    <row r="87" spans="1:117" s="19" customFormat="1">
      <c r="A87" s="53">
        <v>0</v>
      </c>
      <c r="B87" s="53"/>
      <c r="C87" s="53">
        <f t="shared" si="21"/>
        <v>1</v>
      </c>
      <c r="D87" s="55"/>
      <c r="E87" s="55"/>
      <c r="F87" s="56"/>
      <c r="G87" s="54"/>
      <c r="H87" s="54"/>
      <c r="I87" s="56">
        <v>1</v>
      </c>
      <c r="J87" s="54">
        <v>1</v>
      </c>
      <c r="K87" s="56"/>
      <c r="L87" s="56"/>
      <c r="M87" s="56"/>
      <c r="N87" s="58"/>
      <c r="O87" s="52" t="s">
        <v>360</v>
      </c>
      <c r="P87" s="15" t="s">
        <v>568</v>
      </c>
      <c r="Q87" s="15">
        <v>83</v>
      </c>
      <c r="R87" s="16"/>
      <c r="S87" s="20" t="s">
        <v>569</v>
      </c>
      <c r="T87" s="21">
        <v>1973</v>
      </c>
      <c r="U87" s="28" t="s">
        <v>126</v>
      </c>
      <c r="V87" s="21">
        <v>1993</v>
      </c>
      <c r="W87" s="25"/>
      <c r="X87" s="21"/>
      <c r="Y87" s="28"/>
      <c r="Z87" s="21">
        <f t="shared" si="22"/>
        <v>20</v>
      </c>
      <c r="AA87" s="25" t="s">
        <v>129</v>
      </c>
      <c r="AB87" s="21" t="s">
        <v>121</v>
      </c>
      <c r="AC87" s="21"/>
      <c r="AE87" s="90" t="s">
        <v>377</v>
      </c>
      <c r="AF87" s="82"/>
      <c r="CP87" s="19" t="str">
        <f t="shared" si="23"/>
        <v>Heiniger Christoph</v>
      </c>
      <c r="CR87" s="19">
        <f t="shared" si="24"/>
        <v>20</v>
      </c>
      <c r="CS87" s="19" t="str">
        <f t="shared" si="25"/>
        <v>D</v>
      </c>
      <c r="CT87" s="154">
        <v>4346</v>
      </c>
      <c r="CU87" s="126"/>
      <c r="CV87" s="125">
        <v>741</v>
      </c>
      <c r="CW87" s="33">
        <f t="shared" si="26"/>
        <v>7</v>
      </c>
      <c r="CX87" s="83" t="str">
        <f t="shared" si="27"/>
        <v>Konstrukteur 4 / Fachplaner 4 / Gruppenchef 2</v>
      </c>
      <c r="CY87" s="125">
        <v>741</v>
      </c>
      <c r="CZ87" s="33">
        <f t="shared" si="28"/>
        <v>7</v>
      </c>
      <c r="DA87" s="83" t="str">
        <f t="shared" si="29"/>
        <v>Konstrukteur 4 / Fachplaner 4 / Gruppenchef 2</v>
      </c>
      <c r="DB87" s="20"/>
      <c r="DC87" s="125">
        <v>742</v>
      </c>
      <c r="DD87" s="33">
        <f t="shared" si="30"/>
        <v>8</v>
      </c>
      <c r="DE87" s="83" t="str">
        <f t="shared" si="31"/>
        <v>Konstrukteur 5  / Fachplaner 5 / Gruppenchef 3</v>
      </c>
      <c r="DJ87" s="19">
        <f t="shared" si="20"/>
        <v>4346</v>
      </c>
      <c r="DK87" s="153">
        <v>6</v>
      </c>
      <c r="DL87" s="19">
        <v>0</v>
      </c>
      <c r="DM87" s="19" t="s">
        <v>965</v>
      </c>
    </row>
    <row r="88" spans="1:117" s="19" customFormat="1">
      <c r="A88" s="53">
        <v>0</v>
      </c>
      <c r="B88" s="53"/>
      <c r="C88" s="53">
        <f t="shared" si="21"/>
        <v>1</v>
      </c>
      <c r="D88" s="55"/>
      <c r="E88" s="55"/>
      <c r="F88" s="56"/>
      <c r="G88" s="54"/>
      <c r="H88" s="54"/>
      <c r="I88" s="56">
        <v>1</v>
      </c>
      <c r="J88" s="54">
        <v>1</v>
      </c>
      <c r="K88" s="56"/>
      <c r="L88" s="56"/>
      <c r="M88" s="56"/>
      <c r="N88" s="58"/>
      <c r="O88" s="52" t="s">
        <v>360</v>
      </c>
      <c r="P88" s="15" t="s">
        <v>493</v>
      </c>
      <c r="Q88" s="15">
        <v>84</v>
      </c>
      <c r="R88" s="16"/>
      <c r="S88" s="20" t="s">
        <v>294</v>
      </c>
      <c r="T88" s="21">
        <v>1976</v>
      </c>
      <c r="U88" s="28" t="s">
        <v>126</v>
      </c>
      <c r="V88" s="21">
        <v>1998</v>
      </c>
      <c r="W88" s="25"/>
      <c r="X88" s="21"/>
      <c r="Y88" s="28"/>
      <c r="Z88" s="21">
        <f t="shared" si="22"/>
        <v>15</v>
      </c>
      <c r="AA88" s="25" t="s">
        <v>129</v>
      </c>
      <c r="AB88" s="21" t="s">
        <v>121</v>
      </c>
      <c r="AC88" s="21"/>
      <c r="AE88" s="90" t="s">
        <v>377</v>
      </c>
      <c r="AF88" s="82"/>
      <c r="CP88" s="19" t="str">
        <f t="shared" si="23"/>
        <v>Humbel Sven</v>
      </c>
      <c r="CR88" s="19">
        <f t="shared" si="24"/>
        <v>15</v>
      </c>
      <c r="CS88" s="19" t="str">
        <f t="shared" si="25"/>
        <v>D</v>
      </c>
      <c r="CT88" s="154">
        <v>9654</v>
      </c>
      <c r="CU88" s="126"/>
      <c r="CV88" s="125">
        <v>741</v>
      </c>
      <c r="CW88" s="33">
        <f t="shared" si="26"/>
        <v>7</v>
      </c>
      <c r="CX88" s="83" t="str">
        <f t="shared" si="27"/>
        <v>Konstrukteur 4 / Fachplaner 4 / Gruppenchef 2</v>
      </c>
      <c r="CY88" s="125">
        <v>741</v>
      </c>
      <c r="CZ88" s="33">
        <f t="shared" si="28"/>
        <v>7</v>
      </c>
      <c r="DA88" s="83" t="str">
        <f t="shared" si="29"/>
        <v>Konstrukteur 4 / Fachplaner 4 / Gruppenchef 2</v>
      </c>
      <c r="DB88" s="20"/>
      <c r="DC88" s="125">
        <v>742</v>
      </c>
      <c r="DD88" s="33">
        <f t="shared" si="30"/>
        <v>8</v>
      </c>
      <c r="DE88" s="83" t="str">
        <f t="shared" si="31"/>
        <v>Konstrukteur 5  / Fachplaner 5 / Gruppenchef 3</v>
      </c>
      <c r="DJ88" s="19">
        <f t="shared" si="20"/>
        <v>9654</v>
      </c>
      <c r="DK88" s="153">
        <v>6</v>
      </c>
      <c r="DL88" s="19">
        <v>0</v>
      </c>
      <c r="DM88" s="19" t="s">
        <v>965</v>
      </c>
    </row>
    <row r="89" spans="1:117" s="19" customFormat="1">
      <c r="A89" s="53">
        <v>0</v>
      </c>
      <c r="B89" s="53"/>
      <c r="C89" s="53">
        <f t="shared" si="21"/>
        <v>1</v>
      </c>
      <c r="D89" s="55"/>
      <c r="E89" s="55"/>
      <c r="F89" s="56"/>
      <c r="G89" s="54"/>
      <c r="H89" s="54">
        <v>1</v>
      </c>
      <c r="I89" s="56">
        <v>1</v>
      </c>
      <c r="J89" s="54"/>
      <c r="K89" s="56"/>
      <c r="L89" s="56"/>
      <c r="M89" s="56"/>
      <c r="N89" s="58"/>
      <c r="O89" s="52" t="s">
        <v>361</v>
      </c>
      <c r="P89" s="15" t="s">
        <v>494</v>
      </c>
      <c r="Q89" s="15">
        <v>85</v>
      </c>
      <c r="R89" s="42"/>
      <c r="S89" s="27" t="s">
        <v>178</v>
      </c>
      <c r="T89" s="21">
        <v>1978</v>
      </c>
      <c r="U89" s="28" t="s">
        <v>235</v>
      </c>
      <c r="V89" s="21">
        <v>2001</v>
      </c>
      <c r="W89" s="25"/>
      <c r="X89" s="21"/>
      <c r="Y89" s="25" t="s">
        <v>289</v>
      </c>
      <c r="Z89" s="21">
        <f t="shared" si="22"/>
        <v>12</v>
      </c>
      <c r="AA89" s="25" t="s">
        <v>110</v>
      </c>
      <c r="AB89" s="21" t="s">
        <v>121</v>
      </c>
      <c r="AC89" s="21"/>
      <c r="AE89" s="90" t="s">
        <v>376</v>
      </c>
      <c r="AF89" s="82"/>
      <c r="CP89" s="19" t="str">
        <f t="shared" si="23"/>
        <v>Thalmann Patric</v>
      </c>
      <c r="CR89" s="19">
        <f t="shared" si="24"/>
        <v>12</v>
      </c>
      <c r="CS89" s="19" t="str">
        <f t="shared" si="25"/>
        <v>D</v>
      </c>
      <c r="CT89" s="154">
        <v>9658</v>
      </c>
      <c r="CU89" s="126"/>
      <c r="CV89" s="125">
        <v>771</v>
      </c>
      <c r="CW89" s="33">
        <f t="shared" si="26"/>
        <v>7</v>
      </c>
      <c r="CX89" s="83" t="str">
        <f t="shared" si="27"/>
        <v>Projektingenieur 1</v>
      </c>
      <c r="CY89" s="125">
        <v>771</v>
      </c>
      <c r="CZ89" s="33">
        <f t="shared" si="28"/>
        <v>7</v>
      </c>
      <c r="DA89" s="83" t="str">
        <f t="shared" si="29"/>
        <v>Projektingenieur 1</v>
      </c>
      <c r="DB89" s="20"/>
      <c r="DC89" s="125">
        <v>771</v>
      </c>
      <c r="DD89" s="33">
        <f t="shared" si="30"/>
        <v>7</v>
      </c>
      <c r="DE89" s="83" t="str">
        <f t="shared" si="31"/>
        <v>Projektingenieur 1</v>
      </c>
      <c r="DJ89" s="19">
        <f t="shared" si="20"/>
        <v>9658</v>
      </c>
      <c r="DK89" s="153">
        <v>6</v>
      </c>
      <c r="DL89" s="19">
        <v>0</v>
      </c>
      <c r="DM89" s="185" t="s">
        <v>968</v>
      </c>
    </row>
    <row r="90" spans="1:117" s="19" customFormat="1">
      <c r="A90" s="53">
        <v>0</v>
      </c>
      <c r="B90" s="53"/>
      <c r="C90" s="53">
        <f>IF(Z90&gt;=10,1,0)</f>
        <v>1</v>
      </c>
      <c r="D90" s="55"/>
      <c r="E90" s="55"/>
      <c r="F90" s="56"/>
      <c r="G90" s="54"/>
      <c r="H90" s="54"/>
      <c r="I90" s="56">
        <v>1</v>
      </c>
      <c r="J90" s="54"/>
      <c r="K90" s="56"/>
      <c r="L90" s="56"/>
      <c r="M90" s="56"/>
      <c r="N90" s="58"/>
      <c r="O90" s="52" t="s">
        <v>361</v>
      </c>
      <c r="P90" s="15" t="s">
        <v>497</v>
      </c>
      <c r="Q90" s="15">
        <v>86</v>
      </c>
      <c r="R90" s="16"/>
      <c r="S90" s="20" t="s">
        <v>179</v>
      </c>
      <c r="T90" s="21">
        <v>1982</v>
      </c>
      <c r="U90" s="28" t="s">
        <v>235</v>
      </c>
      <c r="V90" s="21">
        <v>2002</v>
      </c>
      <c r="W90" s="25"/>
      <c r="X90" s="21"/>
      <c r="Y90" s="25"/>
      <c r="Z90" s="21">
        <f>$AD$3-V90</f>
        <v>11</v>
      </c>
      <c r="AA90" s="25" t="s">
        <v>129</v>
      </c>
      <c r="AB90" s="162" t="s">
        <v>121</v>
      </c>
      <c r="AC90" s="21"/>
      <c r="AE90" s="187" t="s">
        <v>894</v>
      </c>
      <c r="AF90" s="82"/>
      <c r="CP90" s="19" t="str">
        <f>+S90</f>
        <v>Delmas Marc</v>
      </c>
      <c r="CR90" s="19">
        <f>+Z90</f>
        <v>11</v>
      </c>
      <c r="CS90" s="19" t="str">
        <f>+AB90</f>
        <v>D</v>
      </c>
      <c r="CT90" s="154">
        <v>9660</v>
      </c>
      <c r="CU90" s="126"/>
      <c r="CV90" s="125">
        <v>741</v>
      </c>
      <c r="CW90" s="33">
        <f>VLOOKUP($CV90,Funktionsbezeichnungen,3,0)</f>
        <v>7</v>
      </c>
      <c r="CX90" s="83" t="str">
        <f>VLOOKUP($CV90,Funktionsbezeichnungen,2,0)</f>
        <v>Konstrukteur 4 / Fachplaner 4 / Gruppenchef 2</v>
      </c>
      <c r="CY90" s="125">
        <v>733</v>
      </c>
      <c r="CZ90" s="33">
        <f>VLOOKUP($CY90,Funktionsbezeichnungen,3,0)</f>
        <v>6</v>
      </c>
      <c r="DA90" s="83" t="str">
        <f>VLOOKUP($CY90,Funktionsbezeichnungen,2,0)</f>
        <v>Konstrukteur 3 / -planer 3 / Gruppenchef 1</v>
      </c>
      <c r="DB90" s="20"/>
      <c r="DC90" s="125">
        <v>733</v>
      </c>
      <c r="DD90" s="125">
        <f>VLOOKUP($DC90,Funktionsbezeichnungen,3,0)</f>
        <v>6</v>
      </c>
      <c r="DE90" s="83" t="str">
        <f>VLOOKUP($DC90,Funktionsbezeichnungen,2,0)</f>
        <v>Konstrukteur 3 / -planer 3 / Gruppenchef 1</v>
      </c>
      <c r="DJ90" s="19">
        <f t="shared" si="20"/>
        <v>9660</v>
      </c>
      <c r="DK90" s="153">
        <v>6</v>
      </c>
      <c r="DL90" s="19">
        <v>0</v>
      </c>
      <c r="DM90" s="19" t="s">
        <v>965</v>
      </c>
    </row>
    <row r="91" spans="1:117" s="19" customFormat="1" ht="15.75">
      <c r="A91" s="53">
        <v>0</v>
      </c>
      <c r="B91" s="53"/>
      <c r="C91" s="53">
        <f t="shared" si="21"/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361</v>
      </c>
      <c r="P91" s="15" t="s">
        <v>491</v>
      </c>
      <c r="Q91" s="15">
        <v>87</v>
      </c>
      <c r="R91" s="16"/>
      <c r="S91" s="20" t="s">
        <v>140</v>
      </c>
      <c r="T91" s="21">
        <v>1955</v>
      </c>
      <c r="U91" s="28" t="s">
        <v>126</v>
      </c>
      <c r="V91" s="21">
        <v>1973</v>
      </c>
      <c r="W91" s="25"/>
      <c r="X91" s="21"/>
      <c r="Y91" s="28"/>
      <c r="Z91" s="21">
        <f t="shared" si="22"/>
        <v>40</v>
      </c>
      <c r="AA91" s="25" t="s">
        <v>129</v>
      </c>
      <c r="AB91" s="21" t="s">
        <v>880</v>
      </c>
      <c r="AC91" s="21"/>
      <c r="AE91" s="187" t="s">
        <v>377</v>
      </c>
      <c r="AF91" s="82"/>
      <c r="CP91" s="19" t="str">
        <f t="shared" si="23"/>
        <v>Wespiser Charles</v>
      </c>
      <c r="CR91" s="19">
        <f t="shared" si="24"/>
        <v>40</v>
      </c>
      <c r="CS91" s="19" t="str">
        <f t="shared" si="25"/>
        <v xml:space="preserve"> E/D 1)</v>
      </c>
      <c r="CT91" s="154">
        <v>5545</v>
      </c>
      <c r="CU91" s="126"/>
      <c r="CV91" s="125">
        <v>741</v>
      </c>
      <c r="CW91" s="33">
        <f t="shared" si="26"/>
        <v>7</v>
      </c>
      <c r="CX91" s="83" t="str">
        <f t="shared" si="27"/>
        <v>Konstrukteur 4 / Fachplaner 4 / Gruppenchef 2</v>
      </c>
      <c r="CY91" s="125">
        <v>741</v>
      </c>
      <c r="CZ91" s="33">
        <f t="shared" si="28"/>
        <v>7</v>
      </c>
      <c r="DA91" s="83" t="str">
        <f t="shared" si="29"/>
        <v>Konstrukteur 4 / Fachplaner 4 / Gruppenchef 2</v>
      </c>
      <c r="DB91" s="20"/>
      <c r="DC91" s="125">
        <v>741</v>
      </c>
      <c r="DD91" s="33">
        <f t="shared" si="30"/>
        <v>7</v>
      </c>
      <c r="DE91" s="83" t="str">
        <f t="shared" si="31"/>
        <v>Konstrukteur 4 / Fachplaner 4 / Gruppenchef 2</v>
      </c>
      <c r="DJ91" s="19">
        <f t="shared" si="20"/>
        <v>5545</v>
      </c>
      <c r="DK91" s="153">
        <v>6</v>
      </c>
      <c r="DL91" s="19">
        <v>0</v>
      </c>
      <c r="DM91" s="19" t="s">
        <v>965</v>
      </c>
    </row>
    <row r="92" spans="1:117" s="19" customFormat="1" ht="15.75">
      <c r="A92" s="53">
        <v>0</v>
      </c>
      <c r="B92" s="53">
        <v>1</v>
      </c>
      <c r="C92" s="53">
        <f t="shared" si="21"/>
        <v>1</v>
      </c>
      <c r="D92" s="55"/>
      <c r="E92" s="55"/>
      <c r="F92" s="56"/>
      <c r="G92" s="54"/>
      <c r="H92" s="54"/>
      <c r="I92" s="56">
        <v>1</v>
      </c>
      <c r="J92" s="54"/>
      <c r="K92" s="56"/>
      <c r="L92" s="56"/>
      <c r="M92" s="56"/>
      <c r="N92" s="58"/>
      <c r="O92" s="52" t="s">
        <v>361</v>
      </c>
      <c r="P92" s="15" t="s">
        <v>492</v>
      </c>
      <c r="Q92" s="15">
        <v>88</v>
      </c>
      <c r="R92" s="16"/>
      <c r="S92" s="20" t="s">
        <v>143</v>
      </c>
      <c r="T92" s="21">
        <v>1968</v>
      </c>
      <c r="U92" s="28" t="s">
        <v>128</v>
      </c>
      <c r="V92" s="21">
        <v>1989</v>
      </c>
      <c r="W92" s="25"/>
      <c r="X92" s="21"/>
      <c r="Y92" s="28"/>
      <c r="Z92" s="21">
        <f t="shared" si="22"/>
        <v>24</v>
      </c>
      <c r="AA92" s="25" t="s">
        <v>710</v>
      </c>
      <c r="AB92" s="21" t="s">
        <v>880</v>
      </c>
      <c r="AC92" s="21"/>
      <c r="AE92" s="187" t="s">
        <v>377</v>
      </c>
      <c r="AF92" s="82"/>
      <c r="CP92" s="19" t="str">
        <f t="shared" si="23"/>
        <v>Nicolosi Lucia</v>
      </c>
      <c r="CR92" s="19">
        <f t="shared" si="24"/>
        <v>24</v>
      </c>
      <c r="CS92" s="19" t="str">
        <f t="shared" si="25"/>
        <v xml:space="preserve"> E/D 1)</v>
      </c>
      <c r="CT92" s="154">
        <v>7637</v>
      </c>
      <c r="CU92" s="126"/>
      <c r="CV92" s="125">
        <v>741</v>
      </c>
      <c r="CW92" s="33">
        <f t="shared" si="26"/>
        <v>7</v>
      </c>
      <c r="CX92" s="83" t="str">
        <f t="shared" si="27"/>
        <v>Konstrukteur 4 / Fachplaner 4 / Gruppenchef 2</v>
      </c>
      <c r="CY92" s="125">
        <v>741</v>
      </c>
      <c r="CZ92" s="33">
        <f t="shared" si="28"/>
        <v>7</v>
      </c>
      <c r="DA92" s="83" t="str">
        <f t="shared" si="29"/>
        <v>Konstrukteur 4 / Fachplaner 4 / Gruppenchef 2</v>
      </c>
      <c r="DB92" s="20"/>
      <c r="DC92" s="125">
        <v>741</v>
      </c>
      <c r="DD92" s="33">
        <f t="shared" si="30"/>
        <v>7</v>
      </c>
      <c r="DE92" s="83" t="str">
        <f t="shared" si="31"/>
        <v>Konstrukteur 4 / Fachplaner 4 / Gruppenchef 2</v>
      </c>
      <c r="DJ92" s="19">
        <f t="shared" si="20"/>
        <v>7637</v>
      </c>
      <c r="DK92" s="153">
        <v>6</v>
      </c>
      <c r="DL92" s="19">
        <v>0</v>
      </c>
      <c r="DM92" s="19" t="s">
        <v>965</v>
      </c>
    </row>
    <row r="93" spans="1:117" s="19" customFormat="1">
      <c r="A93" s="53">
        <v>0</v>
      </c>
      <c r="B93" s="53"/>
      <c r="C93" s="53">
        <f t="shared" si="21"/>
        <v>1</v>
      </c>
      <c r="D93" s="55"/>
      <c r="E93" s="55"/>
      <c r="F93" s="56"/>
      <c r="G93" s="54"/>
      <c r="H93" s="54"/>
      <c r="I93" s="56">
        <v>1</v>
      </c>
      <c r="J93" s="54"/>
      <c r="K93" s="56"/>
      <c r="L93" s="56"/>
      <c r="M93" s="56"/>
      <c r="N93" s="58"/>
      <c r="O93" s="52" t="s">
        <v>358</v>
      </c>
      <c r="P93" s="15" t="s">
        <v>652</v>
      </c>
      <c r="Q93" s="15">
        <v>89</v>
      </c>
      <c r="R93" s="16"/>
      <c r="S93" s="20" t="s">
        <v>651</v>
      </c>
      <c r="T93" s="21">
        <v>1967</v>
      </c>
      <c r="U93" s="28" t="s">
        <v>653</v>
      </c>
      <c r="V93" s="21">
        <v>1988</v>
      </c>
      <c r="W93" s="25"/>
      <c r="X93" s="21"/>
      <c r="Y93" s="28"/>
      <c r="Z93" s="21">
        <f t="shared" si="22"/>
        <v>25</v>
      </c>
      <c r="AA93" s="25" t="s">
        <v>653</v>
      </c>
      <c r="AB93" s="21" t="s">
        <v>142</v>
      </c>
      <c r="AC93" s="21"/>
      <c r="AE93" s="187" t="s">
        <v>378</v>
      </c>
      <c r="AF93" s="82"/>
      <c r="CP93" s="19" t="str">
        <f t="shared" si="23"/>
        <v>Dettwiler Markus</v>
      </c>
      <c r="CR93" s="19">
        <f t="shared" si="24"/>
        <v>25</v>
      </c>
      <c r="CS93" s="19" t="str">
        <f t="shared" si="25"/>
        <v>E</v>
      </c>
      <c r="CT93" s="154">
        <v>5639</v>
      </c>
      <c r="CU93" s="126"/>
      <c r="CV93" s="125">
        <v>741</v>
      </c>
      <c r="CW93" s="33">
        <f t="shared" si="26"/>
        <v>7</v>
      </c>
      <c r="CX93" s="83" t="str">
        <f t="shared" si="27"/>
        <v>Konstrukteur 4 / Fachplaner 4 / Gruppenchef 2</v>
      </c>
      <c r="CY93" s="125">
        <v>741</v>
      </c>
      <c r="CZ93" s="33">
        <f t="shared" si="28"/>
        <v>7</v>
      </c>
      <c r="DA93" s="83" t="str">
        <f t="shared" si="29"/>
        <v>Konstrukteur 4 / Fachplaner 4 / Gruppenchef 2</v>
      </c>
      <c r="DB93" s="20"/>
      <c r="DC93" s="125">
        <v>741</v>
      </c>
      <c r="DD93" s="33">
        <f t="shared" si="30"/>
        <v>7</v>
      </c>
      <c r="DE93" s="83" t="str">
        <f t="shared" si="31"/>
        <v>Konstrukteur 4 / Fachplaner 4 / Gruppenchef 2</v>
      </c>
      <c r="DJ93" s="19">
        <f t="shared" si="20"/>
        <v>5639</v>
      </c>
      <c r="DK93" s="153">
        <v>6</v>
      </c>
      <c r="DL93" s="19">
        <v>0</v>
      </c>
      <c r="DM93" s="19" t="s">
        <v>965</v>
      </c>
    </row>
    <row r="94" spans="1:117" s="19" customFormat="1">
      <c r="A94" s="53">
        <v>0</v>
      </c>
      <c r="B94" s="53"/>
      <c r="C94" s="53">
        <f t="shared" si="21"/>
        <v>1</v>
      </c>
      <c r="D94" s="55"/>
      <c r="E94" s="55"/>
      <c r="F94" s="56"/>
      <c r="G94" s="54"/>
      <c r="H94" s="54"/>
      <c r="I94" s="56">
        <v>1</v>
      </c>
      <c r="J94" s="54"/>
      <c r="K94" s="56"/>
      <c r="L94" s="56"/>
      <c r="M94" s="56"/>
      <c r="N94" s="58"/>
      <c r="O94" s="52" t="s">
        <v>358</v>
      </c>
      <c r="P94" s="15" t="s">
        <v>558</v>
      </c>
      <c r="Q94" s="15">
        <v>90</v>
      </c>
      <c r="R94" s="16"/>
      <c r="S94" s="20" t="s">
        <v>559</v>
      </c>
      <c r="T94" s="21">
        <v>1973</v>
      </c>
      <c r="U94" s="28" t="s">
        <v>560</v>
      </c>
      <c r="V94" s="21">
        <v>1994</v>
      </c>
      <c r="W94" s="25"/>
      <c r="X94" s="21"/>
      <c r="Y94" s="28"/>
      <c r="Z94" s="21">
        <f t="shared" si="22"/>
        <v>19</v>
      </c>
      <c r="AA94" s="25" t="s">
        <v>235</v>
      </c>
      <c r="AB94" s="21" t="s">
        <v>142</v>
      </c>
      <c r="AC94" s="21"/>
      <c r="AE94" s="187" t="s">
        <v>378</v>
      </c>
      <c r="AF94" s="82"/>
      <c r="CP94" s="19" t="str">
        <f t="shared" si="23"/>
        <v>Enderlen Francois</v>
      </c>
      <c r="CR94" s="19">
        <f t="shared" si="24"/>
        <v>19</v>
      </c>
      <c r="CS94" s="19" t="str">
        <f t="shared" si="25"/>
        <v>E</v>
      </c>
      <c r="CT94" s="154">
        <v>5636</v>
      </c>
      <c r="CU94" s="126"/>
      <c r="CV94" s="125">
        <v>741</v>
      </c>
      <c r="CW94" s="33">
        <f t="shared" si="26"/>
        <v>7</v>
      </c>
      <c r="CX94" s="83" t="str">
        <f t="shared" si="27"/>
        <v>Konstrukteur 4 / Fachplaner 4 / Gruppenchef 2</v>
      </c>
      <c r="CY94" s="125">
        <v>741</v>
      </c>
      <c r="CZ94" s="33">
        <f t="shared" si="28"/>
        <v>7</v>
      </c>
      <c r="DA94" s="83" t="str">
        <f t="shared" si="29"/>
        <v>Konstrukteur 4 / Fachplaner 4 / Gruppenchef 2</v>
      </c>
      <c r="DB94" s="20"/>
      <c r="DC94" s="125">
        <v>741</v>
      </c>
      <c r="DD94" s="33">
        <f t="shared" si="30"/>
        <v>7</v>
      </c>
      <c r="DE94" s="83" t="str">
        <f t="shared" si="31"/>
        <v>Konstrukteur 4 / Fachplaner 4 / Gruppenchef 2</v>
      </c>
      <c r="DJ94" s="19">
        <f t="shared" si="20"/>
        <v>5636</v>
      </c>
      <c r="DK94" s="153">
        <v>6</v>
      </c>
      <c r="DL94" s="19">
        <v>0</v>
      </c>
      <c r="DM94" s="19" t="s">
        <v>965</v>
      </c>
    </row>
    <row r="95" spans="1:117" s="19" customFormat="1">
      <c r="A95" s="53">
        <v>0</v>
      </c>
      <c r="B95" s="53"/>
      <c r="C95" s="53">
        <f t="shared" si="21"/>
        <v>0</v>
      </c>
      <c r="D95" s="55"/>
      <c r="E95" s="55"/>
      <c r="F95" s="56"/>
      <c r="G95" s="54"/>
      <c r="H95" s="54"/>
      <c r="I95" s="56">
        <v>1</v>
      </c>
      <c r="J95" s="54"/>
      <c r="K95" s="56"/>
      <c r="L95" s="56"/>
      <c r="M95" s="56"/>
      <c r="N95" s="58"/>
      <c r="O95" s="52" t="s">
        <v>358</v>
      </c>
      <c r="P95" s="15" t="s">
        <v>617</v>
      </c>
      <c r="Q95" s="15">
        <v>91</v>
      </c>
      <c r="R95" s="42"/>
      <c r="S95" s="27" t="s">
        <v>618</v>
      </c>
      <c r="T95" s="21">
        <v>1985</v>
      </c>
      <c r="U95" s="28" t="s">
        <v>235</v>
      </c>
      <c r="V95" s="21">
        <v>2006</v>
      </c>
      <c r="W95" s="25" t="s">
        <v>530</v>
      </c>
      <c r="X95" s="21">
        <v>2013</v>
      </c>
      <c r="Y95" s="25"/>
      <c r="Z95" s="21">
        <f t="shared" si="22"/>
        <v>7</v>
      </c>
      <c r="AA95" s="25" t="s">
        <v>235</v>
      </c>
      <c r="AB95" s="162" t="s">
        <v>142</v>
      </c>
      <c r="AC95" s="21"/>
      <c r="AE95" s="187" t="s">
        <v>378</v>
      </c>
      <c r="AF95" s="82"/>
      <c r="CP95" s="19" t="str">
        <f t="shared" si="23"/>
        <v>Zeltner Viktor</v>
      </c>
      <c r="CR95" s="19">
        <f t="shared" si="24"/>
        <v>7</v>
      </c>
      <c r="CS95" s="19" t="str">
        <f t="shared" si="25"/>
        <v>E</v>
      </c>
      <c r="CT95" s="154">
        <v>6765</v>
      </c>
      <c r="CU95" s="126"/>
      <c r="CV95" s="125">
        <v>733</v>
      </c>
      <c r="CW95" s="33">
        <f t="shared" si="26"/>
        <v>6</v>
      </c>
      <c r="CX95" s="83" t="str">
        <f t="shared" si="27"/>
        <v>Konstrukteur 3 / -planer 3 / Gruppenchef 1</v>
      </c>
      <c r="CY95" s="125">
        <v>732</v>
      </c>
      <c r="CZ95" s="33">
        <f t="shared" si="28"/>
        <v>5</v>
      </c>
      <c r="DA95" s="83" t="str">
        <f t="shared" si="29"/>
        <v>Konstrukteur 2 / -planer 2</v>
      </c>
      <c r="DB95" s="20"/>
      <c r="DC95" s="33">
        <v>732</v>
      </c>
      <c r="DD95" s="33">
        <f t="shared" si="30"/>
        <v>5</v>
      </c>
      <c r="DE95" s="83" t="str">
        <f t="shared" si="31"/>
        <v>Konstrukteur 2 / -planer 2</v>
      </c>
      <c r="DJ95" s="19">
        <f t="shared" si="20"/>
        <v>6765</v>
      </c>
      <c r="DK95" s="153">
        <v>6</v>
      </c>
      <c r="DL95" s="19">
        <v>0</v>
      </c>
      <c r="DM95" s="19" t="s">
        <v>964</v>
      </c>
    </row>
    <row r="96" spans="1:117" s="19" customFormat="1">
      <c r="A96" s="53">
        <v>0</v>
      </c>
      <c r="B96" s="53"/>
      <c r="C96" s="53">
        <f t="shared" si="21"/>
        <v>0</v>
      </c>
      <c r="D96" s="55"/>
      <c r="E96" s="55"/>
      <c r="F96" s="55"/>
      <c r="G96" s="53"/>
      <c r="H96" s="53"/>
      <c r="I96" s="55">
        <v>1</v>
      </c>
      <c r="J96" s="53"/>
      <c r="K96" s="55"/>
      <c r="L96" s="55"/>
      <c r="M96" s="55"/>
      <c r="N96" s="59"/>
      <c r="O96" s="19" t="s">
        <v>358</v>
      </c>
      <c r="P96" s="15" t="s">
        <v>498</v>
      </c>
      <c r="Q96" s="15">
        <v>92</v>
      </c>
      <c r="R96" s="42"/>
      <c r="S96" s="27" t="s">
        <v>251</v>
      </c>
      <c r="T96" s="21">
        <v>1988</v>
      </c>
      <c r="U96" s="28" t="s">
        <v>235</v>
      </c>
      <c r="V96" s="21">
        <v>2007</v>
      </c>
      <c r="W96" s="25"/>
      <c r="X96" s="21"/>
      <c r="Y96" s="25"/>
      <c r="Z96" s="21">
        <f t="shared" si="22"/>
        <v>6</v>
      </c>
      <c r="AA96" s="25" t="s">
        <v>235</v>
      </c>
      <c r="AB96" s="162" t="s">
        <v>142</v>
      </c>
      <c r="AC96" s="21"/>
      <c r="AE96" s="187" t="s">
        <v>377</v>
      </c>
      <c r="AF96" s="82"/>
      <c r="CP96" s="19" t="str">
        <f t="shared" si="23"/>
        <v>Will Cédric</v>
      </c>
      <c r="CR96" s="19">
        <f t="shared" si="24"/>
        <v>6</v>
      </c>
      <c r="CS96" s="19" t="str">
        <f t="shared" si="25"/>
        <v>E</v>
      </c>
      <c r="CT96" s="154">
        <v>9688</v>
      </c>
      <c r="CU96" s="126"/>
      <c r="CV96" s="125">
        <v>732</v>
      </c>
      <c r="CW96" s="33">
        <f t="shared" si="26"/>
        <v>5</v>
      </c>
      <c r="CX96" s="83" t="str">
        <f t="shared" si="27"/>
        <v>Konstrukteur 2 / -planer 2</v>
      </c>
      <c r="CY96" s="125">
        <v>732</v>
      </c>
      <c r="CZ96" s="33">
        <f t="shared" si="28"/>
        <v>5</v>
      </c>
      <c r="DA96" s="83" t="str">
        <f t="shared" si="29"/>
        <v>Konstrukteur 2 / -planer 2</v>
      </c>
      <c r="DB96" s="20"/>
      <c r="DC96" s="33">
        <v>732</v>
      </c>
      <c r="DD96" s="33">
        <f t="shared" si="30"/>
        <v>5</v>
      </c>
      <c r="DE96" s="83" t="str">
        <f t="shared" si="31"/>
        <v>Konstrukteur 2 / -planer 2</v>
      </c>
      <c r="DJ96" s="19">
        <f t="shared" si="20"/>
        <v>9688</v>
      </c>
      <c r="DK96" s="153">
        <v>6</v>
      </c>
      <c r="DL96" s="19">
        <v>0</v>
      </c>
      <c r="DM96" s="19" t="s">
        <v>964</v>
      </c>
    </row>
    <row r="97" spans="1:117" s="19" customFormat="1">
      <c r="A97" s="53">
        <v>0</v>
      </c>
      <c r="B97" s="53"/>
      <c r="C97" s="53">
        <f t="shared" si="21"/>
        <v>0</v>
      </c>
      <c r="D97" s="55"/>
      <c r="E97" s="55"/>
      <c r="F97" s="55"/>
      <c r="G97" s="53"/>
      <c r="H97" s="53"/>
      <c r="I97" s="55">
        <v>1</v>
      </c>
      <c r="J97" s="53"/>
      <c r="K97" s="55"/>
      <c r="L97" s="55"/>
      <c r="M97" s="55"/>
      <c r="N97" s="59"/>
      <c r="O97" s="19" t="s">
        <v>358</v>
      </c>
      <c r="P97" s="15" t="s">
        <v>499</v>
      </c>
      <c r="Q97" s="15">
        <v>93</v>
      </c>
      <c r="R97" s="42"/>
      <c r="S97" s="27" t="s">
        <v>250</v>
      </c>
      <c r="T97" s="21">
        <v>1987</v>
      </c>
      <c r="U97" s="28" t="s">
        <v>235</v>
      </c>
      <c r="V97" s="21">
        <v>2007</v>
      </c>
      <c r="W97" s="25"/>
      <c r="X97" s="21"/>
      <c r="Y97" s="25"/>
      <c r="Z97" s="21">
        <f t="shared" si="22"/>
        <v>6</v>
      </c>
      <c r="AA97" s="25" t="s">
        <v>235</v>
      </c>
      <c r="AB97" s="162" t="s">
        <v>142</v>
      </c>
      <c r="AC97" s="21"/>
      <c r="AE97" s="90" t="s">
        <v>378</v>
      </c>
      <c r="AF97" s="82"/>
      <c r="CP97" s="19" t="str">
        <f t="shared" si="23"/>
        <v>Wernli Sebastian</v>
      </c>
      <c r="CR97" s="19">
        <f t="shared" si="24"/>
        <v>6</v>
      </c>
      <c r="CS97" s="19" t="str">
        <f t="shared" si="25"/>
        <v>E</v>
      </c>
      <c r="CT97" s="154">
        <v>9687</v>
      </c>
      <c r="CU97" s="126"/>
      <c r="CV97" s="125">
        <v>732</v>
      </c>
      <c r="CW97" s="33">
        <f t="shared" si="26"/>
        <v>5</v>
      </c>
      <c r="CX97" s="83" t="str">
        <f t="shared" si="27"/>
        <v>Konstrukteur 2 / -planer 2</v>
      </c>
      <c r="CY97" s="125">
        <v>732</v>
      </c>
      <c r="CZ97" s="33">
        <f t="shared" si="28"/>
        <v>5</v>
      </c>
      <c r="DA97" s="83" t="str">
        <f t="shared" si="29"/>
        <v>Konstrukteur 2 / -planer 2</v>
      </c>
      <c r="DB97" s="20"/>
      <c r="DC97" s="33">
        <v>732</v>
      </c>
      <c r="DD97" s="33">
        <f t="shared" si="30"/>
        <v>5</v>
      </c>
      <c r="DE97" s="83" t="str">
        <f t="shared" si="31"/>
        <v>Konstrukteur 2 / -planer 2</v>
      </c>
      <c r="DJ97" s="19">
        <f t="shared" si="20"/>
        <v>9687</v>
      </c>
      <c r="DK97" s="153">
        <v>6</v>
      </c>
      <c r="DL97" s="19">
        <v>0</v>
      </c>
      <c r="DM97" s="19" t="s">
        <v>964</v>
      </c>
    </row>
    <row r="98" spans="1:117" s="19" customFormat="1" ht="15">
      <c r="A98" s="53">
        <v>0</v>
      </c>
      <c r="B98" s="53"/>
      <c r="C98" s="53">
        <f>IF(Z98&gt;=10,1,0)</f>
        <v>0</v>
      </c>
      <c r="D98" s="55"/>
      <c r="E98" s="55"/>
      <c r="F98" s="55"/>
      <c r="G98" s="53"/>
      <c r="H98" s="53"/>
      <c r="I98" s="55">
        <v>1</v>
      </c>
      <c r="J98" s="53"/>
      <c r="K98" s="55"/>
      <c r="L98" s="55"/>
      <c r="M98" s="55"/>
      <c r="N98" s="59"/>
      <c r="O98" s="19" t="s">
        <v>358</v>
      </c>
      <c r="P98" s="15" t="s">
        <v>523</v>
      </c>
      <c r="Q98" s="15">
        <v>94</v>
      </c>
      <c r="R98" s="42"/>
      <c r="S98" s="27" t="s">
        <v>258</v>
      </c>
      <c r="T98" s="21">
        <v>1988</v>
      </c>
      <c r="U98" s="28" t="s">
        <v>235</v>
      </c>
      <c r="V98" s="21">
        <v>2008</v>
      </c>
      <c r="W98" s="25" t="s">
        <v>530</v>
      </c>
      <c r="X98" s="21">
        <v>2013</v>
      </c>
      <c r="Y98" s="25"/>
      <c r="Z98" s="21">
        <f>$AD$3-V98</f>
        <v>5</v>
      </c>
      <c r="AA98" s="25" t="s">
        <v>862</v>
      </c>
      <c r="AB98" s="21" t="s">
        <v>881</v>
      </c>
      <c r="AC98" s="21"/>
      <c r="AE98" s="90" t="s">
        <v>860</v>
      </c>
      <c r="AF98" s="82"/>
      <c r="CP98" s="19" t="str">
        <f>+S98</f>
        <v>Räuchle Tobias</v>
      </c>
      <c r="CR98" s="19">
        <f>+Z98</f>
        <v>5</v>
      </c>
      <c r="CS98" s="19" t="str">
        <f>+AB98</f>
        <v>F/E 4)</v>
      </c>
      <c r="CT98" s="154">
        <v>9691</v>
      </c>
      <c r="CU98" s="126"/>
      <c r="CV98" s="125">
        <v>732</v>
      </c>
      <c r="CW98" s="33">
        <f>VLOOKUP($CV98,Funktionsbezeichnungen,3,0)</f>
        <v>5</v>
      </c>
      <c r="CX98" s="83" t="str">
        <f>VLOOKUP($CV98,Funktionsbezeichnungen,2,0)</f>
        <v>Konstrukteur 2 / -planer 2</v>
      </c>
      <c r="CY98" s="125">
        <v>732</v>
      </c>
      <c r="CZ98" s="33">
        <f>VLOOKUP($CY98,Funktionsbezeichnungen,3,0)</f>
        <v>5</v>
      </c>
      <c r="DA98" s="83" t="str">
        <f>VLOOKUP($CY98,Funktionsbezeichnungen,2,0)</f>
        <v>Konstrukteur 2 / -planer 2</v>
      </c>
      <c r="DB98" s="20"/>
      <c r="DC98" s="33">
        <v>732</v>
      </c>
      <c r="DD98" s="33">
        <f>VLOOKUP($DC98,Funktionsbezeichnungen,3,0)</f>
        <v>5</v>
      </c>
      <c r="DE98" s="83" t="str">
        <f>VLOOKUP($DC98,Funktionsbezeichnungen,2,0)</f>
        <v>Konstrukteur 2 / -planer 2</v>
      </c>
      <c r="DJ98" s="19">
        <f t="shared" si="20"/>
        <v>9691</v>
      </c>
      <c r="DK98" s="153">
        <v>6</v>
      </c>
      <c r="DL98" s="19">
        <v>0</v>
      </c>
      <c r="DM98" s="19" t="s">
        <v>964</v>
      </c>
    </row>
    <row r="99" spans="1:117" s="19" customFormat="1">
      <c r="A99" s="53">
        <v>0</v>
      </c>
      <c r="B99" s="53"/>
      <c r="C99" s="53">
        <f t="shared" si="21"/>
        <v>0</v>
      </c>
      <c r="D99" s="55"/>
      <c r="E99" s="55"/>
      <c r="F99" s="55"/>
      <c r="G99" s="53"/>
      <c r="H99" s="53"/>
      <c r="I99" s="55">
        <v>1</v>
      </c>
      <c r="J99" s="53"/>
      <c r="K99" s="55"/>
      <c r="L99" s="55"/>
      <c r="M99" s="55"/>
      <c r="N99" s="59"/>
      <c r="O99" s="19" t="s">
        <v>360</v>
      </c>
      <c r="P99" s="15" t="s">
        <v>544</v>
      </c>
      <c r="Q99" s="15">
        <v>95</v>
      </c>
      <c r="R99" s="42"/>
      <c r="S99" s="27" t="s">
        <v>545</v>
      </c>
      <c r="T99" s="21">
        <v>1988</v>
      </c>
      <c r="U99" s="28" t="s">
        <v>235</v>
      </c>
      <c r="V99" s="21">
        <v>2009</v>
      </c>
      <c r="W99" s="25"/>
      <c r="X99" s="21"/>
      <c r="Y99" s="25"/>
      <c r="Z99" s="21">
        <f t="shared" si="22"/>
        <v>4</v>
      </c>
      <c r="AA99" s="25" t="s">
        <v>141</v>
      </c>
      <c r="AB99" s="21" t="s">
        <v>147</v>
      </c>
      <c r="AC99" s="21"/>
      <c r="AE99" s="90" t="s">
        <v>378</v>
      </c>
      <c r="AF99" s="82"/>
      <c r="CP99" s="19" t="str">
        <f t="shared" si="23"/>
        <v>Charmillot Stéphane</v>
      </c>
      <c r="CR99" s="19">
        <f t="shared" si="24"/>
        <v>4</v>
      </c>
      <c r="CS99" s="19" t="str">
        <f t="shared" si="25"/>
        <v>F</v>
      </c>
      <c r="CT99" s="154">
        <v>9710</v>
      </c>
      <c r="CU99" s="126"/>
      <c r="CV99" s="125">
        <v>732</v>
      </c>
      <c r="CW99" s="33">
        <f t="shared" si="26"/>
        <v>5</v>
      </c>
      <c r="CX99" s="83" t="str">
        <f t="shared" si="27"/>
        <v>Konstrukteur 2 / -planer 2</v>
      </c>
      <c r="CY99" s="125">
        <v>731</v>
      </c>
      <c r="CZ99" s="33">
        <f t="shared" si="28"/>
        <v>4</v>
      </c>
      <c r="DA99" s="83" t="str">
        <f t="shared" si="29"/>
        <v>Konstrukteur 1 / -planer 1</v>
      </c>
      <c r="DB99" s="20"/>
      <c r="DC99" s="33">
        <v>732</v>
      </c>
      <c r="DD99" s="33">
        <f t="shared" si="30"/>
        <v>5</v>
      </c>
      <c r="DE99" s="83" t="str">
        <f t="shared" si="31"/>
        <v>Konstrukteur 2 / -planer 2</v>
      </c>
      <c r="DJ99" s="19">
        <f t="shared" si="20"/>
        <v>9710</v>
      </c>
      <c r="DK99" s="153">
        <v>6</v>
      </c>
      <c r="DL99" s="19">
        <v>0</v>
      </c>
      <c r="DM99" s="19" t="s">
        <v>964</v>
      </c>
    </row>
    <row r="100" spans="1:117" s="19" customFormat="1">
      <c r="A100" s="53">
        <v>0</v>
      </c>
      <c r="B100" s="53"/>
      <c r="C100" s="53">
        <f t="shared" si="21"/>
        <v>0</v>
      </c>
      <c r="D100" s="55"/>
      <c r="E100" s="55"/>
      <c r="F100" s="55"/>
      <c r="G100" s="53"/>
      <c r="H100" s="53"/>
      <c r="I100" s="55">
        <v>1</v>
      </c>
      <c r="J100" s="53"/>
      <c r="K100" s="55"/>
      <c r="L100" s="55"/>
      <c r="M100" s="55"/>
      <c r="N100" s="59"/>
      <c r="O100" s="19" t="s">
        <v>360</v>
      </c>
      <c r="P100" s="15" t="s">
        <v>524</v>
      </c>
      <c r="Q100" s="15">
        <v>96</v>
      </c>
      <c r="R100" s="42"/>
      <c r="S100" s="27" t="s">
        <v>283</v>
      </c>
      <c r="T100" s="21">
        <v>1988</v>
      </c>
      <c r="U100" s="28" t="s">
        <v>235</v>
      </c>
      <c r="V100" s="21">
        <v>2010</v>
      </c>
      <c r="W100" s="25"/>
      <c r="X100" s="21"/>
      <c r="Y100" s="25"/>
      <c r="Z100" s="21">
        <f t="shared" si="22"/>
        <v>3</v>
      </c>
      <c r="AA100" s="25" t="s">
        <v>141</v>
      </c>
      <c r="AB100" s="21" t="s">
        <v>147</v>
      </c>
      <c r="AC100" s="21"/>
      <c r="AE100" s="90" t="s">
        <v>378</v>
      </c>
      <c r="AF100" s="82"/>
      <c r="CP100" s="19" t="str">
        <f t="shared" si="23"/>
        <v>Niederberger Benjamin</v>
      </c>
      <c r="CR100" s="19">
        <f t="shared" si="24"/>
        <v>3</v>
      </c>
      <c r="CS100" s="19" t="str">
        <f t="shared" si="25"/>
        <v>F</v>
      </c>
      <c r="CT100" s="154">
        <v>9701</v>
      </c>
      <c r="CU100" s="126"/>
      <c r="CV100" s="125">
        <v>731</v>
      </c>
      <c r="CW100" s="33">
        <f t="shared" si="26"/>
        <v>4</v>
      </c>
      <c r="CX100" s="83" t="str">
        <f t="shared" si="27"/>
        <v>Konstrukteur 1 / -planer 1</v>
      </c>
      <c r="CY100" s="125">
        <v>731</v>
      </c>
      <c r="CZ100" s="33">
        <f t="shared" si="28"/>
        <v>4</v>
      </c>
      <c r="DA100" s="83" t="str">
        <f t="shared" si="29"/>
        <v>Konstrukteur 1 / -planer 1</v>
      </c>
      <c r="DB100" s="20"/>
      <c r="DC100" s="33">
        <v>731</v>
      </c>
      <c r="DD100" s="33">
        <f t="shared" si="30"/>
        <v>4</v>
      </c>
      <c r="DE100" s="83" t="str">
        <f t="shared" si="31"/>
        <v>Konstrukteur 1 / -planer 1</v>
      </c>
      <c r="DJ100" s="19">
        <f t="shared" si="20"/>
        <v>9701</v>
      </c>
      <c r="DK100" s="153">
        <v>6</v>
      </c>
      <c r="DL100" s="19">
        <v>0</v>
      </c>
      <c r="DM100" s="19" t="s">
        <v>964</v>
      </c>
    </row>
    <row r="101" spans="1:117" s="19" customFormat="1">
      <c r="A101" s="53">
        <v>0</v>
      </c>
      <c r="B101" s="53"/>
      <c r="C101" s="53">
        <f t="shared" si="21"/>
        <v>0</v>
      </c>
      <c r="D101" s="55"/>
      <c r="E101" s="55"/>
      <c r="F101" s="55"/>
      <c r="G101" s="53"/>
      <c r="H101" s="53"/>
      <c r="I101" s="55">
        <v>1</v>
      </c>
      <c r="J101" s="53"/>
      <c r="K101" s="55"/>
      <c r="L101" s="55"/>
      <c r="M101" s="55"/>
      <c r="N101" s="59"/>
      <c r="O101" s="19" t="s">
        <v>361</v>
      </c>
      <c r="P101" s="15" t="s">
        <v>527</v>
      </c>
      <c r="Q101" s="15">
        <v>97</v>
      </c>
      <c r="R101" s="42"/>
      <c r="S101" s="27" t="s">
        <v>297</v>
      </c>
      <c r="T101" s="21">
        <v>1988</v>
      </c>
      <c r="U101" s="28" t="s">
        <v>235</v>
      </c>
      <c r="V101" s="21">
        <v>2011</v>
      </c>
      <c r="W101" s="25"/>
      <c r="X101" s="21"/>
      <c r="Y101" s="25"/>
      <c r="Z101" s="21">
        <f t="shared" si="22"/>
        <v>2</v>
      </c>
      <c r="AA101" s="25" t="s">
        <v>235</v>
      </c>
      <c r="AB101" s="162" t="s">
        <v>147</v>
      </c>
      <c r="AC101" s="21"/>
      <c r="AE101" s="90" t="s">
        <v>378</v>
      </c>
      <c r="AF101" s="82"/>
      <c r="CP101" s="19" t="str">
        <f t="shared" si="23"/>
        <v>Schneider Alexander</v>
      </c>
      <c r="CR101" s="19">
        <f t="shared" si="24"/>
        <v>2</v>
      </c>
      <c r="CS101" s="19" t="str">
        <f t="shared" si="25"/>
        <v>F</v>
      </c>
      <c r="CT101" s="155">
        <v>8571</v>
      </c>
      <c r="CU101" s="156"/>
      <c r="CV101" s="125">
        <v>731</v>
      </c>
      <c r="CW101" s="33">
        <f t="shared" si="26"/>
        <v>4</v>
      </c>
      <c r="CX101" s="83" t="str">
        <f t="shared" si="27"/>
        <v>Konstrukteur 1 / -planer 1</v>
      </c>
      <c r="CY101" s="125"/>
      <c r="CZ101" s="33"/>
      <c r="DA101" s="83"/>
      <c r="DB101" s="20"/>
      <c r="DC101" s="33">
        <v>731</v>
      </c>
      <c r="DD101" s="33">
        <f t="shared" si="30"/>
        <v>4</v>
      </c>
      <c r="DE101" s="83" t="str">
        <f t="shared" si="31"/>
        <v>Konstrukteur 1 / -planer 1</v>
      </c>
      <c r="DJ101" s="19">
        <f t="shared" si="20"/>
        <v>8571</v>
      </c>
      <c r="DK101" s="153">
        <v>6</v>
      </c>
      <c r="DL101" s="19">
        <v>0</v>
      </c>
      <c r="DM101" s="19" t="s">
        <v>964</v>
      </c>
    </row>
    <row r="102" spans="1:117" s="19" customFormat="1">
      <c r="A102" s="53">
        <v>0</v>
      </c>
      <c r="B102" s="53"/>
      <c r="C102" s="53">
        <f t="shared" si="21"/>
        <v>0</v>
      </c>
      <c r="D102" s="55"/>
      <c r="E102" s="55"/>
      <c r="F102" s="55"/>
      <c r="G102" s="53"/>
      <c r="H102" s="53"/>
      <c r="I102" s="55">
        <v>1</v>
      </c>
      <c r="J102" s="53"/>
      <c r="K102" s="55"/>
      <c r="L102" s="55"/>
      <c r="M102" s="55"/>
      <c r="N102" s="59"/>
      <c r="O102" s="19" t="s">
        <v>358</v>
      </c>
      <c r="P102" s="15" t="s">
        <v>526</v>
      </c>
      <c r="Q102" s="15">
        <v>98</v>
      </c>
      <c r="R102" s="42"/>
      <c r="S102" s="27" t="s">
        <v>296</v>
      </c>
      <c r="T102" s="21">
        <v>1991</v>
      </c>
      <c r="U102" s="28" t="s">
        <v>235</v>
      </c>
      <c r="V102" s="21">
        <v>2011</v>
      </c>
      <c r="W102" s="25"/>
      <c r="X102" s="21"/>
      <c r="Y102" s="25"/>
      <c r="Z102" s="21">
        <f t="shared" si="22"/>
        <v>2</v>
      </c>
      <c r="AA102" s="25" t="s">
        <v>235</v>
      </c>
      <c r="AB102" s="162" t="s">
        <v>147</v>
      </c>
      <c r="AC102" s="21"/>
      <c r="AE102" s="90" t="s">
        <v>378</v>
      </c>
      <c r="AF102" s="82"/>
      <c r="CP102" s="19" t="str">
        <f t="shared" si="23"/>
        <v>Barth Yanick</v>
      </c>
      <c r="CR102" s="19">
        <f t="shared" si="24"/>
        <v>2</v>
      </c>
      <c r="CS102" s="19" t="str">
        <f t="shared" si="25"/>
        <v>F</v>
      </c>
      <c r="CT102" s="155">
        <v>8570</v>
      </c>
      <c r="CU102" s="156"/>
      <c r="CV102" s="125">
        <v>731</v>
      </c>
      <c r="CW102" s="33">
        <f t="shared" si="26"/>
        <v>4</v>
      </c>
      <c r="CX102" s="83" t="str">
        <f t="shared" si="27"/>
        <v>Konstrukteur 1 / -planer 1</v>
      </c>
      <c r="CY102" s="125"/>
      <c r="CZ102" s="33"/>
      <c r="DA102" s="83"/>
      <c r="DB102" s="20"/>
      <c r="DC102" s="33">
        <v>731</v>
      </c>
      <c r="DD102" s="33">
        <f t="shared" si="30"/>
        <v>4</v>
      </c>
      <c r="DE102" s="83" t="str">
        <f t="shared" si="31"/>
        <v>Konstrukteur 1 / -planer 1</v>
      </c>
      <c r="DJ102" s="19">
        <f t="shared" si="20"/>
        <v>8570</v>
      </c>
      <c r="DK102" s="153">
        <v>6</v>
      </c>
      <c r="DL102" s="19">
        <v>0</v>
      </c>
      <c r="DM102" s="19" t="s">
        <v>964</v>
      </c>
    </row>
    <row r="103" spans="1:117" s="19" customFormat="1">
      <c r="A103" s="53">
        <v>0</v>
      </c>
      <c r="B103" s="53">
        <v>1</v>
      </c>
      <c r="C103" s="53">
        <f t="shared" si="21"/>
        <v>0</v>
      </c>
      <c r="D103" s="55"/>
      <c r="E103" s="55"/>
      <c r="F103" s="55"/>
      <c r="G103" s="53"/>
      <c r="H103" s="53"/>
      <c r="I103" s="55">
        <v>1</v>
      </c>
      <c r="J103" s="53"/>
      <c r="K103" s="55"/>
      <c r="L103" s="55"/>
      <c r="M103" s="55"/>
      <c r="N103" s="59"/>
      <c r="O103" s="19" t="s">
        <v>358</v>
      </c>
      <c r="P103" s="15" t="s">
        <v>905</v>
      </c>
      <c r="Q103" s="15">
        <v>99</v>
      </c>
      <c r="R103" s="42"/>
      <c r="S103" s="27" t="s">
        <v>906</v>
      </c>
      <c r="T103" s="21">
        <v>1990</v>
      </c>
      <c r="U103" s="28" t="s">
        <v>239</v>
      </c>
      <c r="V103" s="21">
        <v>2012</v>
      </c>
      <c r="W103" s="25"/>
      <c r="X103" s="21"/>
      <c r="Y103" s="25"/>
      <c r="Z103" s="21">
        <f t="shared" si="22"/>
        <v>1</v>
      </c>
      <c r="AA103" s="25" t="s">
        <v>239</v>
      </c>
      <c r="AB103" s="21" t="s">
        <v>149</v>
      </c>
      <c r="AC103" s="21"/>
      <c r="AE103" s="90" t="s">
        <v>378</v>
      </c>
      <c r="AF103" s="82"/>
      <c r="CP103" s="160" t="str">
        <f t="shared" si="23"/>
        <v>Zymeri Shaha</v>
      </c>
      <c r="CR103" s="19">
        <f t="shared" si="24"/>
        <v>1</v>
      </c>
      <c r="CS103" s="19" t="str">
        <f t="shared" si="25"/>
        <v>G</v>
      </c>
      <c r="CT103" s="159">
        <v>9733</v>
      </c>
      <c r="CU103" s="156"/>
      <c r="CV103" s="158">
        <v>731</v>
      </c>
      <c r="CW103" s="33">
        <f t="shared" si="26"/>
        <v>4</v>
      </c>
      <c r="CX103" s="83" t="str">
        <f t="shared" si="27"/>
        <v>Konstrukteur 1 / -planer 1</v>
      </c>
      <c r="CY103" s="125"/>
      <c r="CZ103" s="33"/>
      <c r="DA103" s="83"/>
      <c r="DB103" s="20"/>
      <c r="DC103" s="33">
        <v>731</v>
      </c>
      <c r="DD103" s="33">
        <f t="shared" si="30"/>
        <v>4</v>
      </c>
      <c r="DE103" s="83" t="str">
        <f t="shared" si="31"/>
        <v>Konstrukteur 1 / -planer 1</v>
      </c>
      <c r="DJ103" s="19">
        <f t="shared" si="20"/>
        <v>9733</v>
      </c>
      <c r="DK103" s="153">
        <v>7</v>
      </c>
      <c r="DL103" s="19">
        <v>0</v>
      </c>
      <c r="DM103" s="19" t="s">
        <v>964</v>
      </c>
    </row>
    <row r="104" spans="1:117" s="19" customFormat="1">
      <c r="A104" s="53">
        <v>0</v>
      </c>
      <c r="B104" s="53"/>
      <c r="C104" s="53">
        <f t="shared" si="21"/>
        <v>0</v>
      </c>
      <c r="D104" s="55"/>
      <c r="E104" s="55"/>
      <c r="F104" s="55"/>
      <c r="G104" s="53"/>
      <c r="H104" s="53"/>
      <c r="I104" s="55">
        <v>1</v>
      </c>
      <c r="J104" s="53"/>
      <c r="K104" s="55"/>
      <c r="L104" s="55"/>
      <c r="M104" s="55"/>
      <c r="N104" s="59"/>
      <c r="O104" s="19" t="s">
        <v>361</v>
      </c>
      <c r="P104" s="15" t="s">
        <v>542</v>
      </c>
      <c r="Q104" s="15">
        <v>100</v>
      </c>
      <c r="R104" s="42"/>
      <c r="S104" s="27" t="s">
        <v>538</v>
      </c>
      <c r="T104" s="21">
        <v>1992</v>
      </c>
      <c r="U104" s="28" t="s">
        <v>235</v>
      </c>
      <c r="V104" s="21">
        <v>2012</v>
      </c>
      <c r="W104" s="25"/>
      <c r="X104" s="21"/>
      <c r="Y104" s="25"/>
      <c r="Z104" s="21">
        <f t="shared" si="22"/>
        <v>1</v>
      </c>
      <c r="AA104" s="25" t="s">
        <v>235</v>
      </c>
      <c r="AB104" s="21" t="s">
        <v>149</v>
      </c>
      <c r="AC104" s="21"/>
      <c r="AE104" s="90" t="s">
        <v>378</v>
      </c>
      <c r="AF104" s="82"/>
      <c r="CP104" s="19" t="str">
        <f t="shared" si="23"/>
        <v>Rüegsegger Stefan</v>
      </c>
      <c r="CR104" s="19">
        <f t="shared" si="24"/>
        <v>1</v>
      </c>
      <c r="CS104" s="19" t="str">
        <f t="shared" si="25"/>
        <v>G</v>
      </c>
      <c r="CT104" s="155">
        <v>9707</v>
      </c>
      <c r="CU104" s="156"/>
      <c r="CV104" s="125">
        <v>731</v>
      </c>
      <c r="CW104" s="33">
        <f t="shared" si="26"/>
        <v>4</v>
      </c>
      <c r="CX104" s="83" t="str">
        <f t="shared" si="27"/>
        <v>Konstrukteur 1 / -planer 1</v>
      </c>
      <c r="CY104" s="125"/>
      <c r="CZ104" s="33"/>
      <c r="DA104" s="83"/>
      <c r="DB104" s="20"/>
      <c r="DC104" s="33">
        <v>731</v>
      </c>
      <c r="DD104" s="33">
        <f t="shared" si="30"/>
        <v>4</v>
      </c>
      <c r="DE104" s="83" t="str">
        <f t="shared" si="31"/>
        <v>Konstrukteur 1 / -planer 1</v>
      </c>
      <c r="DJ104" s="19">
        <f t="shared" si="20"/>
        <v>9707</v>
      </c>
      <c r="DK104" s="153">
        <v>6</v>
      </c>
      <c r="DL104" s="19">
        <v>0</v>
      </c>
      <c r="DM104" s="19" t="s">
        <v>964</v>
      </c>
    </row>
    <row r="105" spans="1:117" s="19" customFormat="1">
      <c r="A105" s="53">
        <v>0</v>
      </c>
      <c r="B105" s="53"/>
      <c r="C105" s="53">
        <f t="shared" si="21"/>
        <v>0</v>
      </c>
      <c r="D105" s="55"/>
      <c r="E105" s="55"/>
      <c r="F105" s="55"/>
      <c r="G105" s="53"/>
      <c r="H105" s="53"/>
      <c r="I105" s="55">
        <v>1</v>
      </c>
      <c r="J105" s="53"/>
      <c r="K105" s="55"/>
      <c r="L105" s="55"/>
      <c r="M105" s="55"/>
      <c r="N105" s="59"/>
      <c r="O105" s="19" t="s">
        <v>359</v>
      </c>
      <c r="P105" s="15" t="s">
        <v>543</v>
      </c>
      <c r="Q105" s="15">
        <v>101</v>
      </c>
      <c r="R105" s="42"/>
      <c r="S105" s="27" t="s">
        <v>539</v>
      </c>
      <c r="T105" s="21">
        <v>1992</v>
      </c>
      <c r="U105" s="28" t="s">
        <v>235</v>
      </c>
      <c r="V105" s="21">
        <v>2012</v>
      </c>
      <c r="W105" s="25"/>
      <c r="X105" s="21"/>
      <c r="Y105" s="25"/>
      <c r="Z105" s="21">
        <f t="shared" si="22"/>
        <v>1</v>
      </c>
      <c r="AA105" s="25" t="s">
        <v>235</v>
      </c>
      <c r="AB105" s="21" t="s">
        <v>149</v>
      </c>
      <c r="AC105" s="21"/>
      <c r="AE105" s="90" t="s">
        <v>378</v>
      </c>
      <c r="AF105" s="82"/>
      <c r="CP105" s="19" t="str">
        <f t="shared" si="23"/>
        <v>Schwyn Timm</v>
      </c>
      <c r="CR105" s="19">
        <f t="shared" si="24"/>
        <v>1</v>
      </c>
      <c r="CS105" s="19" t="str">
        <f t="shared" si="25"/>
        <v>G</v>
      </c>
      <c r="CT105" s="155">
        <v>9706</v>
      </c>
      <c r="CU105" s="156"/>
      <c r="CV105" s="125">
        <v>731</v>
      </c>
      <c r="CW105" s="33">
        <f t="shared" si="26"/>
        <v>4</v>
      </c>
      <c r="CX105" s="83" t="str">
        <f t="shared" si="27"/>
        <v>Konstrukteur 1 / -planer 1</v>
      </c>
      <c r="CY105" s="125"/>
      <c r="CZ105" s="33"/>
      <c r="DA105" s="83"/>
      <c r="DB105" s="20"/>
      <c r="DC105" s="33">
        <v>731</v>
      </c>
      <c r="DD105" s="33">
        <f t="shared" si="30"/>
        <v>4</v>
      </c>
      <c r="DE105" s="83" t="str">
        <f t="shared" si="31"/>
        <v>Konstrukteur 1 / -planer 1</v>
      </c>
      <c r="DJ105" s="19">
        <f>+CT105</f>
        <v>9706</v>
      </c>
      <c r="DK105" s="153">
        <v>6</v>
      </c>
      <c r="DL105" s="19">
        <v>0</v>
      </c>
      <c r="DM105" s="19" t="s">
        <v>964</v>
      </c>
    </row>
    <row r="106" spans="1:117" s="19" customFormat="1">
      <c r="A106" s="53">
        <v>0</v>
      </c>
      <c r="B106" s="53"/>
      <c r="C106" s="53">
        <f t="shared" si="21"/>
        <v>0</v>
      </c>
      <c r="D106" s="55"/>
      <c r="E106" s="55"/>
      <c r="F106" s="55"/>
      <c r="G106" s="53"/>
      <c r="H106" s="53"/>
      <c r="I106" s="55">
        <v>1</v>
      </c>
      <c r="J106" s="53"/>
      <c r="K106" s="55"/>
      <c r="L106" s="55"/>
      <c r="M106" s="55"/>
      <c r="N106" s="59"/>
      <c r="O106" s="19" t="s">
        <v>359</v>
      </c>
      <c r="P106" s="15" t="s">
        <v>594</v>
      </c>
      <c r="Q106" s="15">
        <v>102</v>
      </c>
      <c r="R106" s="42"/>
      <c r="S106" s="27" t="s">
        <v>595</v>
      </c>
      <c r="T106" s="21">
        <v>1992</v>
      </c>
      <c r="U106" s="28" t="s">
        <v>235</v>
      </c>
      <c r="V106" s="21">
        <v>2013</v>
      </c>
      <c r="W106" s="25"/>
      <c r="X106" s="21"/>
      <c r="Y106" s="25"/>
      <c r="Z106" s="21">
        <f t="shared" si="22"/>
        <v>0</v>
      </c>
      <c r="AA106" s="25" t="s">
        <v>235</v>
      </c>
      <c r="AB106" s="21" t="s">
        <v>149</v>
      </c>
      <c r="AC106" s="21"/>
      <c r="AE106" s="90" t="s">
        <v>378</v>
      </c>
      <c r="AF106" s="82"/>
      <c r="CP106" s="19" t="str">
        <f t="shared" si="23"/>
        <v>Schär Cedric</v>
      </c>
      <c r="CR106" s="19">
        <f t="shared" si="24"/>
        <v>0</v>
      </c>
      <c r="CS106" s="19" t="str">
        <f t="shared" si="25"/>
        <v>G</v>
      </c>
      <c r="CT106" s="155">
        <v>9715</v>
      </c>
      <c r="CU106" s="156"/>
      <c r="CV106" s="125">
        <v>731</v>
      </c>
      <c r="CW106" s="33">
        <f t="shared" si="26"/>
        <v>4</v>
      </c>
      <c r="CX106" s="83" t="str">
        <f t="shared" si="27"/>
        <v>Konstrukteur 1 / -planer 1</v>
      </c>
      <c r="CY106" s="125"/>
      <c r="CZ106" s="33"/>
      <c r="DA106" s="83"/>
      <c r="DB106" s="20"/>
      <c r="DC106" s="33">
        <v>731</v>
      </c>
      <c r="DD106" s="33">
        <f t="shared" si="30"/>
        <v>4</v>
      </c>
      <c r="DE106" s="83" t="str">
        <f t="shared" si="31"/>
        <v>Konstrukteur 1 / -planer 1</v>
      </c>
      <c r="DJ106" s="19">
        <f t="shared" si="20"/>
        <v>9715</v>
      </c>
      <c r="DK106" s="153">
        <v>6</v>
      </c>
      <c r="DL106" s="19">
        <v>0</v>
      </c>
      <c r="DM106" s="19" t="s">
        <v>964</v>
      </c>
    </row>
    <row r="107" spans="1:117" s="19" customFormat="1">
      <c r="A107" s="53">
        <v>0</v>
      </c>
      <c r="B107" s="53">
        <v>1</v>
      </c>
      <c r="C107" s="53">
        <f t="shared" si="21"/>
        <v>1</v>
      </c>
      <c r="D107" s="55"/>
      <c r="E107" s="55"/>
      <c r="F107" s="55"/>
      <c r="G107" s="53"/>
      <c r="H107" s="53"/>
      <c r="I107" s="55"/>
      <c r="J107" s="53"/>
      <c r="K107" s="55"/>
      <c r="L107" s="55">
        <v>1</v>
      </c>
      <c r="M107" s="55"/>
      <c r="N107" s="59"/>
      <c r="O107" s="19" t="s">
        <v>359</v>
      </c>
      <c r="P107" s="15" t="s">
        <v>500</v>
      </c>
      <c r="Q107" s="15">
        <v>103</v>
      </c>
      <c r="R107" s="42" t="s">
        <v>343</v>
      </c>
      <c r="S107" s="27" t="s">
        <v>152</v>
      </c>
      <c r="T107" s="21">
        <v>1952</v>
      </c>
      <c r="U107" s="28" t="s">
        <v>151</v>
      </c>
      <c r="V107" s="21">
        <v>1971</v>
      </c>
      <c r="W107" s="25"/>
      <c r="X107" s="21"/>
      <c r="Y107" s="25"/>
      <c r="Z107" s="21">
        <f t="shared" si="22"/>
        <v>42</v>
      </c>
      <c r="AA107" s="25" t="s">
        <v>696</v>
      </c>
      <c r="AB107" s="21" t="s">
        <v>121</v>
      </c>
      <c r="AC107" s="21"/>
      <c r="AE107" s="90" t="s">
        <v>425</v>
      </c>
      <c r="AF107" s="82"/>
      <c r="CP107" s="19" t="str">
        <f t="shared" si="23"/>
        <v>Meister Christine</v>
      </c>
      <c r="CR107" s="19">
        <f t="shared" si="24"/>
        <v>42</v>
      </c>
      <c r="CS107" s="19" t="str">
        <f t="shared" si="25"/>
        <v>D</v>
      </c>
      <c r="CT107" s="154">
        <v>4245</v>
      </c>
      <c r="CU107" s="126"/>
      <c r="CV107" s="125">
        <v>134</v>
      </c>
      <c r="CW107" s="33">
        <f t="shared" si="26"/>
        <v>7</v>
      </c>
      <c r="CX107" s="83" t="str">
        <f t="shared" si="27"/>
        <v>Kaufmännischer Mitarbeiter 4 / Gruppenchef 2</v>
      </c>
      <c r="CY107" s="125">
        <v>134</v>
      </c>
      <c r="CZ107" s="33">
        <f t="shared" ref="CZ107:CZ131" si="32">VLOOKUP($CY107,Funktionsbezeichnungen,3,0)</f>
        <v>7</v>
      </c>
      <c r="DA107" s="83" t="str">
        <f t="shared" ref="DA107:DA131" si="33">VLOOKUP($CY107,Funktionsbezeichnungen,2,0)</f>
        <v>Kaufmännischer Mitarbeiter 4 / Gruppenchef 2</v>
      </c>
      <c r="DB107" s="20"/>
      <c r="DC107" s="125">
        <v>134</v>
      </c>
      <c r="DD107" s="33">
        <f t="shared" si="30"/>
        <v>7</v>
      </c>
      <c r="DE107" s="83" t="str">
        <f t="shared" si="31"/>
        <v>Kaufmännischer Mitarbeiter 4 / Gruppenchef 2</v>
      </c>
      <c r="DJ107" s="19">
        <f t="shared" si="20"/>
        <v>4245</v>
      </c>
      <c r="DK107" s="153">
        <v>6</v>
      </c>
      <c r="DL107" s="19">
        <v>0</v>
      </c>
      <c r="DM107" s="19" t="s">
        <v>955</v>
      </c>
    </row>
    <row r="108" spans="1:117" s="19" customFormat="1" ht="25.5" customHeight="1">
      <c r="A108" s="53">
        <v>0</v>
      </c>
      <c r="B108" s="53">
        <v>1</v>
      </c>
      <c r="C108" s="53">
        <f t="shared" si="21"/>
        <v>1</v>
      </c>
      <c r="D108" s="55"/>
      <c r="E108" s="55"/>
      <c r="F108" s="55"/>
      <c r="G108" s="53"/>
      <c r="H108" s="53"/>
      <c r="I108" s="55"/>
      <c r="J108" s="53"/>
      <c r="K108" s="55"/>
      <c r="L108" s="55">
        <v>1</v>
      </c>
      <c r="M108" s="55"/>
      <c r="N108" s="59"/>
      <c r="O108" s="19" t="s">
        <v>357</v>
      </c>
      <c r="P108" s="15" t="s">
        <v>501</v>
      </c>
      <c r="Q108" s="15">
        <v>104</v>
      </c>
      <c r="R108" s="42"/>
      <c r="S108" s="20" t="s">
        <v>207</v>
      </c>
      <c r="T108" s="17">
        <v>1954</v>
      </c>
      <c r="U108" s="169" t="s">
        <v>210</v>
      </c>
      <c r="V108" s="118">
        <v>1971</v>
      </c>
      <c r="W108" s="120"/>
      <c r="X108" s="118"/>
      <c r="Y108" s="169"/>
      <c r="Z108" s="118">
        <f t="shared" si="22"/>
        <v>42</v>
      </c>
      <c r="AA108" s="25" t="s">
        <v>209</v>
      </c>
      <c r="AB108" s="21" t="s">
        <v>121</v>
      </c>
      <c r="AC108" s="21"/>
      <c r="AE108" s="90" t="s">
        <v>453</v>
      </c>
      <c r="AF108" s="82"/>
      <c r="CP108" s="19" t="str">
        <f t="shared" si="23"/>
        <v>Derezynski Françoise</v>
      </c>
      <c r="CR108" s="19">
        <f t="shared" si="24"/>
        <v>42</v>
      </c>
      <c r="CS108" s="19" t="str">
        <f t="shared" si="25"/>
        <v>D</v>
      </c>
      <c r="CT108" s="154">
        <v>4266</v>
      </c>
      <c r="CU108" s="126"/>
      <c r="CV108" s="125">
        <v>134</v>
      </c>
      <c r="CW108" s="33">
        <f t="shared" si="26"/>
        <v>7</v>
      </c>
      <c r="CX108" s="83" t="str">
        <f t="shared" si="27"/>
        <v>Kaufmännischer Mitarbeiter 4 / Gruppenchef 2</v>
      </c>
      <c r="CY108" s="125">
        <v>134</v>
      </c>
      <c r="CZ108" s="33">
        <f t="shared" si="32"/>
        <v>7</v>
      </c>
      <c r="DA108" s="83" t="str">
        <f t="shared" si="33"/>
        <v>Kaufmännischer Mitarbeiter 4 / Gruppenchef 2</v>
      </c>
      <c r="DB108" s="20"/>
      <c r="DC108" s="125">
        <v>134</v>
      </c>
      <c r="DD108" s="33">
        <f t="shared" si="30"/>
        <v>7</v>
      </c>
      <c r="DE108" s="83" t="str">
        <f t="shared" si="31"/>
        <v>Kaufmännischer Mitarbeiter 4 / Gruppenchef 2</v>
      </c>
      <c r="DJ108" s="19">
        <f t="shared" si="20"/>
        <v>4266</v>
      </c>
      <c r="DK108" s="153">
        <v>6</v>
      </c>
      <c r="DL108" s="19">
        <v>0</v>
      </c>
      <c r="DM108" s="19" t="s">
        <v>955</v>
      </c>
    </row>
    <row r="109" spans="1:117" s="19" customFormat="1">
      <c r="A109" s="53">
        <v>0</v>
      </c>
      <c r="B109" s="53">
        <v>1</v>
      </c>
      <c r="C109" s="53">
        <f t="shared" si="21"/>
        <v>1</v>
      </c>
      <c r="D109" s="55"/>
      <c r="E109" s="55"/>
      <c r="F109" s="56"/>
      <c r="G109" s="54"/>
      <c r="H109" s="54"/>
      <c r="I109" s="56"/>
      <c r="J109" s="54"/>
      <c r="K109" s="56"/>
      <c r="L109" s="56">
        <v>1</v>
      </c>
      <c r="M109" s="56"/>
      <c r="N109" s="58"/>
      <c r="O109" s="52" t="s">
        <v>357</v>
      </c>
      <c r="P109" s="15" t="s">
        <v>502</v>
      </c>
      <c r="Q109" s="15">
        <v>105</v>
      </c>
      <c r="R109" s="16"/>
      <c r="S109" s="20" t="s">
        <v>153</v>
      </c>
      <c r="T109" s="21">
        <v>1953</v>
      </c>
      <c r="U109" s="28" t="s">
        <v>215</v>
      </c>
      <c r="V109" s="21">
        <v>1977</v>
      </c>
      <c r="W109" s="25" t="s">
        <v>318</v>
      </c>
      <c r="X109" s="21">
        <v>2000</v>
      </c>
      <c r="Y109" s="28" t="s">
        <v>319</v>
      </c>
      <c r="Z109" s="21">
        <f t="shared" si="22"/>
        <v>36</v>
      </c>
      <c r="AA109" s="25" t="s">
        <v>695</v>
      </c>
      <c r="AB109" s="21" t="s">
        <v>121</v>
      </c>
      <c r="AC109" s="21"/>
      <c r="AE109" s="90" t="s">
        <v>456</v>
      </c>
      <c r="AF109" s="82"/>
      <c r="CP109" s="19" t="str">
        <f t="shared" si="23"/>
        <v>Szirt Madeleine</v>
      </c>
      <c r="CR109" s="19">
        <f t="shared" si="24"/>
        <v>36</v>
      </c>
      <c r="CS109" s="19" t="str">
        <f t="shared" si="25"/>
        <v>D</v>
      </c>
      <c r="CT109" s="154">
        <v>4216</v>
      </c>
      <c r="CU109" s="126"/>
      <c r="CV109" s="125">
        <v>162</v>
      </c>
      <c r="CW109" s="33">
        <f t="shared" si="26"/>
        <v>9</v>
      </c>
      <c r="CX109" s="83" t="str">
        <f t="shared" si="27"/>
        <v>Personal-Fachspezialist 2</v>
      </c>
      <c r="CY109" s="125">
        <v>162</v>
      </c>
      <c r="CZ109" s="33">
        <f t="shared" si="32"/>
        <v>9</v>
      </c>
      <c r="DA109" s="83" t="str">
        <f t="shared" si="33"/>
        <v>Personal-Fachspezialist 2</v>
      </c>
      <c r="DB109" s="20"/>
      <c r="DC109" s="125">
        <v>162</v>
      </c>
      <c r="DD109" s="33">
        <f t="shared" si="30"/>
        <v>9</v>
      </c>
      <c r="DE109" s="83" t="str">
        <f t="shared" si="31"/>
        <v>Personal-Fachspezialist 2</v>
      </c>
      <c r="DJ109" s="19">
        <f t="shared" si="20"/>
        <v>4216</v>
      </c>
      <c r="DK109" s="153">
        <v>3</v>
      </c>
      <c r="DL109" s="19">
        <v>0</v>
      </c>
      <c r="DM109" s="185" t="s">
        <v>971</v>
      </c>
    </row>
    <row r="110" spans="1:117" s="19" customFormat="1">
      <c r="A110" s="53">
        <v>0</v>
      </c>
      <c r="B110" s="53">
        <v>1</v>
      </c>
      <c r="C110" s="53">
        <f t="shared" si="21"/>
        <v>1</v>
      </c>
      <c r="D110" s="55"/>
      <c r="E110" s="55"/>
      <c r="F110" s="55"/>
      <c r="G110" s="53"/>
      <c r="H110" s="53"/>
      <c r="I110" s="55"/>
      <c r="J110" s="53"/>
      <c r="K110" s="55"/>
      <c r="L110" s="55">
        <v>1</v>
      </c>
      <c r="M110" s="55"/>
      <c r="N110" s="59"/>
      <c r="O110" s="19" t="s">
        <v>359</v>
      </c>
      <c r="P110" s="15" t="s">
        <v>503</v>
      </c>
      <c r="Q110" s="15">
        <v>106</v>
      </c>
      <c r="R110" s="42"/>
      <c r="S110" s="27" t="s">
        <v>650</v>
      </c>
      <c r="T110" s="21">
        <v>1961</v>
      </c>
      <c r="U110" s="28" t="s">
        <v>155</v>
      </c>
      <c r="V110" s="21">
        <v>1982</v>
      </c>
      <c r="W110" s="25"/>
      <c r="X110" s="21"/>
      <c r="Y110" s="25" t="s">
        <v>323</v>
      </c>
      <c r="Z110" s="21">
        <f t="shared" si="22"/>
        <v>31</v>
      </c>
      <c r="AA110" s="25" t="s">
        <v>696</v>
      </c>
      <c r="AB110" s="21" t="s">
        <v>121</v>
      </c>
      <c r="AC110" s="21"/>
      <c r="AE110" s="90" t="s">
        <v>425</v>
      </c>
      <c r="AF110" s="82"/>
      <c r="CP110" s="19" t="str">
        <f t="shared" si="23"/>
        <v>Peier Doris</v>
      </c>
      <c r="CR110" s="19">
        <f t="shared" si="24"/>
        <v>31</v>
      </c>
      <c r="CS110" s="19" t="str">
        <f t="shared" si="25"/>
        <v>D</v>
      </c>
      <c r="CT110" s="154">
        <v>5581</v>
      </c>
      <c r="CU110" s="126"/>
      <c r="CV110" s="125">
        <v>134</v>
      </c>
      <c r="CW110" s="33">
        <f t="shared" si="26"/>
        <v>7</v>
      </c>
      <c r="CX110" s="83" t="str">
        <f t="shared" si="27"/>
        <v>Kaufmännischer Mitarbeiter 4 / Gruppenchef 2</v>
      </c>
      <c r="CY110" s="125">
        <v>134</v>
      </c>
      <c r="CZ110" s="33">
        <f t="shared" si="32"/>
        <v>7</v>
      </c>
      <c r="DA110" s="83" t="str">
        <f t="shared" si="33"/>
        <v>Kaufmännischer Mitarbeiter 4 / Gruppenchef 2</v>
      </c>
      <c r="DB110" s="20"/>
      <c r="DC110" s="125">
        <v>134</v>
      </c>
      <c r="DD110" s="33">
        <f t="shared" si="30"/>
        <v>7</v>
      </c>
      <c r="DE110" s="83" t="str">
        <f t="shared" si="31"/>
        <v>Kaufmännischer Mitarbeiter 4 / Gruppenchef 2</v>
      </c>
      <c r="DJ110" s="19">
        <f t="shared" si="20"/>
        <v>5581</v>
      </c>
      <c r="DK110" s="153">
        <v>6</v>
      </c>
      <c r="DL110" s="19">
        <v>0</v>
      </c>
      <c r="DM110" s="19" t="s">
        <v>955</v>
      </c>
    </row>
    <row r="111" spans="1:117" s="19" customFormat="1">
      <c r="A111" s="53">
        <v>0</v>
      </c>
      <c r="B111" s="53">
        <v>1</v>
      </c>
      <c r="C111" s="53">
        <f t="shared" si="21"/>
        <v>1</v>
      </c>
      <c r="D111" s="55"/>
      <c r="E111" s="55"/>
      <c r="F111" s="55"/>
      <c r="G111" s="53"/>
      <c r="H111" s="53"/>
      <c r="I111" s="55"/>
      <c r="J111" s="53"/>
      <c r="K111" s="55"/>
      <c r="L111" s="55">
        <v>1</v>
      </c>
      <c r="M111" s="55"/>
      <c r="N111" s="59"/>
      <c r="O111" s="19" t="s">
        <v>359</v>
      </c>
      <c r="P111" s="15" t="s">
        <v>607</v>
      </c>
      <c r="Q111" s="15">
        <v>107</v>
      </c>
      <c r="R111" s="42"/>
      <c r="S111" s="27" t="s">
        <v>608</v>
      </c>
      <c r="T111" s="21">
        <v>1966</v>
      </c>
      <c r="U111" s="28" t="s">
        <v>151</v>
      </c>
      <c r="V111" s="21">
        <v>1985</v>
      </c>
      <c r="W111" s="25"/>
      <c r="X111" s="21"/>
      <c r="Y111" s="25"/>
      <c r="Z111" s="21">
        <f t="shared" si="22"/>
        <v>28</v>
      </c>
      <c r="AA111" s="25" t="s">
        <v>696</v>
      </c>
      <c r="AB111" s="21" t="s">
        <v>121</v>
      </c>
      <c r="AC111" s="21"/>
      <c r="AE111" s="90" t="s">
        <v>425</v>
      </c>
      <c r="AF111" s="82"/>
      <c r="CP111" s="19" t="str">
        <f t="shared" si="23"/>
        <v>Beuret Agnès</v>
      </c>
      <c r="CR111" s="19">
        <f t="shared" si="24"/>
        <v>28</v>
      </c>
      <c r="CS111" s="19" t="str">
        <f t="shared" si="25"/>
        <v>D</v>
      </c>
      <c r="CT111" s="154">
        <v>4352</v>
      </c>
      <c r="CU111" s="126"/>
      <c r="CV111" s="125">
        <v>134</v>
      </c>
      <c r="CW111" s="33">
        <f t="shared" si="26"/>
        <v>7</v>
      </c>
      <c r="CX111" s="83" t="str">
        <f t="shared" si="27"/>
        <v>Kaufmännischer Mitarbeiter 4 / Gruppenchef 2</v>
      </c>
      <c r="CY111" s="125">
        <v>134</v>
      </c>
      <c r="CZ111" s="33">
        <f t="shared" si="32"/>
        <v>7</v>
      </c>
      <c r="DA111" s="83" t="str">
        <f t="shared" si="33"/>
        <v>Kaufmännischer Mitarbeiter 4 / Gruppenchef 2</v>
      </c>
      <c r="DB111" s="20"/>
      <c r="DC111" s="125">
        <v>134</v>
      </c>
      <c r="DD111" s="33">
        <f t="shared" si="30"/>
        <v>7</v>
      </c>
      <c r="DE111" s="83" t="str">
        <f t="shared" si="31"/>
        <v>Kaufmännischer Mitarbeiter 4 / Gruppenchef 2</v>
      </c>
      <c r="DJ111" s="19">
        <f t="shared" si="20"/>
        <v>4352</v>
      </c>
      <c r="DK111" s="153">
        <v>6</v>
      </c>
      <c r="DL111" s="19">
        <v>0</v>
      </c>
      <c r="DM111" s="19" t="s">
        <v>955</v>
      </c>
    </row>
    <row r="112" spans="1:117" s="19" customFormat="1">
      <c r="A112" s="53">
        <v>0</v>
      </c>
      <c r="B112" s="53">
        <v>1</v>
      </c>
      <c r="C112" s="53">
        <f t="shared" si="21"/>
        <v>1</v>
      </c>
      <c r="D112" s="55"/>
      <c r="E112" s="55"/>
      <c r="F112" s="55"/>
      <c r="G112" s="53"/>
      <c r="H112" s="53"/>
      <c r="I112" s="55"/>
      <c r="J112" s="53"/>
      <c r="K112" s="55"/>
      <c r="L112" s="55">
        <v>1</v>
      </c>
      <c r="M112" s="55"/>
      <c r="N112" s="59"/>
      <c r="O112" s="19" t="s">
        <v>359</v>
      </c>
      <c r="P112" s="15" t="s">
        <v>508</v>
      </c>
      <c r="Q112" s="15">
        <v>108</v>
      </c>
      <c r="R112" s="42"/>
      <c r="S112" s="27" t="s">
        <v>164</v>
      </c>
      <c r="T112" s="21">
        <v>1970</v>
      </c>
      <c r="U112" s="28" t="s">
        <v>165</v>
      </c>
      <c r="V112" s="21">
        <v>1990</v>
      </c>
      <c r="W112" s="25"/>
      <c r="X112" s="21"/>
      <c r="Y112" s="25"/>
      <c r="Z112" s="21">
        <f t="shared" si="22"/>
        <v>23</v>
      </c>
      <c r="AA112" s="25" t="s">
        <v>696</v>
      </c>
      <c r="AB112" s="21" t="s">
        <v>121</v>
      </c>
      <c r="AC112" s="21"/>
      <c r="AE112" s="90" t="s">
        <v>425</v>
      </c>
      <c r="AF112" s="82"/>
      <c r="CP112" s="19" t="str">
        <f t="shared" si="23"/>
        <v>Weider Noelle</v>
      </c>
      <c r="CR112" s="19">
        <f t="shared" si="24"/>
        <v>23</v>
      </c>
      <c r="CS112" s="19" t="str">
        <f t="shared" si="25"/>
        <v>D</v>
      </c>
      <c r="CT112" s="154">
        <v>5604</v>
      </c>
      <c r="CU112" s="126"/>
      <c r="CV112" s="125">
        <v>134</v>
      </c>
      <c r="CW112" s="33">
        <f t="shared" si="26"/>
        <v>7</v>
      </c>
      <c r="CX112" s="83" t="str">
        <f t="shared" si="27"/>
        <v>Kaufmännischer Mitarbeiter 4 / Gruppenchef 2</v>
      </c>
      <c r="CY112" s="125">
        <v>134</v>
      </c>
      <c r="CZ112" s="33">
        <f t="shared" si="32"/>
        <v>7</v>
      </c>
      <c r="DA112" s="83" t="str">
        <f t="shared" si="33"/>
        <v>Kaufmännischer Mitarbeiter 4 / Gruppenchef 2</v>
      </c>
      <c r="DB112" s="20"/>
      <c r="DC112" s="125">
        <v>134</v>
      </c>
      <c r="DD112" s="33">
        <f t="shared" si="30"/>
        <v>7</v>
      </c>
      <c r="DE112" s="83" t="str">
        <f t="shared" si="31"/>
        <v>Kaufmännischer Mitarbeiter 4 / Gruppenchef 2</v>
      </c>
      <c r="DJ112" s="19">
        <f t="shared" si="20"/>
        <v>5604</v>
      </c>
      <c r="DK112" s="153">
        <v>6</v>
      </c>
      <c r="DL112" s="19">
        <v>0</v>
      </c>
      <c r="DM112" s="19" t="s">
        <v>955</v>
      </c>
    </row>
    <row r="113" spans="1:117" s="19" customFormat="1" ht="38.25" customHeight="1">
      <c r="A113" s="53">
        <v>0</v>
      </c>
      <c r="B113" s="53"/>
      <c r="C113" s="53">
        <f t="shared" si="21"/>
        <v>1</v>
      </c>
      <c r="D113" s="55"/>
      <c r="E113" s="55"/>
      <c r="F113" s="55"/>
      <c r="G113" s="53"/>
      <c r="H113" s="53"/>
      <c r="I113" s="55"/>
      <c r="J113" s="53"/>
      <c r="K113" s="55"/>
      <c r="L113" s="55">
        <v>1</v>
      </c>
      <c r="M113" s="55"/>
      <c r="N113" s="59"/>
      <c r="O113" s="19" t="s">
        <v>357</v>
      </c>
      <c r="P113" s="15" t="s">
        <v>504</v>
      </c>
      <c r="Q113" s="15">
        <v>109</v>
      </c>
      <c r="R113" s="42"/>
      <c r="S113" s="20" t="s">
        <v>157</v>
      </c>
      <c r="T113" s="21">
        <v>1976</v>
      </c>
      <c r="U113" s="28" t="s">
        <v>320</v>
      </c>
      <c r="V113" s="21">
        <v>2002</v>
      </c>
      <c r="W113" s="25" t="s">
        <v>321</v>
      </c>
      <c r="X113" s="21">
        <v>2005</v>
      </c>
      <c r="Y113" s="28"/>
      <c r="Z113" s="118">
        <f t="shared" si="22"/>
        <v>11</v>
      </c>
      <c r="AA113" s="25" t="s">
        <v>694</v>
      </c>
      <c r="AB113" s="21" t="s">
        <v>121</v>
      </c>
      <c r="AC113" s="21"/>
      <c r="AE113" s="90" t="s">
        <v>455</v>
      </c>
      <c r="AF113" s="82"/>
      <c r="CP113" s="19" t="str">
        <f t="shared" si="23"/>
        <v>Kiefer Patrick</v>
      </c>
      <c r="CR113" s="19">
        <f t="shared" si="24"/>
        <v>11</v>
      </c>
      <c r="CS113" s="19" t="str">
        <f t="shared" si="25"/>
        <v>D</v>
      </c>
      <c r="CT113" s="154">
        <v>6753</v>
      </c>
      <c r="CU113" s="126"/>
      <c r="CV113" s="125">
        <v>223</v>
      </c>
      <c r="CW113" s="33">
        <f t="shared" si="26"/>
        <v>10</v>
      </c>
      <c r="CX113" s="83" t="str">
        <f t="shared" si="27"/>
        <v>Finanz-Fachspezialist / Controller 3</v>
      </c>
      <c r="CY113" s="125">
        <v>223</v>
      </c>
      <c r="CZ113" s="33">
        <f t="shared" si="32"/>
        <v>10</v>
      </c>
      <c r="DA113" s="83" t="str">
        <f t="shared" si="33"/>
        <v>Finanz-Fachspezialist / Controller 3</v>
      </c>
      <c r="DB113" s="20"/>
      <c r="DC113" s="125">
        <v>223</v>
      </c>
      <c r="DD113" s="33">
        <f t="shared" si="30"/>
        <v>10</v>
      </c>
      <c r="DE113" s="83" t="str">
        <f t="shared" si="31"/>
        <v>Finanz-Fachspezialist / Controller 3</v>
      </c>
      <c r="DJ113" s="19">
        <f t="shared" si="20"/>
        <v>6753</v>
      </c>
      <c r="DK113" s="153">
        <v>3</v>
      </c>
      <c r="DL113" s="19">
        <v>0</v>
      </c>
      <c r="DM113" s="185" t="s">
        <v>972</v>
      </c>
    </row>
    <row r="114" spans="1:117" s="19" customFormat="1" ht="25.5" customHeight="1">
      <c r="A114" s="53">
        <v>0</v>
      </c>
      <c r="B114" s="53"/>
      <c r="C114" s="53">
        <f t="shared" si="21"/>
        <v>1</v>
      </c>
      <c r="D114" s="55"/>
      <c r="E114" s="55"/>
      <c r="F114" s="55"/>
      <c r="G114" s="53"/>
      <c r="H114" s="53"/>
      <c r="I114" s="55"/>
      <c r="J114" s="53"/>
      <c r="K114" s="55"/>
      <c r="L114" s="55">
        <v>1</v>
      </c>
      <c r="M114" s="55"/>
      <c r="N114" s="59"/>
      <c r="O114" s="19" t="s">
        <v>358</v>
      </c>
      <c r="P114" s="15" t="s">
        <v>509</v>
      </c>
      <c r="Q114" s="15">
        <v>110</v>
      </c>
      <c r="R114" s="42"/>
      <c r="S114" s="20" t="s">
        <v>244</v>
      </c>
      <c r="T114" s="21">
        <v>1976</v>
      </c>
      <c r="U114" s="28" t="s">
        <v>243</v>
      </c>
      <c r="V114" s="21">
        <v>2002</v>
      </c>
      <c r="W114" s="25"/>
      <c r="X114" s="21"/>
      <c r="Y114" s="28" t="s">
        <v>327</v>
      </c>
      <c r="Z114" s="118">
        <f t="shared" si="22"/>
        <v>11</v>
      </c>
      <c r="AA114" s="25" t="s">
        <v>326</v>
      </c>
      <c r="AB114" s="21" t="s">
        <v>121</v>
      </c>
      <c r="AC114" s="21"/>
      <c r="AE114" s="90" t="s">
        <v>375</v>
      </c>
      <c r="AF114" s="82"/>
      <c r="CP114" s="19" t="str">
        <f t="shared" si="23"/>
        <v>Fischer Michel</v>
      </c>
      <c r="CR114" s="19">
        <f t="shared" si="24"/>
        <v>11</v>
      </c>
      <c r="CS114" s="19" t="str">
        <f t="shared" si="25"/>
        <v>D</v>
      </c>
      <c r="CT114" s="154">
        <v>8655</v>
      </c>
      <c r="CU114" s="126"/>
      <c r="CV114" s="125">
        <v>542</v>
      </c>
      <c r="CW114" s="33">
        <f t="shared" si="26"/>
        <v>7</v>
      </c>
      <c r="CX114" s="83" t="str">
        <f t="shared" si="27"/>
        <v>Technischer Sachbearbeiter 2</v>
      </c>
      <c r="CY114" s="125">
        <v>541</v>
      </c>
      <c r="CZ114" s="33">
        <f t="shared" si="32"/>
        <v>6</v>
      </c>
      <c r="DA114" s="83" t="str">
        <f t="shared" si="33"/>
        <v>Technischer Sachbearbeiter 1</v>
      </c>
      <c r="DB114" s="20"/>
      <c r="DC114" s="125">
        <v>351</v>
      </c>
      <c r="DD114" s="33">
        <f t="shared" si="30"/>
        <v>7</v>
      </c>
      <c r="DE114" s="83" t="str">
        <f t="shared" si="31"/>
        <v>Marketing - / Product - Manager 1</v>
      </c>
      <c r="DJ114" s="19">
        <f t="shared" si="20"/>
        <v>8655</v>
      </c>
      <c r="DK114" s="153">
        <v>6</v>
      </c>
      <c r="DL114" s="19">
        <v>0</v>
      </c>
      <c r="DM114" s="19" t="s">
        <v>967</v>
      </c>
    </row>
    <row r="115" spans="1:117" s="19" customFormat="1">
      <c r="A115" s="53">
        <v>0</v>
      </c>
      <c r="B115" s="53">
        <v>1</v>
      </c>
      <c r="C115" s="53">
        <f t="shared" si="21"/>
        <v>1</v>
      </c>
      <c r="D115" s="55"/>
      <c r="E115" s="55"/>
      <c r="F115" s="55"/>
      <c r="G115" s="53"/>
      <c r="H115" s="53"/>
      <c r="I115" s="55"/>
      <c r="J115" s="53"/>
      <c r="K115" s="55"/>
      <c r="L115" s="55">
        <v>1</v>
      </c>
      <c r="M115" s="55"/>
      <c r="N115" s="59"/>
      <c r="O115" s="19" t="s">
        <v>360</v>
      </c>
      <c r="P115" s="15" t="s">
        <v>582</v>
      </c>
      <c r="Q115" s="15">
        <v>111</v>
      </c>
      <c r="R115" s="42"/>
      <c r="S115" s="27" t="s">
        <v>583</v>
      </c>
      <c r="T115" s="21">
        <v>1959</v>
      </c>
      <c r="U115" s="28" t="s">
        <v>397</v>
      </c>
      <c r="V115" s="21">
        <v>1976</v>
      </c>
      <c r="W115" s="25"/>
      <c r="X115" s="21"/>
      <c r="Y115" s="25"/>
      <c r="Z115" s="21">
        <f t="shared" si="22"/>
        <v>37</v>
      </c>
      <c r="AA115" s="25" t="s">
        <v>584</v>
      </c>
      <c r="AB115" s="21" t="s">
        <v>142</v>
      </c>
      <c r="AC115" s="21"/>
      <c r="AE115" s="90" t="s">
        <v>585</v>
      </c>
      <c r="AF115" s="82"/>
      <c r="CP115" s="19" t="str">
        <f t="shared" si="23"/>
        <v>Willig Martine</v>
      </c>
      <c r="CR115" s="19">
        <f t="shared" si="24"/>
        <v>37</v>
      </c>
      <c r="CS115" s="19" t="str">
        <f t="shared" si="25"/>
        <v>E</v>
      </c>
      <c r="CT115" s="154">
        <v>5637</v>
      </c>
      <c r="CU115" s="126"/>
      <c r="CV115" s="125">
        <v>133</v>
      </c>
      <c r="CW115" s="33">
        <f t="shared" si="26"/>
        <v>6</v>
      </c>
      <c r="CX115" s="83" t="str">
        <f t="shared" si="27"/>
        <v>Kaufmännischer Mitarbeiter 3 / Gruppenchef 1</v>
      </c>
      <c r="CY115" s="125">
        <v>133</v>
      </c>
      <c r="CZ115" s="33">
        <f t="shared" si="32"/>
        <v>6</v>
      </c>
      <c r="DA115" s="83" t="str">
        <f t="shared" si="33"/>
        <v>Kaufmännischer Mitarbeiter 3 / Gruppenchef 1</v>
      </c>
      <c r="DB115" s="20"/>
      <c r="DC115" s="125">
        <v>133</v>
      </c>
      <c r="DD115" s="33">
        <f t="shared" si="30"/>
        <v>6</v>
      </c>
      <c r="DE115" s="83" t="str">
        <f t="shared" si="31"/>
        <v>Kaufmännischer Mitarbeiter 3 / Gruppenchef 1</v>
      </c>
      <c r="DJ115" s="19">
        <f t="shared" si="20"/>
        <v>5637</v>
      </c>
      <c r="DK115" s="153">
        <v>6</v>
      </c>
      <c r="DL115" s="19">
        <v>0</v>
      </c>
      <c r="DM115" s="185" t="s">
        <v>973</v>
      </c>
    </row>
    <row r="116" spans="1:117" s="19" customFormat="1">
      <c r="A116" s="53">
        <v>0</v>
      </c>
      <c r="B116" s="53">
        <v>1</v>
      </c>
      <c r="C116" s="53">
        <f t="shared" si="21"/>
        <v>1</v>
      </c>
      <c r="D116" s="55"/>
      <c r="E116" s="55"/>
      <c r="F116" s="55"/>
      <c r="G116" s="53"/>
      <c r="H116" s="53"/>
      <c r="I116" s="55"/>
      <c r="J116" s="53"/>
      <c r="K116" s="55"/>
      <c r="L116" s="55">
        <v>1</v>
      </c>
      <c r="M116" s="55"/>
      <c r="N116" s="59"/>
      <c r="O116" s="19" t="s">
        <v>357</v>
      </c>
      <c r="P116" s="15" t="s">
        <v>507</v>
      </c>
      <c r="Q116" s="15">
        <v>112</v>
      </c>
      <c r="R116" s="42"/>
      <c r="S116" s="27" t="s">
        <v>259</v>
      </c>
      <c r="T116" s="21">
        <v>1957</v>
      </c>
      <c r="U116" s="28" t="s">
        <v>151</v>
      </c>
      <c r="V116" s="21">
        <v>1977</v>
      </c>
      <c r="W116" s="25"/>
      <c r="X116" s="21"/>
      <c r="Y116" s="25"/>
      <c r="Z116" s="21">
        <f t="shared" si="22"/>
        <v>36</v>
      </c>
      <c r="AA116" s="25" t="s">
        <v>156</v>
      </c>
      <c r="AB116" s="21" t="s">
        <v>142</v>
      </c>
      <c r="AC116" s="21"/>
      <c r="AE116" s="90" t="s">
        <v>457</v>
      </c>
      <c r="AF116" s="82"/>
      <c r="CP116" s="19" t="str">
        <f t="shared" si="23"/>
        <v>Meichtry Anna</v>
      </c>
      <c r="CR116" s="19">
        <f t="shared" si="24"/>
        <v>36</v>
      </c>
      <c r="CS116" s="19" t="str">
        <f t="shared" si="25"/>
        <v>E</v>
      </c>
      <c r="CT116" s="154">
        <v>5629</v>
      </c>
      <c r="CU116" s="126"/>
      <c r="CV116" s="125">
        <v>133</v>
      </c>
      <c r="CW116" s="33">
        <f t="shared" si="26"/>
        <v>6</v>
      </c>
      <c r="CX116" s="83" t="str">
        <f t="shared" si="27"/>
        <v>Kaufmännischer Mitarbeiter 3 / Gruppenchef 1</v>
      </c>
      <c r="CY116" s="125">
        <v>133</v>
      </c>
      <c r="CZ116" s="33">
        <f t="shared" si="32"/>
        <v>6</v>
      </c>
      <c r="DA116" s="83" t="str">
        <f t="shared" si="33"/>
        <v>Kaufmännischer Mitarbeiter 3 / Gruppenchef 1</v>
      </c>
      <c r="DB116" s="20"/>
      <c r="DC116" s="125">
        <v>133</v>
      </c>
      <c r="DD116" s="33">
        <f t="shared" si="30"/>
        <v>6</v>
      </c>
      <c r="DE116" s="83" t="str">
        <f t="shared" si="31"/>
        <v>Kaufmännischer Mitarbeiter 3 / Gruppenchef 1</v>
      </c>
      <c r="DJ116" s="19">
        <f t="shared" si="20"/>
        <v>5629</v>
      </c>
      <c r="DK116" s="153">
        <v>6</v>
      </c>
      <c r="DL116" s="19">
        <v>0</v>
      </c>
      <c r="DM116" s="19" t="s">
        <v>955</v>
      </c>
    </row>
    <row r="117" spans="1:117" s="19" customFormat="1">
      <c r="A117" s="53">
        <v>0</v>
      </c>
      <c r="B117" s="53">
        <v>1</v>
      </c>
      <c r="C117" s="53">
        <f t="shared" si="21"/>
        <v>1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357</v>
      </c>
      <c r="P117" s="15" t="s">
        <v>506</v>
      </c>
      <c r="Q117" s="15">
        <v>113</v>
      </c>
      <c r="R117" s="42"/>
      <c r="S117" s="27" t="s">
        <v>1005</v>
      </c>
      <c r="T117" s="21">
        <v>1967</v>
      </c>
      <c r="U117" s="28" t="s">
        <v>151</v>
      </c>
      <c r="V117" s="21">
        <v>1987</v>
      </c>
      <c r="W117" s="25"/>
      <c r="X117" s="21"/>
      <c r="Y117" s="25"/>
      <c r="Z117" s="21">
        <f t="shared" si="22"/>
        <v>26</v>
      </c>
      <c r="AA117" s="25" t="s">
        <v>691</v>
      </c>
      <c r="AB117" s="21" t="s">
        <v>142</v>
      </c>
      <c r="AC117" s="21"/>
      <c r="AE117" s="90" t="s">
        <v>457</v>
      </c>
      <c r="AF117" s="82"/>
      <c r="CP117" s="19" t="str">
        <f t="shared" si="23"/>
        <v>Meier Jacqueline</v>
      </c>
      <c r="CR117" s="19">
        <f t="shared" si="24"/>
        <v>26</v>
      </c>
      <c r="CS117" s="19" t="str">
        <f t="shared" si="25"/>
        <v>E</v>
      </c>
      <c r="CT117" s="154">
        <v>7700</v>
      </c>
      <c r="CU117" s="126"/>
      <c r="CV117" s="125">
        <v>212</v>
      </c>
      <c r="CW117" s="33">
        <f t="shared" si="26"/>
        <v>5</v>
      </c>
      <c r="CX117" s="83" t="str">
        <f t="shared" si="27"/>
        <v>Buchhalter 2</v>
      </c>
      <c r="CY117" s="125">
        <v>212</v>
      </c>
      <c r="CZ117" s="33">
        <f t="shared" si="32"/>
        <v>5</v>
      </c>
      <c r="DA117" s="83" t="str">
        <f t="shared" si="33"/>
        <v>Buchhalter 2</v>
      </c>
      <c r="DB117" s="20"/>
      <c r="DC117" s="125">
        <v>212</v>
      </c>
      <c r="DD117" s="33">
        <f t="shared" si="30"/>
        <v>5</v>
      </c>
      <c r="DE117" s="83" t="str">
        <f t="shared" si="31"/>
        <v>Buchhalter 2</v>
      </c>
      <c r="DJ117" s="19">
        <f t="shared" si="20"/>
        <v>7700</v>
      </c>
      <c r="DK117" s="153">
        <v>6</v>
      </c>
      <c r="DL117" s="19">
        <v>0</v>
      </c>
      <c r="DM117" s="19" t="s">
        <v>958</v>
      </c>
    </row>
    <row r="118" spans="1:117" s="19" customFormat="1">
      <c r="A118" s="53">
        <v>0</v>
      </c>
      <c r="B118" s="53">
        <v>1</v>
      </c>
      <c r="C118" s="53">
        <f t="shared" si="21"/>
        <v>0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357</v>
      </c>
      <c r="P118" s="15" t="s">
        <v>510</v>
      </c>
      <c r="Q118" s="15">
        <v>114</v>
      </c>
      <c r="R118" s="42"/>
      <c r="S118" s="27" t="s">
        <v>278</v>
      </c>
      <c r="T118" s="21">
        <v>1985</v>
      </c>
      <c r="U118" s="28" t="s">
        <v>279</v>
      </c>
      <c r="V118" s="21">
        <v>2005</v>
      </c>
      <c r="W118" s="25"/>
      <c r="X118" s="21"/>
      <c r="Y118" s="25"/>
      <c r="Z118" s="21">
        <f t="shared" si="22"/>
        <v>8</v>
      </c>
      <c r="AA118" s="25" t="s">
        <v>691</v>
      </c>
      <c r="AB118" s="21" t="s">
        <v>142</v>
      </c>
      <c r="AC118" s="21"/>
      <c r="AE118" s="90" t="s">
        <v>457</v>
      </c>
      <c r="AF118" s="82"/>
      <c r="CP118" s="19" t="str">
        <f t="shared" si="23"/>
        <v>Oruk Makbule</v>
      </c>
      <c r="CR118" s="19">
        <f t="shared" si="24"/>
        <v>8</v>
      </c>
      <c r="CS118" s="19" t="str">
        <f t="shared" si="25"/>
        <v>E</v>
      </c>
      <c r="CT118" s="154">
        <v>6762</v>
      </c>
      <c r="CU118" s="126"/>
      <c r="CV118" s="125">
        <v>212</v>
      </c>
      <c r="CW118" s="33">
        <f t="shared" ref="CW118:CW131" si="34">VLOOKUP($CV118,Funktionsbezeichnungen,3,0)</f>
        <v>5</v>
      </c>
      <c r="CX118" s="83" t="str">
        <f t="shared" ref="CX118:CX131" si="35">VLOOKUP($CV118,Funktionsbezeichnungen,2,0)</f>
        <v>Buchhalter 2</v>
      </c>
      <c r="CY118" s="125">
        <v>212</v>
      </c>
      <c r="CZ118" s="33">
        <f t="shared" si="32"/>
        <v>5</v>
      </c>
      <c r="DA118" s="83" t="str">
        <f t="shared" si="33"/>
        <v>Buchhalter 2</v>
      </c>
      <c r="DB118" s="20"/>
      <c r="DC118" s="125">
        <v>212</v>
      </c>
      <c r="DD118" s="33">
        <f t="shared" si="30"/>
        <v>5</v>
      </c>
      <c r="DE118" s="83" t="str">
        <f t="shared" si="31"/>
        <v>Buchhalter 2</v>
      </c>
      <c r="DJ118" s="19">
        <f t="shared" si="20"/>
        <v>6762</v>
      </c>
      <c r="DK118" s="153">
        <v>6</v>
      </c>
      <c r="DL118" s="19">
        <v>0</v>
      </c>
      <c r="DM118" s="19" t="s">
        <v>958</v>
      </c>
    </row>
    <row r="119" spans="1:117" s="19" customFormat="1">
      <c r="A119" s="53">
        <v>0</v>
      </c>
      <c r="B119" s="53"/>
      <c r="C119" s="53">
        <f t="shared" si="21"/>
        <v>1</v>
      </c>
      <c r="D119" s="55"/>
      <c r="E119" s="55"/>
      <c r="F119" s="55"/>
      <c r="G119" s="53"/>
      <c r="H119" s="53"/>
      <c r="I119" s="55"/>
      <c r="J119" s="53"/>
      <c r="K119" s="55"/>
      <c r="L119" s="55"/>
      <c r="M119" s="55">
        <v>1</v>
      </c>
      <c r="N119" s="59"/>
      <c r="O119" s="19" t="s">
        <v>361</v>
      </c>
      <c r="P119" s="15" t="s">
        <v>511</v>
      </c>
      <c r="Q119" s="15">
        <v>115</v>
      </c>
      <c r="R119" s="42" t="s">
        <v>341</v>
      </c>
      <c r="S119" s="27" t="s">
        <v>159</v>
      </c>
      <c r="T119" s="21">
        <v>1959</v>
      </c>
      <c r="U119" s="28" t="s">
        <v>126</v>
      </c>
      <c r="V119" s="21">
        <v>1979</v>
      </c>
      <c r="W119" s="25"/>
      <c r="X119" s="21"/>
      <c r="Y119" s="25" t="s">
        <v>340</v>
      </c>
      <c r="Z119" s="21">
        <f t="shared" si="22"/>
        <v>34</v>
      </c>
      <c r="AA119" s="25" t="s">
        <v>160</v>
      </c>
      <c r="AB119" s="21" t="s">
        <v>105</v>
      </c>
      <c r="AC119" s="21"/>
      <c r="AE119" s="90" t="s">
        <v>426</v>
      </c>
      <c r="AF119" s="82"/>
      <c r="CP119" s="19" t="str">
        <f t="shared" si="23"/>
        <v>Steg Günther</v>
      </c>
      <c r="CR119" s="19">
        <f t="shared" si="24"/>
        <v>34</v>
      </c>
      <c r="CS119" s="19" t="str">
        <f t="shared" si="25"/>
        <v>C</v>
      </c>
      <c r="CT119" s="154">
        <v>4226</v>
      </c>
      <c r="CU119" s="126"/>
      <c r="CV119" s="125">
        <v>413</v>
      </c>
      <c r="CW119" s="33">
        <f t="shared" si="34"/>
        <v>8</v>
      </c>
      <c r="CX119" s="83" t="str">
        <f t="shared" si="35"/>
        <v>Senior System-Controller</v>
      </c>
      <c r="CY119" s="125">
        <v>413</v>
      </c>
      <c r="CZ119" s="33">
        <f t="shared" si="32"/>
        <v>8</v>
      </c>
      <c r="DA119" s="83" t="str">
        <f t="shared" si="33"/>
        <v>Senior System-Controller</v>
      </c>
      <c r="DB119" s="20"/>
      <c r="DC119" s="125">
        <v>413</v>
      </c>
      <c r="DD119" s="33">
        <f t="shared" si="30"/>
        <v>8</v>
      </c>
      <c r="DE119" s="83" t="str">
        <f t="shared" si="31"/>
        <v>Senior System-Controller</v>
      </c>
      <c r="DJ119" s="19">
        <f t="shared" si="20"/>
        <v>4226</v>
      </c>
      <c r="DK119" s="153">
        <v>6</v>
      </c>
      <c r="DL119" s="19">
        <v>0</v>
      </c>
      <c r="DM119" s="19" t="s">
        <v>961</v>
      </c>
    </row>
    <row r="120" spans="1:117" s="19" customFormat="1" ht="25.5" customHeight="1">
      <c r="A120" s="53">
        <v>0</v>
      </c>
      <c r="B120" s="53"/>
      <c r="C120" s="53">
        <f t="shared" si="21"/>
        <v>1</v>
      </c>
      <c r="D120" s="55"/>
      <c r="E120" s="55"/>
      <c r="F120" s="55"/>
      <c r="G120" s="53">
        <v>1</v>
      </c>
      <c r="H120" s="53"/>
      <c r="I120" s="55"/>
      <c r="J120" s="53"/>
      <c r="K120" s="55"/>
      <c r="L120" s="55"/>
      <c r="M120" s="55">
        <v>1</v>
      </c>
      <c r="N120" s="59"/>
      <c r="O120" s="19" t="s">
        <v>361</v>
      </c>
      <c r="P120" s="15" t="s">
        <v>533</v>
      </c>
      <c r="Q120" s="15">
        <v>116</v>
      </c>
      <c r="R120" s="42"/>
      <c r="S120" s="20" t="s">
        <v>532</v>
      </c>
      <c r="T120" s="21">
        <v>1966</v>
      </c>
      <c r="U120" s="28" t="s">
        <v>534</v>
      </c>
      <c r="V120" s="21">
        <v>1992</v>
      </c>
      <c r="W120" s="25" t="s">
        <v>535</v>
      </c>
      <c r="X120" s="21">
        <v>1995</v>
      </c>
      <c r="Y120" s="28" t="s">
        <v>211</v>
      </c>
      <c r="Z120" s="118">
        <f t="shared" si="22"/>
        <v>21</v>
      </c>
      <c r="AA120" s="25" t="s">
        <v>692</v>
      </c>
      <c r="AB120" s="21" t="s">
        <v>105</v>
      </c>
      <c r="AC120" s="21"/>
      <c r="AE120" s="90" t="s">
        <v>537</v>
      </c>
      <c r="AF120" s="82"/>
      <c r="CP120" s="19" t="str">
        <f t="shared" si="23"/>
        <v>Grimm Stephan</v>
      </c>
      <c r="CR120" s="19">
        <f t="shared" si="24"/>
        <v>21</v>
      </c>
      <c r="CS120" s="19" t="str">
        <f t="shared" si="25"/>
        <v>C</v>
      </c>
      <c r="CT120" s="154">
        <v>3203</v>
      </c>
      <c r="CU120" s="126"/>
      <c r="CV120" s="125">
        <v>443</v>
      </c>
      <c r="CW120" s="33">
        <f t="shared" si="34"/>
        <v>9</v>
      </c>
      <c r="CX120" s="83" t="str">
        <f t="shared" si="35"/>
        <v>System-Spezialist 3</v>
      </c>
      <c r="CY120" s="125">
        <v>443</v>
      </c>
      <c r="CZ120" s="33">
        <f t="shared" si="32"/>
        <v>9</v>
      </c>
      <c r="DA120" s="83" t="str">
        <f t="shared" si="33"/>
        <v>System-Spezialist 3</v>
      </c>
      <c r="DB120" s="20"/>
      <c r="DC120" s="125">
        <v>413</v>
      </c>
      <c r="DD120" s="33">
        <f t="shared" ref="DD120:DD131" si="36">VLOOKUP($DC120,Funktionsbezeichnungen,3,0)</f>
        <v>8</v>
      </c>
      <c r="DE120" s="83" t="str">
        <f t="shared" ref="DE120:DE131" si="37">VLOOKUP($DC120,Funktionsbezeichnungen,2,0)</f>
        <v>Senior System-Controller</v>
      </c>
      <c r="DJ120" s="19">
        <f t="shared" si="20"/>
        <v>3203</v>
      </c>
      <c r="DK120" s="153">
        <v>3</v>
      </c>
      <c r="DL120" s="19">
        <v>0</v>
      </c>
      <c r="DM120" s="19" t="s">
        <v>962</v>
      </c>
    </row>
    <row r="121" spans="1:117" s="19" customFormat="1">
      <c r="A121" s="53">
        <v>0</v>
      </c>
      <c r="B121" s="53"/>
      <c r="C121" s="53">
        <f t="shared" si="21"/>
        <v>1</v>
      </c>
      <c r="D121" s="55"/>
      <c r="E121" s="55"/>
      <c r="F121" s="55"/>
      <c r="G121" s="53"/>
      <c r="H121" s="53"/>
      <c r="I121" s="55"/>
      <c r="J121" s="53"/>
      <c r="K121" s="55"/>
      <c r="L121" s="55"/>
      <c r="M121" s="55">
        <v>1</v>
      </c>
      <c r="N121" s="59"/>
      <c r="O121" s="19" t="s">
        <v>361</v>
      </c>
      <c r="P121" s="15" t="s">
        <v>512</v>
      </c>
      <c r="Q121" s="15">
        <v>117</v>
      </c>
      <c r="R121" s="42"/>
      <c r="S121" s="27" t="s">
        <v>204</v>
      </c>
      <c r="T121" s="21">
        <v>1978</v>
      </c>
      <c r="U121" s="28" t="s">
        <v>277</v>
      </c>
      <c r="V121" s="21">
        <v>1999</v>
      </c>
      <c r="W121" s="25"/>
      <c r="X121" s="21"/>
      <c r="Y121" s="25" t="s">
        <v>316</v>
      </c>
      <c r="Z121" s="21">
        <f t="shared" si="22"/>
        <v>14</v>
      </c>
      <c r="AA121" s="25" t="s">
        <v>205</v>
      </c>
      <c r="AB121" s="21" t="s">
        <v>121</v>
      </c>
      <c r="AC121" s="21"/>
      <c r="AE121" s="90" t="s">
        <v>427</v>
      </c>
      <c r="AF121" s="82"/>
      <c r="CP121" s="19" t="str">
        <f t="shared" si="23"/>
        <v>Hänni Alexander</v>
      </c>
      <c r="CR121" s="19">
        <f t="shared" si="24"/>
        <v>14</v>
      </c>
      <c r="CS121" s="19" t="str">
        <f t="shared" si="25"/>
        <v>D</v>
      </c>
      <c r="CT121" s="154">
        <v>6755</v>
      </c>
      <c r="CU121" s="126"/>
      <c r="CV121" s="125">
        <v>423</v>
      </c>
      <c r="CW121" s="33">
        <f t="shared" si="34"/>
        <v>7</v>
      </c>
      <c r="CX121" s="83" t="str">
        <f t="shared" si="35"/>
        <v>IC-Berater / -Techniker 3 / LAN-Supporter</v>
      </c>
      <c r="CY121" s="125">
        <v>422</v>
      </c>
      <c r="CZ121" s="33">
        <f t="shared" si="32"/>
        <v>6</v>
      </c>
      <c r="DA121" s="83" t="str">
        <f t="shared" si="33"/>
        <v>IC-Berater / -Techniker 2 / LAN-Grundstufe</v>
      </c>
      <c r="DB121" s="20"/>
      <c r="DC121" s="125">
        <v>422</v>
      </c>
      <c r="DD121" s="33">
        <f t="shared" si="36"/>
        <v>6</v>
      </c>
      <c r="DE121" s="83" t="str">
        <f t="shared" si="37"/>
        <v>IC-Berater / -Techniker 2 / LAN-Grundstufe</v>
      </c>
      <c r="DJ121" s="19">
        <f t="shared" si="20"/>
        <v>6755</v>
      </c>
      <c r="DK121" s="153">
        <v>6</v>
      </c>
      <c r="DL121" s="19">
        <v>0</v>
      </c>
      <c r="DM121" s="19" t="s">
        <v>960</v>
      </c>
    </row>
    <row r="122" spans="1:117" s="19" customFormat="1">
      <c r="A122" s="53">
        <v>0</v>
      </c>
      <c r="B122" s="53">
        <v>1</v>
      </c>
      <c r="C122" s="53">
        <f t="shared" si="21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357</v>
      </c>
      <c r="P122" s="15" t="s">
        <v>513</v>
      </c>
      <c r="Q122" s="15">
        <v>118</v>
      </c>
      <c r="R122" s="42" t="s">
        <v>344</v>
      </c>
      <c r="S122" s="27" t="s">
        <v>272</v>
      </c>
      <c r="T122" s="21">
        <v>1967</v>
      </c>
      <c r="U122" s="28" t="s">
        <v>274</v>
      </c>
      <c r="V122" s="21">
        <v>1986</v>
      </c>
      <c r="W122" s="25"/>
      <c r="X122" s="21"/>
      <c r="Y122" s="25"/>
      <c r="Z122" s="21">
        <f t="shared" si="22"/>
        <v>27</v>
      </c>
      <c r="AA122" s="25" t="s">
        <v>693</v>
      </c>
      <c r="AB122" s="21" t="s">
        <v>121</v>
      </c>
      <c r="AC122" s="21"/>
      <c r="AE122" s="90" t="s">
        <v>454</v>
      </c>
      <c r="AF122" s="82"/>
      <c r="CP122" s="19" t="str">
        <f t="shared" si="23"/>
        <v>Gerber Beatrice</v>
      </c>
      <c r="CR122" s="19">
        <f t="shared" si="24"/>
        <v>27</v>
      </c>
      <c r="CS122" s="19" t="str">
        <f t="shared" si="25"/>
        <v>D</v>
      </c>
      <c r="CT122" s="154">
        <v>4289</v>
      </c>
      <c r="CU122" s="126"/>
      <c r="CV122" s="125">
        <v>141</v>
      </c>
      <c r="CW122" s="33">
        <f t="shared" si="34"/>
        <v>8</v>
      </c>
      <c r="CX122" s="83" t="str">
        <f t="shared" si="35"/>
        <v>Kaufmännischer Fachspezialist 1</v>
      </c>
      <c r="CY122" s="125">
        <v>141</v>
      </c>
      <c r="CZ122" s="33">
        <f t="shared" si="32"/>
        <v>8</v>
      </c>
      <c r="DA122" s="83" t="str">
        <f t="shared" si="33"/>
        <v>Kaufmännischer Fachspezialist 1</v>
      </c>
      <c r="DB122" s="20"/>
      <c r="DC122" s="125">
        <v>141</v>
      </c>
      <c r="DD122" s="33">
        <f t="shared" si="36"/>
        <v>8</v>
      </c>
      <c r="DE122" s="83" t="str">
        <f t="shared" si="37"/>
        <v>Kaufmännischer Fachspezialist 1</v>
      </c>
      <c r="DJ122" s="19">
        <f t="shared" si="20"/>
        <v>4289</v>
      </c>
      <c r="DK122" s="153">
        <v>6</v>
      </c>
      <c r="DL122" s="19">
        <v>0</v>
      </c>
      <c r="DM122" s="19" t="s">
        <v>956</v>
      </c>
    </row>
    <row r="123" spans="1:117" s="19" customFormat="1">
      <c r="A123" s="53">
        <v>0</v>
      </c>
      <c r="B123" s="53">
        <v>1</v>
      </c>
      <c r="C123" s="53">
        <f t="shared" si="21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358</v>
      </c>
      <c r="P123" s="15" t="s">
        <v>514</v>
      </c>
      <c r="Q123" s="15">
        <v>119</v>
      </c>
      <c r="R123" s="42"/>
      <c r="S123" s="27" t="s">
        <v>230</v>
      </c>
      <c r="T123" s="21">
        <v>1965</v>
      </c>
      <c r="U123" s="28" t="s">
        <v>151</v>
      </c>
      <c r="V123" s="21">
        <v>1984</v>
      </c>
      <c r="W123" s="25"/>
      <c r="X123" s="21"/>
      <c r="Y123" s="25"/>
      <c r="Z123" s="21">
        <f t="shared" si="22"/>
        <v>29</v>
      </c>
      <c r="AA123" s="25" t="s">
        <v>339</v>
      </c>
      <c r="AB123" s="21" t="s">
        <v>121</v>
      </c>
      <c r="AC123" s="21"/>
      <c r="AE123" s="90" t="s">
        <v>425</v>
      </c>
      <c r="AF123" s="82"/>
      <c r="CP123" s="19" t="str">
        <f t="shared" si="23"/>
        <v>Eichenberger Sylvia</v>
      </c>
      <c r="CR123" s="19">
        <f t="shared" si="24"/>
        <v>29</v>
      </c>
      <c r="CS123" s="19" t="str">
        <f t="shared" si="25"/>
        <v>D</v>
      </c>
      <c r="CT123" s="154">
        <v>5626</v>
      </c>
      <c r="CU123" s="126"/>
      <c r="CV123" s="125">
        <v>134</v>
      </c>
      <c r="CW123" s="33">
        <f t="shared" si="34"/>
        <v>7</v>
      </c>
      <c r="CX123" s="83" t="str">
        <f t="shared" si="35"/>
        <v>Kaufmännischer Mitarbeiter 4 / Gruppenchef 2</v>
      </c>
      <c r="CY123" s="125">
        <v>134</v>
      </c>
      <c r="CZ123" s="33">
        <f t="shared" si="32"/>
        <v>7</v>
      </c>
      <c r="DA123" s="83" t="str">
        <f t="shared" si="33"/>
        <v>Kaufmännischer Mitarbeiter 4 / Gruppenchef 2</v>
      </c>
      <c r="DB123" s="20"/>
      <c r="DC123" s="125">
        <v>134</v>
      </c>
      <c r="DD123" s="33">
        <f t="shared" si="36"/>
        <v>7</v>
      </c>
      <c r="DE123" s="83" t="str">
        <f t="shared" si="37"/>
        <v>Kaufmännischer Mitarbeiter 4 / Gruppenchef 2</v>
      </c>
      <c r="DJ123" s="19">
        <f t="shared" si="20"/>
        <v>5626</v>
      </c>
      <c r="DK123" s="153">
        <v>6</v>
      </c>
      <c r="DL123" s="19">
        <v>0</v>
      </c>
      <c r="DM123" s="19" t="s">
        <v>955</v>
      </c>
    </row>
    <row r="124" spans="1:117" s="19" customFormat="1">
      <c r="A124" s="53">
        <v>0</v>
      </c>
      <c r="B124" s="53">
        <v>1</v>
      </c>
      <c r="C124" s="53">
        <f t="shared" si="21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360</v>
      </c>
      <c r="P124" s="15" t="s">
        <v>505</v>
      </c>
      <c r="Q124" s="15">
        <v>120</v>
      </c>
      <c r="R124" s="42"/>
      <c r="S124" s="27" t="s">
        <v>396</v>
      </c>
      <c r="T124" s="21">
        <v>1965</v>
      </c>
      <c r="U124" s="28" t="s">
        <v>397</v>
      </c>
      <c r="V124" s="21">
        <v>1985</v>
      </c>
      <c r="W124" s="25"/>
      <c r="X124" s="21"/>
      <c r="Y124" s="25"/>
      <c r="Z124" s="21">
        <f t="shared" si="22"/>
        <v>28</v>
      </c>
      <c r="AA124" s="25" t="s">
        <v>339</v>
      </c>
      <c r="AB124" s="21" t="s">
        <v>121</v>
      </c>
      <c r="AC124" s="21"/>
      <c r="AE124" s="90" t="s">
        <v>425</v>
      </c>
      <c r="AF124" s="82"/>
      <c r="CP124" s="19" t="str">
        <f t="shared" si="23"/>
        <v>Ehret-Kreutz Elke</v>
      </c>
      <c r="CR124" s="19">
        <f t="shared" si="24"/>
        <v>28</v>
      </c>
      <c r="CS124" s="19" t="str">
        <f t="shared" si="25"/>
        <v>D</v>
      </c>
      <c r="CT124" s="154">
        <v>5633</v>
      </c>
      <c r="CU124" s="126"/>
      <c r="CV124" s="125">
        <v>134</v>
      </c>
      <c r="CW124" s="33">
        <f t="shared" si="34"/>
        <v>7</v>
      </c>
      <c r="CX124" s="83" t="str">
        <f t="shared" si="35"/>
        <v>Kaufmännischer Mitarbeiter 4 / Gruppenchef 2</v>
      </c>
      <c r="CY124" s="125">
        <v>134</v>
      </c>
      <c r="CZ124" s="33">
        <f t="shared" si="32"/>
        <v>7</v>
      </c>
      <c r="DA124" s="83" t="str">
        <f t="shared" si="33"/>
        <v>Kaufmännischer Mitarbeiter 4 / Gruppenchef 2</v>
      </c>
      <c r="DB124" s="20"/>
      <c r="DC124" s="125">
        <v>134</v>
      </c>
      <c r="DD124" s="33">
        <f t="shared" si="36"/>
        <v>7</v>
      </c>
      <c r="DE124" s="83" t="str">
        <f t="shared" si="37"/>
        <v>Kaufmännischer Mitarbeiter 4 / Gruppenchef 2</v>
      </c>
      <c r="DJ124" s="19">
        <f t="shared" si="20"/>
        <v>5633</v>
      </c>
      <c r="DK124" s="153">
        <v>6</v>
      </c>
      <c r="DL124" s="19">
        <v>0</v>
      </c>
      <c r="DM124" s="19" t="s">
        <v>955</v>
      </c>
    </row>
    <row r="125" spans="1:117" s="19" customFormat="1">
      <c r="A125" s="53">
        <v>0</v>
      </c>
      <c r="B125" s="53">
        <v>1</v>
      </c>
      <c r="C125" s="53">
        <f t="shared" si="21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357</v>
      </c>
      <c r="P125" s="15" t="s">
        <v>579</v>
      </c>
      <c r="Q125" s="15">
        <v>121</v>
      </c>
      <c r="R125" s="42"/>
      <c r="S125" s="27" t="s">
        <v>580</v>
      </c>
      <c r="T125" s="21">
        <v>1965</v>
      </c>
      <c r="U125" s="28" t="s">
        <v>581</v>
      </c>
      <c r="V125" s="21">
        <v>1985</v>
      </c>
      <c r="W125" s="25"/>
      <c r="X125" s="21"/>
      <c r="Y125" s="25"/>
      <c r="Z125" s="21">
        <f t="shared" si="22"/>
        <v>28</v>
      </c>
      <c r="AA125" s="25" t="s">
        <v>414</v>
      </c>
      <c r="AB125" s="21" t="s">
        <v>142</v>
      </c>
      <c r="AC125" s="21"/>
      <c r="AE125" s="90" t="s">
        <v>428</v>
      </c>
      <c r="AF125" s="82"/>
      <c r="CP125" s="19" t="str">
        <f t="shared" si="23"/>
        <v>Boschung Brigitte</v>
      </c>
      <c r="CR125" s="19">
        <f t="shared" si="24"/>
        <v>28</v>
      </c>
      <c r="CS125" s="19" t="str">
        <f t="shared" si="25"/>
        <v>E</v>
      </c>
      <c r="CT125" s="154">
        <v>7703</v>
      </c>
      <c r="CU125" s="126"/>
      <c r="CV125" s="125">
        <v>112</v>
      </c>
      <c r="CW125" s="33">
        <f t="shared" si="34"/>
        <v>5</v>
      </c>
      <c r="CX125" s="83" t="str">
        <f t="shared" si="35"/>
        <v>Réceptionist / Telefonist / Service-Disponent 2</v>
      </c>
      <c r="CY125" s="125">
        <v>112</v>
      </c>
      <c r="CZ125" s="33">
        <f t="shared" si="32"/>
        <v>5</v>
      </c>
      <c r="DA125" s="83" t="str">
        <f t="shared" si="33"/>
        <v>Réceptionist / Telefonist / Service-Disponent 2</v>
      </c>
      <c r="DB125" s="20"/>
      <c r="DC125" s="125">
        <v>112</v>
      </c>
      <c r="DD125" s="33">
        <f t="shared" si="36"/>
        <v>5</v>
      </c>
      <c r="DE125" s="83" t="str">
        <f t="shared" si="37"/>
        <v>Réceptionist / Telefonist / Service-Disponent 2</v>
      </c>
      <c r="DJ125" s="19">
        <f t="shared" si="20"/>
        <v>7703</v>
      </c>
      <c r="DK125" s="153">
        <v>6</v>
      </c>
      <c r="DL125" s="19">
        <v>0</v>
      </c>
      <c r="DM125" s="19" t="s">
        <v>953</v>
      </c>
    </row>
    <row r="126" spans="1:117" s="19" customFormat="1">
      <c r="A126" s="53">
        <v>0</v>
      </c>
      <c r="B126" s="53">
        <v>1</v>
      </c>
      <c r="C126" s="53">
        <f t="shared" si="21"/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357</v>
      </c>
      <c r="P126" s="15" t="s">
        <v>884</v>
      </c>
      <c r="Q126" s="15">
        <v>122</v>
      </c>
      <c r="R126" s="42"/>
      <c r="S126" s="27" t="s">
        <v>883</v>
      </c>
      <c r="T126" s="21">
        <v>1970</v>
      </c>
      <c r="U126" s="28" t="s">
        <v>264</v>
      </c>
      <c r="V126" s="21">
        <v>1987</v>
      </c>
      <c r="W126" s="25"/>
      <c r="X126" s="21"/>
      <c r="Y126" s="25"/>
      <c r="Z126" s="21">
        <f t="shared" si="22"/>
        <v>26</v>
      </c>
      <c r="AA126" s="25" t="s">
        <v>414</v>
      </c>
      <c r="AB126" s="21" t="s">
        <v>142</v>
      </c>
      <c r="AC126" s="21"/>
      <c r="AE126" s="90" t="s">
        <v>428</v>
      </c>
      <c r="AF126" s="82"/>
      <c r="CP126" s="19" t="str">
        <f t="shared" si="23"/>
        <v>Wirtz Christine</v>
      </c>
      <c r="CR126" s="19">
        <f t="shared" si="24"/>
        <v>26</v>
      </c>
      <c r="CS126" s="19" t="str">
        <f t="shared" si="25"/>
        <v>E</v>
      </c>
      <c r="CT126" s="154">
        <v>5627</v>
      </c>
      <c r="CU126" s="126"/>
      <c r="CV126" s="125">
        <v>112</v>
      </c>
      <c r="CW126" s="33">
        <f t="shared" si="34"/>
        <v>5</v>
      </c>
      <c r="CX126" s="83" t="str">
        <f t="shared" si="35"/>
        <v>Réceptionist / Telefonist / Service-Disponent 2</v>
      </c>
      <c r="CY126" s="125">
        <v>112</v>
      </c>
      <c r="CZ126" s="33">
        <f t="shared" si="32"/>
        <v>5</v>
      </c>
      <c r="DA126" s="83" t="str">
        <f t="shared" si="33"/>
        <v>Réceptionist / Telefonist / Service-Disponent 2</v>
      </c>
      <c r="DB126" s="20"/>
      <c r="DC126" s="125">
        <v>112</v>
      </c>
      <c r="DD126" s="33">
        <f t="shared" si="36"/>
        <v>5</v>
      </c>
      <c r="DE126" s="83" t="str">
        <f t="shared" si="37"/>
        <v>Réceptionist / Telefonist / Service-Disponent 2</v>
      </c>
      <c r="DJ126" s="19">
        <f t="shared" si="20"/>
        <v>5627</v>
      </c>
      <c r="DK126" s="153">
        <v>6</v>
      </c>
      <c r="DL126" s="19">
        <v>0</v>
      </c>
      <c r="DM126" s="19" t="s">
        <v>953</v>
      </c>
    </row>
    <row r="127" spans="1:117" s="19" customFormat="1">
      <c r="A127" s="53">
        <v>0</v>
      </c>
      <c r="B127" s="53">
        <v>1</v>
      </c>
      <c r="C127" s="53">
        <f t="shared" si="21"/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358</v>
      </c>
      <c r="P127" s="15" t="s">
        <v>515</v>
      </c>
      <c r="Q127" s="15">
        <v>123</v>
      </c>
      <c r="R127" s="42"/>
      <c r="S127" s="27" t="s">
        <v>163</v>
      </c>
      <c r="T127" s="21">
        <v>1956</v>
      </c>
      <c r="U127" s="28"/>
      <c r="V127" s="21">
        <v>1989</v>
      </c>
      <c r="W127" s="25"/>
      <c r="X127" s="21"/>
      <c r="Y127" s="25"/>
      <c r="Z127" s="21">
        <f t="shared" si="22"/>
        <v>24</v>
      </c>
      <c r="AA127" s="25" t="s">
        <v>339</v>
      </c>
      <c r="AB127" s="21" t="s">
        <v>142</v>
      </c>
      <c r="AC127" s="21"/>
      <c r="AE127" s="90" t="s">
        <v>425</v>
      </c>
      <c r="AF127" s="82"/>
      <c r="CP127" s="19" t="str">
        <f t="shared" si="23"/>
        <v>Körkel Agnes</v>
      </c>
      <c r="CR127" s="19">
        <f t="shared" si="24"/>
        <v>24</v>
      </c>
      <c r="CS127" s="19" t="str">
        <f t="shared" si="25"/>
        <v>E</v>
      </c>
      <c r="CT127" s="154">
        <v>5605</v>
      </c>
      <c r="CU127" s="126"/>
      <c r="CV127" s="125">
        <v>132</v>
      </c>
      <c r="CW127" s="33">
        <f t="shared" si="34"/>
        <v>5</v>
      </c>
      <c r="CX127" s="83" t="str">
        <f t="shared" si="35"/>
        <v>Kaufmännischer Mitarbeiter 2</v>
      </c>
      <c r="CY127" s="125">
        <v>132</v>
      </c>
      <c r="CZ127" s="33">
        <f t="shared" si="32"/>
        <v>5</v>
      </c>
      <c r="DA127" s="83" t="str">
        <f t="shared" si="33"/>
        <v>Kaufmännischer Mitarbeiter 2</v>
      </c>
      <c r="DB127" s="20"/>
      <c r="DC127" s="125">
        <v>132</v>
      </c>
      <c r="DD127" s="33">
        <f t="shared" si="36"/>
        <v>5</v>
      </c>
      <c r="DE127" s="83" t="str">
        <f t="shared" si="37"/>
        <v>Kaufmännischer Mitarbeiter 2</v>
      </c>
      <c r="DJ127" s="19">
        <f t="shared" si="20"/>
        <v>5605</v>
      </c>
      <c r="DK127" s="153">
        <v>7</v>
      </c>
      <c r="DL127" s="19">
        <v>0</v>
      </c>
      <c r="DM127" s="19" t="s">
        <v>955</v>
      </c>
    </row>
    <row r="128" spans="1:117" s="19" customFormat="1">
      <c r="A128" s="53">
        <v>0</v>
      </c>
      <c r="B128" s="53">
        <v>1</v>
      </c>
      <c r="C128" s="53">
        <f t="shared" si="21"/>
        <v>0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361</v>
      </c>
      <c r="P128" s="15" t="s">
        <v>518</v>
      </c>
      <c r="Q128" s="15">
        <v>124</v>
      </c>
      <c r="R128" s="42"/>
      <c r="S128" s="27" t="s">
        <v>257</v>
      </c>
      <c r="T128" s="21">
        <v>1953</v>
      </c>
      <c r="U128" s="28" t="s">
        <v>256</v>
      </c>
      <c r="V128" s="21">
        <v>2004</v>
      </c>
      <c r="W128" s="25"/>
      <c r="X128" s="21"/>
      <c r="Y128" s="25"/>
      <c r="Z128" s="21">
        <f t="shared" si="22"/>
        <v>9</v>
      </c>
      <c r="AA128" s="25" t="s">
        <v>339</v>
      </c>
      <c r="AB128" s="21" t="s">
        <v>142</v>
      </c>
      <c r="AC128" s="21"/>
      <c r="AE128" s="90" t="s">
        <v>425</v>
      </c>
      <c r="AF128" s="82"/>
      <c r="CP128" s="19" t="str">
        <f t="shared" si="23"/>
        <v>Kalt Susanne</v>
      </c>
      <c r="CR128" s="19">
        <f t="shared" si="24"/>
        <v>9</v>
      </c>
      <c r="CS128" s="19" t="str">
        <f t="shared" si="25"/>
        <v>E</v>
      </c>
      <c r="CT128" s="154">
        <v>6758</v>
      </c>
      <c r="CU128" s="126"/>
      <c r="CV128" s="125">
        <v>132</v>
      </c>
      <c r="CW128" s="33">
        <f t="shared" si="34"/>
        <v>5</v>
      </c>
      <c r="CX128" s="83" t="str">
        <f t="shared" si="35"/>
        <v>Kaufmännischer Mitarbeiter 2</v>
      </c>
      <c r="CY128" s="125">
        <v>132</v>
      </c>
      <c r="CZ128" s="33">
        <f t="shared" si="32"/>
        <v>5</v>
      </c>
      <c r="DA128" s="83" t="str">
        <f t="shared" si="33"/>
        <v>Kaufmännischer Mitarbeiter 2</v>
      </c>
      <c r="DB128" s="20"/>
      <c r="DC128" s="125">
        <v>132</v>
      </c>
      <c r="DD128" s="33">
        <f t="shared" si="36"/>
        <v>5</v>
      </c>
      <c r="DE128" s="83" t="str">
        <f t="shared" si="37"/>
        <v>Kaufmännischer Mitarbeiter 2</v>
      </c>
      <c r="DJ128" s="19">
        <f t="shared" si="20"/>
        <v>6758</v>
      </c>
      <c r="DK128" s="153">
        <v>6</v>
      </c>
      <c r="DL128" s="19">
        <v>0</v>
      </c>
      <c r="DM128" s="19" t="s">
        <v>955</v>
      </c>
    </row>
    <row r="129" spans="1:136" s="19" customFormat="1">
      <c r="A129" s="53">
        <v>0</v>
      </c>
      <c r="B129" s="53">
        <v>1</v>
      </c>
      <c r="C129" s="53">
        <f t="shared" si="21"/>
        <v>1</v>
      </c>
      <c r="D129" s="55"/>
      <c r="E129" s="55"/>
      <c r="F129" s="55"/>
      <c r="G129" s="53"/>
      <c r="H129" s="53"/>
      <c r="I129" s="55"/>
      <c r="J129" s="53"/>
      <c r="K129" s="55"/>
      <c r="L129" s="55"/>
      <c r="M129" s="55">
        <v>1</v>
      </c>
      <c r="N129" s="59"/>
      <c r="O129" s="19" t="s">
        <v>361</v>
      </c>
      <c r="P129" s="15" t="s">
        <v>521</v>
      </c>
      <c r="Q129" s="15">
        <v>125</v>
      </c>
      <c r="R129" s="42" t="s">
        <v>345</v>
      </c>
      <c r="S129" s="27" t="s">
        <v>170</v>
      </c>
      <c r="T129" s="21">
        <v>1961</v>
      </c>
      <c r="U129" s="28" t="s">
        <v>169</v>
      </c>
      <c r="V129" s="21">
        <v>1980</v>
      </c>
      <c r="W129" s="25"/>
      <c r="X129" s="21"/>
      <c r="Y129" s="25"/>
      <c r="Z129" s="21">
        <f t="shared" si="22"/>
        <v>33</v>
      </c>
      <c r="AA129" s="25" t="s">
        <v>169</v>
      </c>
      <c r="AB129" s="21" t="s">
        <v>142</v>
      </c>
      <c r="AC129" s="21"/>
      <c r="AE129" s="90" t="s">
        <v>429</v>
      </c>
      <c r="AF129" s="82"/>
      <c r="CP129" s="19" t="str">
        <f t="shared" si="23"/>
        <v>Eilers Brigitte</v>
      </c>
      <c r="CR129" s="19">
        <f t="shared" si="24"/>
        <v>33</v>
      </c>
      <c r="CS129" s="19" t="str">
        <f t="shared" si="25"/>
        <v>E</v>
      </c>
      <c r="CT129" s="154">
        <v>6740</v>
      </c>
      <c r="CU129" s="126"/>
      <c r="CV129" s="125">
        <v>133</v>
      </c>
      <c r="CW129" s="33">
        <f t="shared" si="34"/>
        <v>6</v>
      </c>
      <c r="CX129" s="83" t="str">
        <f t="shared" si="35"/>
        <v>Kaufmännischer Mitarbeiter 3 / Gruppenchef 1</v>
      </c>
      <c r="CY129" s="125">
        <v>133</v>
      </c>
      <c r="CZ129" s="33">
        <f t="shared" si="32"/>
        <v>6</v>
      </c>
      <c r="DA129" s="83" t="str">
        <f t="shared" si="33"/>
        <v>Kaufmännischer Mitarbeiter 3 / Gruppenchef 1</v>
      </c>
      <c r="DB129" s="20"/>
      <c r="DC129" s="125">
        <v>133</v>
      </c>
      <c r="DD129" s="33">
        <f t="shared" si="36"/>
        <v>6</v>
      </c>
      <c r="DE129" s="83" t="str">
        <f t="shared" si="37"/>
        <v>Kaufmännischer Mitarbeiter 3 / Gruppenchef 1</v>
      </c>
      <c r="DJ129" s="19">
        <f t="shared" si="20"/>
        <v>6740</v>
      </c>
      <c r="DK129" s="153">
        <v>6</v>
      </c>
      <c r="DL129" s="19">
        <v>0</v>
      </c>
      <c r="DM129" s="185" t="s">
        <v>977</v>
      </c>
    </row>
    <row r="130" spans="1:136" s="19" customFormat="1">
      <c r="A130" s="53">
        <v>0</v>
      </c>
      <c r="B130" s="53">
        <v>1</v>
      </c>
      <c r="C130" s="53">
        <f t="shared" si="21"/>
        <v>1</v>
      </c>
      <c r="D130" s="55"/>
      <c r="E130" s="55"/>
      <c r="F130" s="55"/>
      <c r="G130" s="53"/>
      <c r="H130" s="53"/>
      <c r="I130" s="55"/>
      <c r="J130" s="53"/>
      <c r="K130" s="55"/>
      <c r="L130" s="55">
        <v>1</v>
      </c>
      <c r="M130" s="55"/>
      <c r="N130" s="59"/>
      <c r="O130" s="19" t="s">
        <v>361</v>
      </c>
      <c r="P130" s="15" t="s">
        <v>519</v>
      </c>
      <c r="Q130" s="15">
        <v>126</v>
      </c>
      <c r="R130" s="42"/>
      <c r="S130" s="27" t="s">
        <v>911</v>
      </c>
      <c r="T130" s="21">
        <v>1969</v>
      </c>
      <c r="U130" s="28" t="s">
        <v>245</v>
      </c>
      <c r="V130" s="21">
        <v>1988</v>
      </c>
      <c r="W130" s="25"/>
      <c r="X130" s="21"/>
      <c r="Y130" s="25"/>
      <c r="Z130" s="21">
        <f t="shared" si="22"/>
        <v>25</v>
      </c>
      <c r="AA130" s="25" t="s">
        <v>169</v>
      </c>
      <c r="AB130" s="21" t="s">
        <v>142</v>
      </c>
      <c r="AC130" s="21"/>
      <c r="AE130" s="90" t="s">
        <v>429</v>
      </c>
      <c r="AF130" s="82"/>
      <c r="CP130" s="19" t="str">
        <f t="shared" si="23"/>
        <v>Barth Sandra</v>
      </c>
      <c r="CR130" s="19">
        <f t="shared" si="24"/>
        <v>25</v>
      </c>
      <c r="CS130" s="19" t="str">
        <f t="shared" si="25"/>
        <v>E</v>
      </c>
      <c r="CT130" s="154">
        <v>7701</v>
      </c>
      <c r="CU130" s="126"/>
      <c r="CV130" s="125">
        <v>132</v>
      </c>
      <c r="CW130" s="33">
        <f t="shared" si="34"/>
        <v>5</v>
      </c>
      <c r="CX130" s="83" t="str">
        <f t="shared" si="35"/>
        <v>Kaufmännischer Mitarbeiter 2</v>
      </c>
      <c r="CY130" s="125">
        <v>132</v>
      </c>
      <c r="CZ130" s="33">
        <f t="shared" si="32"/>
        <v>5</v>
      </c>
      <c r="DA130" s="83" t="str">
        <f t="shared" si="33"/>
        <v>Kaufmännischer Mitarbeiter 2</v>
      </c>
      <c r="DB130" s="20"/>
      <c r="DC130" s="125">
        <v>132</v>
      </c>
      <c r="DD130" s="33">
        <f t="shared" si="36"/>
        <v>5</v>
      </c>
      <c r="DE130" s="83" t="str">
        <f t="shared" si="37"/>
        <v>Kaufmännischer Mitarbeiter 2</v>
      </c>
      <c r="DJ130" s="19">
        <f t="shared" si="20"/>
        <v>7701</v>
      </c>
      <c r="DK130" s="153">
        <v>7</v>
      </c>
      <c r="DL130" s="19">
        <v>0</v>
      </c>
      <c r="DM130" s="185" t="s">
        <v>977</v>
      </c>
    </row>
    <row r="131" spans="1:136" s="19" customFormat="1">
      <c r="A131" s="53">
        <v>0</v>
      </c>
      <c r="B131" s="53"/>
      <c r="C131" s="53">
        <f t="shared" si="21"/>
        <v>1</v>
      </c>
      <c r="D131" s="55"/>
      <c r="E131" s="55"/>
      <c r="F131" s="55"/>
      <c r="G131" s="53"/>
      <c r="H131" s="53"/>
      <c r="I131" s="55"/>
      <c r="J131" s="53"/>
      <c r="K131" s="55"/>
      <c r="L131" s="55"/>
      <c r="M131" s="55">
        <v>1</v>
      </c>
      <c r="N131" s="59"/>
      <c r="O131" s="19" t="s">
        <v>359</v>
      </c>
      <c r="P131" s="15" t="s">
        <v>522</v>
      </c>
      <c r="Q131" s="15">
        <v>127</v>
      </c>
      <c r="R131" s="42"/>
      <c r="S131" s="27" t="s">
        <v>171</v>
      </c>
      <c r="T131" s="21">
        <v>1960</v>
      </c>
      <c r="U131" s="28"/>
      <c r="V131" s="21">
        <v>1984</v>
      </c>
      <c r="W131" s="25"/>
      <c r="X131" s="21"/>
      <c r="Y131" s="25"/>
      <c r="Z131" s="21">
        <f t="shared" si="22"/>
        <v>29</v>
      </c>
      <c r="AA131" s="25" t="s">
        <v>172</v>
      </c>
      <c r="AB131" s="21" t="s">
        <v>147</v>
      </c>
      <c r="AC131" s="21"/>
      <c r="AE131" s="90" t="s">
        <v>430</v>
      </c>
      <c r="AF131" s="82"/>
      <c r="CP131" s="19" t="str">
        <f t="shared" si="23"/>
        <v>Schurrer Gabriel</v>
      </c>
      <c r="CR131" s="19">
        <f t="shared" si="24"/>
        <v>29</v>
      </c>
      <c r="CS131" s="19" t="str">
        <f t="shared" si="25"/>
        <v>F</v>
      </c>
      <c r="CT131" s="154">
        <v>7654</v>
      </c>
      <c r="CU131" s="126"/>
      <c r="CV131" s="125">
        <v>614</v>
      </c>
      <c r="CW131" s="33">
        <f t="shared" si="34"/>
        <v>4</v>
      </c>
      <c r="CX131" s="83" t="str">
        <f t="shared" si="35"/>
        <v>Laborassistenz 2</v>
      </c>
      <c r="CY131" s="125">
        <v>614</v>
      </c>
      <c r="CZ131" s="33">
        <f t="shared" si="32"/>
        <v>4</v>
      </c>
      <c r="DA131" s="83" t="str">
        <f t="shared" si="33"/>
        <v>Laborassistenz 2</v>
      </c>
      <c r="DB131" s="20"/>
      <c r="DC131" s="125">
        <v>614</v>
      </c>
      <c r="DD131" s="33">
        <f t="shared" si="36"/>
        <v>4</v>
      </c>
      <c r="DE131" s="83" t="str">
        <f t="shared" si="37"/>
        <v>Laborassistenz 2</v>
      </c>
      <c r="DJ131" s="19">
        <f t="shared" si="20"/>
        <v>7654</v>
      </c>
      <c r="DK131" s="153">
        <v>7</v>
      </c>
      <c r="DL131" s="19">
        <v>0</v>
      </c>
      <c r="DM131" s="19" t="s">
        <v>963</v>
      </c>
    </row>
    <row r="132" spans="1:136" s="19" customFormat="1">
      <c r="A132" s="53">
        <v>0</v>
      </c>
      <c r="B132" s="53"/>
      <c r="C132" s="53">
        <f>IF(Z132&gt;=10,1,0)</f>
        <v>0</v>
      </c>
      <c r="D132" s="55"/>
      <c r="E132" s="55"/>
      <c r="F132" s="55"/>
      <c r="G132" s="53"/>
      <c r="H132" s="53"/>
      <c r="I132" s="55"/>
      <c r="J132" s="53"/>
      <c r="K132" s="55"/>
      <c r="L132" s="55"/>
      <c r="M132" s="55"/>
      <c r="N132" s="59">
        <v>1</v>
      </c>
      <c r="O132" s="19" t="s">
        <v>360</v>
      </c>
      <c r="P132" s="15" t="s">
        <v>1016</v>
      </c>
      <c r="Q132" s="15">
        <v>128</v>
      </c>
      <c r="R132" s="161" t="s">
        <v>365</v>
      </c>
      <c r="S132" s="27" t="s">
        <v>1017</v>
      </c>
      <c r="T132" s="21">
        <v>1988</v>
      </c>
      <c r="U132" s="28" t="s">
        <v>265</v>
      </c>
      <c r="V132" s="21"/>
      <c r="W132" s="25"/>
      <c r="X132" s="21"/>
      <c r="Y132" s="25"/>
      <c r="Z132" s="21"/>
      <c r="AA132" s="25" t="s">
        <v>265</v>
      </c>
      <c r="AB132" s="21" t="s">
        <v>149</v>
      </c>
      <c r="AC132" s="21"/>
      <c r="AE132" s="90" t="s">
        <v>380</v>
      </c>
      <c r="AF132" s="82"/>
      <c r="CP132" s="19" t="str">
        <f t="shared" si="23"/>
        <v>Burger Stefan</v>
      </c>
      <c r="CT132" s="154">
        <v>9748</v>
      </c>
      <c r="CU132" s="126"/>
      <c r="CV132" s="125"/>
      <c r="CW132" s="33"/>
      <c r="CX132" s="83"/>
      <c r="CY132" s="125"/>
      <c r="CZ132" s="33"/>
      <c r="DA132" s="83"/>
      <c r="DB132" s="20"/>
      <c r="DC132" s="33"/>
      <c r="DD132" s="33"/>
      <c r="DE132" s="83"/>
      <c r="DJ132" s="19">
        <f t="shared" si="20"/>
        <v>9748</v>
      </c>
      <c r="DK132" s="153">
        <v>5</v>
      </c>
      <c r="DL132" s="19">
        <v>0</v>
      </c>
      <c r="DM132" s="185" t="s">
        <v>974</v>
      </c>
    </row>
    <row r="133" spans="1:136" s="19" customFormat="1">
      <c r="A133" s="53">
        <v>0</v>
      </c>
      <c r="B133" s="53"/>
      <c r="C133" s="53">
        <f t="shared" si="21"/>
        <v>0</v>
      </c>
      <c r="D133" s="55"/>
      <c r="E133" s="55"/>
      <c r="F133" s="55"/>
      <c r="G133" s="53"/>
      <c r="H133" s="53"/>
      <c r="I133" s="55"/>
      <c r="J133" s="53"/>
      <c r="K133" s="55">
        <v>1</v>
      </c>
      <c r="L133" s="55"/>
      <c r="M133" s="55"/>
      <c r="N133" s="59"/>
      <c r="O133" s="19" t="s">
        <v>360</v>
      </c>
      <c r="P133" s="15" t="s">
        <v>623</v>
      </c>
      <c r="Q133" s="15">
        <v>129</v>
      </c>
      <c r="R133" s="42"/>
      <c r="S133" s="27" t="s">
        <v>622</v>
      </c>
      <c r="T133" s="21">
        <v>1994</v>
      </c>
      <c r="U133" s="28" t="s">
        <v>628</v>
      </c>
      <c r="V133" s="21"/>
      <c r="W133" s="25"/>
      <c r="X133" s="21"/>
      <c r="Y133" s="25" t="s">
        <v>173</v>
      </c>
      <c r="Z133" s="21"/>
      <c r="AA133" s="25" t="s">
        <v>174</v>
      </c>
      <c r="AB133" s="21" t="s">
        <v>175</v>
      </c>
      <c r="AC133" s="21"/>
      <c r="AE133" s="90" t="s">
        <v>381</v>
      </c>
      <c r="AF133" s="82"/>
      <c r="CP133" s="19" t="str">
        <f t="shared" si="23"/>
        <v>Börlin Claudio</v>
      </c>
      <c r="CT133" s="154">
        <v>9724</v>
      </c>
      <c r="CU133" s="126"/>
      <c r="CV133" s="125"/>
      <c r="CW133" s="33"/>
      <c r="CX133" s="83"/>
      <c r="CY133" s="125"/>
      <c r="CZ133" s="33"/>
      <c r="DA133" s="83"/>
      <c r="DB133" s="20"/>
      <c r="DC133" s="33"/>
      <c r="DD133" s="33"/>
      <c r="DE133" s="83"/>
      <c r="DJ133" s="19">
        <f t="shared" si="20"/>
        <v>9724</v>
      </c>
      <c r="DK133" s="153">
        <v>8</v>
      </c>
      <c r="DL133" s="19">
        <v>0</v>
      </c>
      <c r="DM133" s="185" t="s">
        <v>976</v>
      </c>
    </row>
    <row r="134" spans="1:136" s="19" customFormat="1">
      <c r="A134" s="53">
        <v>0</v>
      </c>
      <c r="B134" s="53"/>
      <c r="C134" s="53">
        <f t="shared" si="21"/>
        <v>0</v>
      </c>
      <c r="D134" s="55"/>
      <c r="E134" s="55"/>
      <c r="F134" s="55"/>
      <c r="G134" s="53"/>
      <c r="H134" s="53"/>
      <c r="I134" s="55"/>
      <c r="J134" s="53"/>
      <c r="K134" s="55">
        <v>1</v>
      </c>
      <c r="L134" s="55"/>
      <c r="M134" s="55"/>
      <c r="N134" s="59"/>
      <c r="O134" s="19" t="s">
        <v>360</v>
      </c>
      <c r="P134" s="15" t="s">
        <v>625</v>
      </c>
      <c r="Q134" s="15">
        <v>130</v>
      </c>
      <c r="R134" s="42"/>
      <c r="S134" s="27" t="s">
        <v>624</v>
      </c>
      <c r="T134" s="21">
        <v>1995</v>
      </c>
      <c r="U134" s="28" t="s">
        <v>628</v>
      </c>
      <c r="V134" s="21"/>
      <c r="W134" s="25"/>
      <c r="X134" s="21"/>
      <c r="Y134" s="25" t="s">
        <v>173</v>
      </c>
      <c r="Z134" s="21"/>
      <c r="AA134" s="25" t="s">
        <v>174</v>
      </c>
      <c r="AB134" s="21" t="s">
        <v>175</v>
      </c>
      <c r="AC134" s="21"/>
      <c r="AE134" s="90" t="s">
        <v>381</v>
      </c>
      <c r="AF134" s="82"/>
      <c r="CP134" s="19" t="str">
        <f t="shared" si="23"/>
        <v>Coray Cyrill</v>
      </c>
      <c r="CT134" s="154">
        <v>9725</v>
      </c>
      <c r="CU134" s="126"/>
      <c r="CV134" s="125"/>
      <c r="CW134" s="33"/>
      <c r="CX134" s="83"/>
      <c r="CY134" s="125"/>
      <c r="CZ134" s="33"/>
      <c r="DA134" s="83"/>
      <c r="DB134" s="20"/>
      <c r="DC134" s="33"/>
      <c r="DD134" s="33"/>
      <c r="DE134" s="83"/>
      <c r="DJ134" s="19">
        <f t="shared" si="20"/>
        <v>9725</v>
      </c>
      <c r="DK134" s="153">
        <v>8</v>
      </c>
      <c r="DL134" s="19">
        <v>0</v>
      </c>
      <c r="DM134" s="185" t="s">
        <v>976</v>
      </c>
    </row>
    <row r="135" spans="1:136" s="19" customFormat="1">
      <c r="A135" s="53">
        <v>0</v>
      </c>
      <c r="B135" s="53"/>
      <c r="C135" s="53">
        <f t="shared" si="21"/>
        <v>0</v>
      </c>
      <c r="D135" s="55"/>
      <c r="E135" s="55"/>
      <c r="F135" s="55"/>
      <c r="G135" s="53"/>
      <c r="H135" s="53"/>
      <c r="I135" s="55"/>
      <c r="J135" s="53"/>
      <c r="K135" s="55">
        <v>1</v>
      </c>
      <c r="L135" s="55"/>
      <c r="M135" s="55"/>
      <c r="N135" s="59"/>
      <c r="O135" s="19" t="s">
        <v>358</v>
      </c>
      <c r="P135" s="15" t="s">
        <v>627</v>
      </c>
      <c r="Q135" s="15">
        <v>131</v>
      </c>
      <c r="R135" s="42"/>
      <c r="S135" s="27" t="s">
        <v>626</v>
      </c>
      <c r="T135" s="21">
        <v>1995</v>
      </c>
      <c r="U135" s="28" t="s">
        <v>628</v>
      </c>
      <c r="V135" s="21"/>
      <c r="W135" s="25"/>
      <c r="X135" s="21"/>
      <c r="Y135" s="25" t="s">
        <v>173</v>
      </c>
      <c r="Z135" s="21"/>
      <c r="AA135" s="25" t="s">
        <v>174</v>
      </c>
      <c r="AB135" s="21" t="s">
        <v>175</v>
      </c>
      <c r="AC135" s="21"/>
      <c r="AE135" s="90" t="s">
        <v>381</v>
      </c>
      <c r="AF135" s="82"/>
      <c r="CP135" s="19" t="str">
        <f t="shared" si="23"/>
        <v>Leubin Marco</v>
      </c>
      <c r="CT135" s="154">
        <v>9726</v>
      </c>
      <c r="CU135" s="126"/>
      <c r="CV135" s="125"/>
      <c r="CW135" s="33"/>
      <c r="CX135" s="83"/>
      <c r="CY135" s="125"/>
      <c r="CZ135" s="33"/>
      <c r="DA135" s="83"/>
      <c r="DB135" s="20"/>
      <c r="DC135" s="33"/>
      <c r="DD135" s="33"/>
      <c r="DE135" s="83"/>
      <c r="DJ135" s="19">
        <f t="shared" si="20"/>
        <v>9726</v>
      </c>
      <c r="DK135" s="153">
        <v>8</v>
      </c>
      <c r="DL135" s="19">
        <v>0</v>
      </c>
      <c r="DM135" s="185" t="s">
        <v>976</v>
      </c>
    </row>
    <row r="136" spans="1:136" s="19" customFormat="1">
      <c r="A136" s="53">
        <v>0</v>
      </c>
      <c r="B136" s="53"/>
      <c r="C136" s="53">
        <f>IF(Z136&gt;=10,1,0)</f>
        <v>0</v>
      </c>
      <c r="D136" s="55"/>
      <c r="E136" s="55"/>
      <c r="F136" s="55"/>
      <c r="G136" s="53"/>
      <c r="H136" s="53"/>
      <c r="I136" s="55"/>
      <c r="J136" s="53"/>
      <c r="K136" s="55">
        <v>1</v>
      </c>
      <c r="L136" s="55"/>
      <c r="M136" s="55"/>
      <c r="N136" s="59"/>
      <c r="O136" s="19" t="s">
        <v>361</v>
      </c>
      <c r="P136" s="15" t="s">
        <v>359</v>
      </c>
      <c r="Q136" s="15">
        <v>132</v>
      </c>
      <c r="R136" s="42"/>
      <c r="S136" s="27" t="s">
        <v>882</v>
      </c>
      <c r="T136" s="21">
        <v>1995</v>
      </c>
      <c r="U136" s="28" t="s">
        <v>628</v>
      </c>
      <c r="V136" s="21"/>
      <c r="W136" s="25"/>
      <c r="X136" s="21"/>
      <c r="Y136" s="25" t="s">
        <v>176</v>
      </c>
      <c r="Z136" s="21"/>
      <c r="AA136" s="25" t="s">
        <v>174</v>
      </c>
      <c r="AB136" s="21" t="s">
        <v>175</v>
      </c>
      <c r="AC136" s="21"/>
      <c r="AE136" s="90" t="s">
        <v>381</v>
      </c>
      <c r="AF136" s="82"/>
      <c r="CP136" s="19" t="str">
        <f t="shared" si="23"/>
        <v>Räuftlin Thomas</v>
      </c>
      <c r="CT136" s="154">
        <v>9729</v>
      </c>
      <c r="CU136" s="126"/>
      <c r="CV136" s="125"/>
      <c r="CW136" s="33"/>
      <c r="CX136" s="83"/>
      <c r="CY136" s="125"/>
      <c r="CZ136" s="33"/>
      <c r="DA136" s="83"/>
      <c r="DB136" s="20"/>
      <c r="DC136" s="33"/>
      <c r="DD136" s="33"/>
      <c r="DE136" s="83"/>
      <c r="DJ136" s="19">
        <f t="shared" ref="DJ136:DJ142" si="38">+CT136</f>
        <v>9729</v>
      </c>
      <c r="DK136" s="153">
        <v>8</v>
      </c>
      <c r="DL136" s="19">
        <v>0</v>
      </c>
      <c r="DM136" s="185" t="s">
        <v>976</v>
      </c>
    </row>
    <row r="137" spans="1:136" s="19" customFormat="1">
      <c r="A137" s="53">
        <v>0</v>
      </c>
      <c r="B137" s="53"/>
      <c r="C137" s="53">
        <f>IF(Z137&gt;=10,1,0)</f>
        <v>0</v>
      </c>
      <c r="D137" s="55"/>
      <c r="E137" s="55"/>
      <c r="F137" s="55"/>
      <c r="G137" s="53"/>
      <c r="H137" s="53"/>
      <c r="I137" s="55"/>
      <c r="J137" s="53"/>
      <c r="K137" s="55">
        <v>1</v>
      </c>
      <c r="L137" s="55"/>
      <c r="M137" s="55"/>
      <c r="N137" s="59"/>
      <c r="O137" s="19" t="s">
        <v>358</v>
      </c>
      <c r="P137" s="15" t="s">
        <v>904</v>
      </c>
      <c r="Q137" s="15">
        <v>133</v>
      </c>
      <c r="R137" s="42"/>
      <c r="S137" s="27" t="s">
        <v>863</v>
      </c>
      <c r="T137" s="21">
        <v>1992</v>
      </c>
      <c r="U137" s="28" t="s">
        <v>628</v>
      </c>
      <c r="V137" s="21"/>
      <c r="W137" s="25"/>
      <c r="X137" s="21"/>
      <c r="Y137" s="25" t="s">
        <v>176</v>
      </c>
      <c r="Z137" s="21"/>
      <c r="AA137" s="25" t="s">
        <v>174</v>
      </c>
      <c r="AB137" s="21" t="s">
        <v>175</v>
      </c>
      <c r="AC137" s="21"/>
      <c r="AE137" s="90" t="s">
        <v>381</v>
      </c>
      <c r="AF137" s="82"/>
      <c r="CP137" s="19" t="str">
        <f t="shared" si="23"/>
        <v>Denzler Benjamin</v>
      </c>
      <c r="CT137" s="154">
        <v>9730</v>
      </c>
      <c r="CU137" s="126"/>
      <c r="CV137" s="125"/>
      <c r="CW137" s="33"/>
      <c r="CX137" s="83"/>
      <c r="CY137" s="125"/>
      <c r="CZ137" s="33"/>
      <c r="DA137" s="83"/>
      <c r="DB137" s="20"/>
      <c r="DC137" s="33"/>
      <c r="DD137" s="33"/>
      <c r="DE137" s="83"/>
      <c r="DJ137" s="19">
        <f t="shared" si="38"/>
        <v>9730</v>
      </c>
      <c r="DK137" s="153">
        <v>8</v>
      </c>
      <c r="DL137" s="19">
        <v>0</v>
      </c>
      <c r="DM137" s="185" t="s">
        <v>976</v>
      </c>
    </row>
    <row r="138" spans="1:136" s="19" customFormat="1">
      <c r="A138" s="53">
        <v>0</v>
      </c>
      <c r="B138" s="53"/>
      <c r="C138" s="53">
        <f>IF(Z138&gt;=10,1,0)</f>
        <v>0</v>
      </c>
      <c r="D138" s="55"/>
      <c r="E138" s="55"/>
      <c r="F138" s="55"/>
      <c r="G138" s="53"/>
      <c r="H138" s="53"/>
      <c r="I138" s="55"/>
      <c r="J138" s="53"/>
      <c r="K138" s="55">
        <v>1</v>
      </c>
      <c r="L138" s="55"/>
      <c r="M138" s="55"/>
      <c r="N138" s="59"/>
      <c r="O138" s="19" t="s">
        <v>361</v>
      </c>
      <c r="P138" s="15" t="s">
        <v>903</v>
      </c>
      <c r="Q138" s="15">
        <v>134</v>
      </c>
      <c r="R138" s="42"/>
      <c r="S138" s="27" t="s">
        <v>900</v>
      </c>
      <c r="T138" s="21">
        <v>1996</v>
      </c>
      <c r="U138" s="28" t="s">
        <v>628</v>
      </c>
      <c r="V138" s="21"/>
      <c r="W138" s="25"/>
      <c r="X138" s="21"/>
      <c r="Y138" s="25" t="s">
        <v>180</v>
      </c>
      <c r="Z138" s="21"/>
      <c r="AA138" s="25" t="s">
        <v>174</v>
      </c>
      <c r="AB138" s="21" t="s">
        <v>177</v>
      </c>
      <c r="AC138" s="21"/>
      <c r="AE138" s="90" t="s">
        <v>381</v>
      </c>
      <c r="AF138" s="82"/>
      <c r="CP138" s="19" t="str">
        <f t="shared" si="23"/>
        <v>Boschung Jan</v>
      </c>
      <c r="CT138" s="154">
        <v>9740</v>
      </c>
      <c r="CU138" s="126"/>
      <c r="CV138" s="125"/>
      <c r="CW138" s="33"/>
      <c r="CX138" s="83"/>
      <c r="CY138" s="125"/>
      <c r="CZ138" s="33"/>
      <c r="DA138" s="83"/>
      <c r="DB138" s="20"/>
      <c r="DC138" s="33"/>
      <c r="DD138" s="33"/>
      <c r="DE138" s="83"/>
      <c r="DJ138" s="19">
        <f t="shared" si="38"/>
        <v>9740</v>
      </c>
      <c r="DK138" s="153">
        <v>8</v>
      </c>
      <c r="DL138" s="19">
        <v>0</v>
      </c>
      <c r="DM138" s="185" t="s">
        <v>976</v>
      </c>
    </row>
    <row r="139" spans="1:136" s="19" customFormat="1">
      <c r="A139" s="53">
        <v>0</v>
      </c>
      <c r="B139" s="53"/>
      <c r="C139" s="53">
        <f>IF(Z139&gt;=10,1,0)</f>
        <v>0</v>
      </c>
      <c r="D139" s="55"/>
      <c r="E139" s="55"/>
      <c r="F139" s="55"/>
      <c r="G139" s="53"/>
      <c r="H139" s="53"/>
      <c r="I139" s="55"/>
      <c r="J139" s="53"/>
      <c r="K139" s="55">
        <v>1</v>
      </c>
      <c r="L139" s="55"/>
      <c r="M139" s="55"/>
      <c r="N139" s="59"/>
      <c r="O139" s="19" t="s">
        <v>359</v>
      </c>
      <c r="P139" s="15" t="s">
        <v>902</v>
      </c>
      <c r="Q139" s="15">
        <v>135</v>
      </c>
      <c r="R139" s="42"/>
      <c r="S139" s="27" t="s">
        <v>899</v>
      </c>
      <c r="T139" s="21">
        <v>1995</v>
      </c>
      <c r="U139" s="28" t="s">
        <v>628</v>
      </c>
      <c r="V139" s="21"/>
      <c r="W139" s="25"/>
      <c r="X139" s="21"/>
      <c r="Y139" s="25" t="s">
        <v>180</v>
      </c>
      <c r="Z139" s="21"/>
      <c r="AA139" s="25" t="s">
        <v>174</v>
      </c>
      <c r="AB139" s="21" t="s">
        <v>177</v>
      </c>
      <c r="AC139" s="21"/>
      <c r="AE139" s="90" t="s">
        <v>381</v>
      </c>
      <c r="AF139" s="82"/>
      <c r="CP139" s="19" t="str">
        <f t="shared" si="23"/>
        <v>Schmidlin Julian</v>
      </c>
      <c r="CT139" s="154">
        <v>9739</v>
      </c>
      <c r="CU139" s="126"/>
      <c r="CV139" s="125"/>
      <c r="CW139" s="33"/>
      <c r="CX139" s="83"/>
      <c r="CY139" s="125"/>
      <c r="CZ139" s="33"/>
      <c r="DA139" s="83"/>
      <c r="DB139" s="20"/>
      <c r="DC139" s="33"/>
      <c r="DD139" s="33"/>
      <c r="DE139" s="83"/>
      <c r="DJ139" s="19">
        <f>+CT139</f>
        <v>9739</v>
      </c>
      <c r="DK139" s="153">
        <v>8</v>
      </c>
      <c r="DL139" s="19">
        <v>0</v>
      </c>
      <c r="DM139" s="185" t="s">
        <v>976</v>
      </c>
      <c r="EF139"/>
    </row>
    <row r="140" spans="1:136" s="19" customFormat="1">
      <c r="A140" s="53">
        <v>0</v>
      </c>
      <c r="B140" s="53"/>
      <c r="C140" s="53">
        <f>IF(Z140&gt;=10,1,0)</f>
        <v>0</v>
      </c>
      <c r="D140" s="55"/>
      <c r="E140" s="55"/>
      <c r="F140" s="55"/>
      <c r="G140" s="53"/>
      <c r="H140" s="53"/>
      <c r="I140" s="55"/>
      <c r="J140" s="53"/>
      <c r="K140" s="55">
        <v>1</v>
      </c>
      <c r="L140" s="55"/>
      <c r="M140" s="55"/>
      <c r="N140" s="59"/>
      <c r="O140" s="19" t="s">
        <v>358</v>
      </c>
      <c r="P140" s="15" t="s">
        <v>901</v>
      </c>
      <c r="Q140" s="15">
        <v>136</v>
      </c>
      <c r="R140" s="42"/>
      <c r="S140" s="27" t="s">
        <v>898</v>
      </c>
      <c r="T140" s="21">
        <v>1996</v>
      </c>
      <c r="U140" s="28" t="s">
        <v>628</v>
      </c>
      <c r="V140" s="21"/>
      <c r="W140" s="25"/>
      <c r="X140" s="21"/>
      <c r="Y140" s="25" t="s">
        <v>180</v>
      </c>
      <c r="Z140" s="21"/>
      <c r="AA140" s="25" t="s">
        <v>174</v>
      </c>
      <c r="AB140" s="21" t="s">
        <v>177</v>
      </c>
      <c r="AC140" s="21"/>
      <c r="AE140" s="90" t="s">
        <v>381</v>
      </c>
      <c r="AF140" s="82"/>
      <c r="CP140" s="19" t="str">
        <f t="shared" si="23"/>
        <v>Oswald Leroy</v>
      </c>
      <c r="CT140" s="154">
        <v>9738</v>
      </c>
      <c r="CU140" s="126"/>
      <c r="CV140" s="125"/>
      <c r="CW140" s="33"/>
      <c r="CX140" s="83"/>
      <c r="CY140" s="125"/>
      <c r="CZ140" s="33"/>
      <c r="DA140" s="83"/>
      <c r="DB140" s="20"/>
      <c r="DC140" s="33"/>
      <c r="DD140" s="33"/>
      <c r="DE140" s="83"/>
      <c r="DJ140" s="19">
        <f>+CT140</f>
        <v>9738</v>
      </c>
      <c r="DK140" s="153">
        <v>8</v>
      </c>
      <c r="DL140" s="19">
        <v>0</v>
      </c>
      <c r="DM140" s="185" t="s">
        <v>976</v>
      </c>
      <c r="EF140"/>
    </row>
    <row r="141" spans="1:136" s="19" customFormat="1">
      <c r="A141" s="53">
        <v>0</v>
      </c>
      <c r="B141" s="53"/>
      <c r="C141" s="53">
        <f t="shared" si="21"/>
        <v>0</v>
      </c>
      <c r="D141" s="55"/>
      <c r="E141" s="55"/>
      <c r="F141" s="55"/>
      <c r="G141" s="53"/>
      <c r="H141" s="53"/>
      <c r="I141" s="55"/>
      <c r="J141" s="53"/>
      <c r="K141" s="55">
        <v>1</v>
      </c>
      <c r="L141" s="55"/>
      <c r="M141" s="55"/>
      <c r="N141" s="59"/>
      <c r="O141" s="19" t="s">
        <v>361</v>
      </c>
      <c r="P141" s="15" t="s">
        <v>1012</v>
      </c>
      <c r="Q141" s="15">
        <v>137</v>
      </c>
      <c r="R141" s="42"/>
      <c r="S141" s="27" t="s">
        <v>1010</v>
      </c>
      <c r="T141" s="21">
        <v>1997</v>
      </c>
      <c r="U141" s="28" t="s">
        <v>628</v>
      </c>
      <c r="V141" s="21"/>
      <c r="W141" s="25"/>
      <c r="X141" s="21"/>
      <c r="Y141" s="25" t="s">
        <v>182</v>
      </c>
      <c r="Z141" s="21"/>
      <c r="AA141" s="25" t="s">
        <v>174</v>
      </c>
      <c r="AB141" s="21" t="s">
        <v>177</v>
      </c>
      <c r="AC141" s="21"/>
      <c r="AE141" s="90" t="s">
        <v>381</v>
      </c>
      <c r="AF141" s="82"/>
      <c r="CP141" s="19" t="str">
        <f>+S141</f>
        <v>Stucki</v>
      </c>
      <c r="CT141" s="154">
        <v>9739</v>
      </c>
      <c r="CU141" s="126"/>
      <c r="CV141" s="125"/>
      <c r="CW141" s="33"/>
      <c r="CX141" s="83"/>
      <c r="CY141" s="125"/>
      <c r="CZ141" s="33"/>
      <c r="DA141" s="83"/>
      <c r="DB141" s="20"/>
      <c r="DC141" s="33"/>
      <c r="DD141" s="33"/>
      <c r="DE141" s="83"/>
      <c r="DJ141" s="19">
        <f t="shared" si="38"/>
        <v>9739</v>
      </c>
      <c r="DK141" s="153">
        <v>8</v>
      </c>
      <c r="DL141" s="19">
        <v>0</v>
      </c>
      <c r="DM141" s="185" t="s">
        <v>976</v>
      </c>
      <c r="EF141"/>
    </row>
    <row r="142" spans="1:136" s="19" customFormat="1">
      <c r="A142" s="53">
        <v>0</v>
      </c>
      <c r="B142" s="53"/>
      <c r="C142" s="53">
        <f>IF(Z142&gt;=10,1,0)</f>
        <v>0</v>
      </c>
      <c r="D142" s="55"/>
      <c r="E142" s="55"/>
      <c r="F142" s="55"/>
      <c r="G142" s="53"/>
      <c r="H142" s="53"/>
      <c r="I142" s="55"/>
      <c r="J142" s="53"/>
      <c r="K142" s="55">
        <v>1</v>
      </c>
      <c r="L142" s="55"/>
      <c r="M142" s="55"/>
      <c r="N142" s="59"/>
      <c r="O142" s="19" t="s">
        <v>361</v>
      </c>
      <c r="P142" s="15" t="s">
        <v>1013</v>
      </c>
      <c r="Q142" s="15">
        <v>138</v>
      </c>
      <c r="R142" s="42"/>
      <c r="S142" s="27" t="s">
        <v>1011</v>
      </c>
      <c r="T142" s="21">
        <v>1998</v>
      </c>
      <c r="U142" s="28" t="s">
        <v>628</v>
      </c>
      <c r="V142" s="21"/>
      <c r="W142" s="25"/>
      <c r="X142" s="21"/>
      <c r="Y142" s="25" t="s">
        <v>182</v>
      </c>
      <c r="Z142" s="21"/>
      <c r="AA142" s="25" t="s">
        <v>174</v>
      </c>
      <c r="AB142" s="21" t="s">
        <v>177</v>
      </c>
      <c r="AC142" s="21"/>
      <c r="AE142" s="90" t="s">
        <v>381</v>
      </c>
      <c r="AF142" s="82"/>
      <c r="CP142" s="19" t="str">
        <f>+S142</f>
        <v>Kipfer</v>
      </c>
      <c r="CT142" s="154">
        <v>9738</v>
      </c>
      <c r="CU142" s="126"/>
      <c r="CV142" s="125"/>
      <c r="CW142" s="33"/>
      <c r="CX142" s="83"/>
      <c r="CY142" s="125"/>
      <c r="CZ142" s="33"/>
      <c r="DA142" s="83"/>
      <c r="DB142" s="20"/>
      <c r="DC142" s="33"/>
      <c r="DD142" s="33"/>
      <c r="DE142" s="83"/>
      <c r="DJ142" s="19">
        <f t="shared" si="38"/>
        <v>9738</v>
      </c>
      <c r="DK142" s="153">
        <v>8</v>
      </c>
      <c r="DL142" s="19">
        <v>0</v>
      </c>
      <c r="DM142" s="185" t="s">
        <v>976</v>
      </c>
      <c r="EF142"/>
    </row>
    <row r="143" spans="1:136" s="19" customFormat="1">
      <c r="A143" s="66"/>
      <c r="B143" s="66"/>
      <c r="C143" s="66"/>
      <c r="D143" s="66"/>
      <c r="E143" s="66"/>
      <c r="F143" s="60"/>
      <c r="G143" s="60"/>
      <c r="H143" s="60"/>
      <c r="I143" s="60"/>
      <c r="J143" s="60"/>
      <c r="K143" s="60"/>
      <c r="L143" s="60"/>
      <c r="M143" s="60"/>
      <c r="N143" s="60"/>
      <c r="O143" s="67"/>
      <c r="P143" s="68"/>
      <c r="Q143" s="68"/>
      <c r="R143" s="44"/>
      <c r="S143" s="30" t="s">
        <v>183</v>
      </c>
      <c r="T143" s="31">
        <f>+Q142</f>
        <v>138</v>
      </c>
      <c r="U143" s="65" t="s">
        <v>700</v>
      </c>
      <c r="V143" s="32"/>
      <c r="W143" s="34"/>
      <c r="X143" s="32"/>
      <c r="Y143" s="40"/>
      <c r="Z143" s="33"/>
      <c r="AA143" s="34"/>
      <c r="AB143" s="33"/>
      <c r="AC143" s="35"/>
      <c r="AE143" s="84"/>
      <c r="AF143" s="83"/>
      <c r="CT143" s="126"/>
      <c r="CU143" s="126"/>
      <c r="CV143" s="141"/>
      <c r="CW143" s="141"/>
      <c r="CX143" s="126"/>
      <c r="CY143" s="141"/>
      <c r="CZ143" s="141"/>
      <c r="DA143" s="126"/>
      <c r="DB143" s="126"/>
      <c r="DC143" s="138"/>
      <c r="DD143" s="138"/>
      <c r="EF143"/>
    </row>
    <row r="144" spans="1:136" customFormat="1">
      <c r="A144" s="48">
        <f t="shared" ref="A144:N144" si="39">SUM(A5:A142)</f>
        <v>9</v>
      </c>
      <c r="B144" s="48">
        <f t="shared" si="39"/>
        <v>36</v>
      </c>
      <c r="C144" s="48">
        <f t="shared" si="39"/>
        <v>89</v>
      </c>
      <c r="D144" s="48">
        <f t="shared" si="39"/>
        <v>28</v>
      </c>
      <c r="E144" s="48">
        <f t="shared" si="39"/>
        <v>37</v>
      </c>
      <c r="F144" s="48">
        <f t="shared" si="39"/>
        <v>1</v>
      </c>
      <c r="G144" s="48">
        <f t="shared" si="39"/>
        <v>2</v>
      </c>
      <c r="H144" s="48">
        <f t="shared" si="39"/>
        <v>33</v>
      </c>
      <c r="I144" s="48">
        <f t="shared" si="39"/>
        <v>36</v>
      </c>
      <c r="J144" s="48">
        <f t="shared" si="39"/>
        <v>12</v>
      </c>
      <c r="K144" s="48">
        <f t="shared" si="39"/>
        <v>10</v>
      </c>
      <c r="L144" s="48">
        <f t="shared" si="39"/>
        <v>20</v>
      </c>
      <c r="M144" s="48">
        <f t="shared" si="39"/>
        <v>5</v>
      </c>
      <c r="N144" s="48">
        <f t="shared" si="39"/>
        <v>1</v>
      </c>
      <c r="O144" s="64">
        <f>SUM(D144+E144+F144+I144+K144+L144+M144)</f>
        <v>137</v>
      </c>
      <c r="P144" s="12"/>
      <c r="Q144" s="12" t="s">
        <v>224</v>
      </c>
      <c r="R144" s="45" t="s">
        <v>342</v>
      </c>
      <c r="S144" s="11" t="s">
        <v>88</v>
      </c>
      <c r="T144" s="13"/>
      <c r="U144" s="37"/>
      <c r="V144" s="13"/>
      <c r="W144" s="123"/>
      <c r="X144" s="13"/>
      <c r="Y144" s="37"/>
      <c r="Z144" s="13" t="s">
        <v>185</v>
      </c>
      <c r="AA144" s="14" t="s">
        <v>290</v>
      </c>
      <c r="AB144" s="13"/>
      <c r="AC144" s="13"/>
      <c r="AD144" s="11"/>
      <c r="AE144" s="87" t="s">
        <v>382</v>
      </c>
      <c r="AF144" s="88" t="s">
        <v>385</v>
      </c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5"/>
      <c r="CV144" s="49"/>
      <c r="CW144" s="49"/>
      <c r="CX144" s="11"/>
      <c r="CY144" s="49"/>
      <c r="CZ144" s="49"/>
      <c r="DA144" s="11"/>
      <c r="DB144" s="115"/>
      <c r="DC144" s="13"/>
      <c r="DD144" s="13"/>
      <c r="DE144" s="11"/>
      <c r="DH144" s="11"/>
      <c r="DI144" s="11"/>
      <c r="DJ144" s="11"/>
      <c r="DQ144" s="19"/>
    </row>
    <row r="145" spans="1:136" customFormat="1">
      <c r="A145" s="11">
        <f t="shared" ref="A145:N145" si="40">SUBTOTAL(9,A5:A142)</f>
        <v>9</v>
      </c>
      <c r="B145" s="11">
        <f t="shared" si="40"/>
        <v>36</v>
      </c>
      <c r="C145" s="11">
        <f t="shared" si="40"/>
        <v>89</v>
      </c>
      <c r="D145" s="11">
        <f t="shared" si="40"/>
        <v>28</v>
      </c>
      <c r="E145" s="11">
        <f t="shared" si="40"/>
        <v>37</v>
      </c>
      <c r="F145" s="11">
        <f t="shared" si="40"/>
        <v>1</v>
      </c>
      <c r="G145" s="11">
        <f t="shared" si="40"/>
        <v>2</v>
      </c>
      <c r="H145" s="11">
        <f t="shared" si="40"/>
        <v>33</v>
      </c>
      <c r="I145" s="11">
        <f t="shared" si="40"/>
        <v>36</v>
      </c>
      <c r="J145" s="11">
        <f t="shared" si="40"/>
        <v>12</v>
      </c>
      <c r="K145" s="11">
        <f t="shared" si="40"/>
        <v>10</v>
      </c>
      <c r="L145" s="11">
        <f t="shared" si="40"/>
        <v>20</v>
      </c>
      <c r="M145" s="11">
        <f t="shared" si="40"/>
        <v>5</v>
      </c>
      <c r="N145" s="11">
        <f t="shared" si="40"/>
        <v>1</v>
      </c>
      <c r="O145" s="64">
        <f>SUM(D145+E145+F145+I145+K145+L145+M145)</f>
        <v>137</v>
      </c>
      <c r="P145" s="12"/>
      <c r="Q145" s="12" t="s">
        <v>224</v>
      </c>
      <c r="R145" s="45" t="s">
        <v>370</v>
      </c>
      <c r="S145" s="11" t="s">
        <v>371</v>
      </c>
      <c r="T145" s="13"/>
      <c r="U145" s="37"/>
      <c r="V145" s="13"/>
      <c r="W145" s="123"/>
      <c r="X145" s="13"/>
      <c r="Y145" s="37"/>
      <c r="Z145" s="13" t="s">
        <v>186</v>
      </c>
      <c r="AA145" s="14" t="s">
        <v>886</v>
      </c>
      <c r="AB145" s="13"/>
      <c r="AC145" s="13"/>
      <c r="AD145" s="11"/>
      <c r="AE145" s="87" t="s">
        <v>373</v>
      </c>
      <c r="AF145" s="88" t="s">
        <v>97</v>
      </c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5"/>
      <c r="CV145" s="49"/>
      <c r="CW145" s="49"/>
      <c r="CX145" s="11"/>
      <c r="CY145" s="49"/>
      <c r="CZ145" s="49"/>
      <c r="DA145" s="11"/>
      <c r="DB145" s="115"/>
      <c r="DC145" s="13"/>
      <c r="DD145" s="13"/>
      <c r="DE145" s="11"/>
      <c r="DH145" s="11"/>
      <c r="DI145" s="11"/>
      <c r="DJ145" s="11"/>
      <c r="DK145" s="45" t="s">
        <v>980</v>
      </c>
      <c r="DQ145" s="19"/>
    </row>
    <row r="146" spans="1:136" customFormat="1">
      <c r="A146" s="11"/>
      <c r="B146" s="11"/>
      <c r="C146" s="11"/>
      <c r="D146" s="49"/>
      <c r="E146" s="49"/>
      <c r="F146" s="50"/>
      <c r="G146" s="51"/>
      <c r="H146" s="51"/>
      <c r="I146" s="50"/>
      <c r="J146" s="51"/>
      <c r="K146" s="50"/>
      <c r="L146" s="50"/>
      <c r="M146" s="50"/>
      <c r="N146" s="50"/>
      <c r="O146" s="48"/>
      <c r="P146" s="12"/>
      <c r="Q146" s="12"/>
      <c r="R146" s="45" t="s">
        <v>369</v>
      </c>
      <c r="S146" s="11" t="s">
        <v>150</v>
      </c>
      <c r="T146" s="13"/>
      <c r="U146" s="37"/>
      <c r="V146" s="13"/>
      <c r="W146" s="123"/>
      <c r="X146" s="13"/>
      <c r="Y146" s="37"/>
      <c r="Z146" s="13" t="s">
        <v>189</v>
      </c>
      <c r="AA146" s="14" t="s">
        <v>187</v>
      </c>
      <c r="AB146" s="13"/>
      <c r="AC146" s="13"/>
      <c r="AD146" s="11"/>
      <c r="AE146" s="87" t="s">
        <v>375</v>
      </c>
      <c r="AF146" s="88" t="s">
        <v>386</v>
      </c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5"/>
      <c r="CV146" s="49"/>
      <c r="CW146" s="49"/>
      <c r="CX146" s="11"/>
      <c r="CY146" s="49"/>
      <c r="CZ146" s="49"/>
      <c r="DA146" s="11"/>
      <c r="DB146" s="115"/>
      <c r="DC146" s="13"/>
      <c r="DD146" s="13"/>
      <c r="DE146" s="11"/>
      <c r="DH146" s="11"/>
      <c r="DI146" s="11"/>
      <c r="DJ146" s="11"/>
      <c r="DK146" s="11" t="s">
        <v>986</v>
      </c>
      <c r="DQ146" s="19"/>
      <c r="EF146" s="11"/>
    </row>
    <row r="147" spans="1:136" customFormat="1">
      <c r="A147" s="11"/>
      <c r="B147" s="11"/>
      <c r="C147" s="11"/>
      <c r="D147" s="49"/>
      <c r="E147" s="49"/>
      <c r="F147" s="50"/>
      <c r="G147" s="51"/>
      <c r="H147" s="51"/>
      <c r="I147" s="50"/>
      <c r="J147" s="11"/>
      <c r="K147" s="50"/>
      <c r="L147" s="50"/>
      <c r="M147" s="50"/>
      <c r="N147" s="50"/>
      <c r="O147" s="48"/>
      <c r="P147" s="69" t="s">
        <v>366</v>
      </c>
      <c r="Q147" s="69" t="s">
        <v>366</v>
      </c>
      <c r="R147" s="45" t="s">
        <v>341</v>
      </c>
      <c r="S147" s="11" t="s">
        <v>158</v>
      </c>
      <c r="T147" s="13"/>
      <c r="U147" s="37"/>
      <c r="V147" s="13"/>
      <c r="W147" s="123"/>
      <c r="X147" s="13"/>
      <c r="Y147" s="37"/>
      <c r="Z147" s="13" t="s">
        <v>876</v>
      </c>
      <c r="AA147" s="14" t="s">
        <v>877</v>
      </c>
      <c r="AB147" s="13"/>
      <c r="AC147" s="13"/>
      <c r="AD147" s="11"/>
      <c r="AE147" s="87" t="s">
        <v>376</v>
      </c>
      <c r="AF147" s="88" t="s">
        <v>110</v>
      </c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5"/>
      <c r="CV147" s="49"/>
      <c r="CW147" s="49"/>
      <c r="CX147" s="11"/>
      <c r="CY147" s="49"/>
      <c r="CZ147" s="49"/>
      <c r="DA147" s="11"/>
      <c r="DB147" s="115"/>
      <c r="DC147" s="13"/>
      <c r="DD147" s="13"/>
      <c r="DE147" s="11"/>
      <c r="DH147" s="11"/>
      <c r="DI147" s="11"/>
      <c r="DJ147" s="11"/>
      <c r="DK147" s="11" t="s">
        <v>987</v>
      </c>
      <c r="DQ147" s="19"/>
      <c r="EF147" s="11"/>
    </row>
    <row r="148" spans="1:136" customFormat="1">
      <c r="A148" s="11"/>
      <c r="B148" s="11"/>
      <c r="C148" s="11"/>
      <c r="D148" s="49"/>
      <c r="E148" s="49"/>
      <c r="F148" s="50"/>
      <c r="G148" s="51"/>
      <c r="H148" s="51"/>
      <c r="I148" s="50"/>
      <c r="J148" s="11"/>
      <c r="K148" s="50"/>
      <c r="L148" s="50"/>
      <c r="M148" s="50"/>
      <c r="N148" s="50"/>
      <c r="O148" s="48"/>
      <c r="P148" s="12"/>
      <c r="Q148" s="12"/>
      <c r="R148" s="45" t="s">
        <v>368</v>
      </c>
      <c r="S148" s="11" t="s">
        <v>161</v>
      </c>
      <c r="T148" s="13"/>
      <c r="U148" s="37"/>
      <c r="V148" s="13"/>
      <c r="W148" s="123"/>
      <c r="X148" s="13"/>
      <c r="Y148" s="37"/>
      <c r="Z148" s="13" t="s">
        <v>887</v>
      </c>
      <c r="AA148" s="14" t="s">
        <v>888</v>
      </c>
      <c r="AB148" s="13"/>
      <c r="AC148" s="13"/>
      <c r="AD148" s="11"/>
      <c r="AE148" s="87" t="s">
        <v>379</v>
      </c>
      <c r="AF148" s="88" t="s">
        <v>387</v>
      </c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5"/>
      <c r="CV148" s="49"/>
      <c r="CW148" s="49"/>
      <c r="CX148" s="11"/>
      <c r="CY148" s="49"/>
      <c r="CZ148" s="49"/>
      <c r="DA148" s="11"/>
      <c r="DB148" s="115"/>
      <c r="DC148" s="13"/>
      <c r="DD148" s="13"/>
      <c r="DE148" s="11"/>
      <c r="DH148" s="11"/>
      <c r="DI148" s="11"/>
      <c r="DJ148" s="11"/>
      <c r="DK148" s="11" t="s">
        <v>988</v>
      </c>
      <c r="DQ148" s="19"/>
      <c r="EF148" s="11"/>
    </row>
    <row r="149" spans="1:136">
      <c r="R149" s="45" t="s">
        <v>367</v>
      </c>
      <c r="S149" s="11" t="s">
        <v>166</v>
      </c>
      <c r="AE149" s="87" t="s">
        <v>394</v>
      </c>
      <c r="AF149" s="88" t="s">
        <v>395</v>
      </c>
      <c r="DK149" s="11" t="s">
        <v>981</v>
      </c>
      <c r="DQ149" s="19"/>
    </row>
    <row r="150" spans="1:136">
      <c r="R150" s="45" t="s">
        <v>365</v>
      </c>
      <c r="S150" s="11" t="s">
        <v>249</v>
      </c>
      <c r="AE150" s="87" t="s">
        <v>383</v>
      </c>
      <c r="AF150" s="88" t="s">
        <v>388</v>
      </c>
      <c r="DK150" s="11" t="s">
        <v>982</v>
      </c>
      <c r="DQ150" s="19"/>
    </row>
    <row r="151" spans="1:136">
      <c r="AE151" s="91" t="s">
        <v>365</v>
      </c>
      <c r="AF151" s="89" t="s">
        <v>249</v>
      </c>
      <c r="DK151" s="11" t="s">
        <v>989</v>
      </c>
      <c r="DQ151" s="19"/>
    </row>
    <row r="152" spans="1:136">
      <c r="AE152" s="80"/>
      <c r="DK152" s="11" t="s">
        <v>990</v>
      </c>
    </row>
    <row r="153" spans="1:136">
      <c r="AE153" s="80" t="s">
        <v>408</v>
      </c>
      <c r="DK153" s="11" t="s">
        <v>991</v>
      </c>
    </row>
    <row r="154" spans="1:136">
      <c r="O154" s="109"/>
      <c r="P154" s="110"/>
      <c r="Q154" s="111"/>
      <c r="R154" s="112"/>
      <c r="S154" s="113"/>
      <c r="AE154" s="80" t="s">
        <v>410</v>
      </c>
      <c r="DK154" s="11" t="s">
        <v>983</v>
      </c>
    </row>
    <row r="155" spans="1:136">
      <c r="O155" s="109"/>
      <c r="P155" s="110"/>
      <c r="Q155" s="111"/>
      <c r="R155" s="112"/>
      <c r="S155" s="113"/>
      <c r="AE155" s="80" t="s">
        <v>409</v>
      </c>
      <c r="DK155" s="11" t="s">
        <v>984</v>
      </c>
    </row>
    <row r="156" spans="1:136">
      <c r="O156" s="109"/>
      <c r="P156" s="110"/>
      <c r="Q156" s="111"/>
      <c r="R156" s="112"/>
      <c r="S156" s="113"/>
      <c r="AE156" s="80"/>
      <c r="DK156" s="11" t="s">
        <v>992</v>
      </c>
    </row>
    <row r="157" spans="1:136">
      <c r="O157" s="114"/>
      <c r="P157" s="111"/>
      <c r="Q157" s="111"/>
      <c r="R157" s="112"/>
      <c r="S157" s="115"/>
      <c r="AE157" s="80" t="s">
        <v>411</v>
      </c>
      <c r="DK157" s="11" t="s">
        <v>985</v>
      </c>
    </row>
    <row r="158" spans="1:136">
      <c r="AE158" s="80" t="s">
        <v>413</v>
      </c>
    </row>
    <row r="159" spans="1:136">
      <c r="AE159" s="80" t="s">
        <v>412</v>
      </c>
      <c r="DL159" s="45" t="s">
        <v>993</v>
      </c>
    </row>
    <row r="160" spans="1:136">
      <c r="AE160" s="80"/>
      <c r="DL160" s="11" t="s">
        <v>994</v>
      </c>
    </row>
    <row r="161" spans="31:119">
      <c r="AE161" s="80"/>
      <c r="DL161" s="11" t="s">
        <v>995</v>
      </c>
    </row>
    <row r="162" spans="31:119">
      <c r="AE162" s="80"/>
      <c r="DL162" s="11" t="s">
        <v>996</v>
      </c>
    </row>
    <row r="163" spans="31:119">
      <c r="AE163" s="80"/>
      <c r="DL163" s="11" t="s">
        <v>997</v>
      </c>
    </row>
    <row r="164" spans="31:119">
      <c r="AE164" s="80"/>
    </row>
    <row r="165" spans="31:119">
      <c r="AE165" s="80"/>
    </row>
    <row r="166" spans="31:119">
      <c r="AE166" s="80"/>
    </row>
    <row r="167" spans="31:119">
      <c r="AE167" s="80"/>
    </row>
    <row r="168" spans="31:119">
      <c r="AE168" s="80"/>
      <c r="DO168" s="11" t="s">
        <v>998</v>
      </c>
    </row>
    <row r="169" spans="31:119">
      <c r="AE169" s="80"/>
    </row>
    <row r="170" spans="31:119">
      <c r="AE170" s="80"/>
    </row>
    <row r="171" spans="31:119">
      <c r="AE171" s="80"/>
      <c r="DH171" s="276" t="s">
        <v>78</v>
      </c>
      <c r="DI171" s="277"/>
      <c r="DJ171" s="278"/>
      <c r="DK171" s="173" t="s">
        <v>950</v>
      </c>
    </row>
    <row r="172" spans="31:119">
      <c r="AE172" s="80"/>
      <c r="DH172" s="174" t="s">
        <v>76</v>
      </c>
      <c r="DI172" s="175" t="s">
        <v>77</v>
      </c>
      <c r="DJ172" s="176" t="s">
        <v>701</v>
      </c>
      <c r="DK172" s="171"/>
    </row>
    <row r="173" spans="31:119">
      <c r="AE173" s="80"/>
      <c r="DH173" s="177">
        <v>101</v>
      </c>
      <c r="DI173" s="178" t="s">
        <v>712</v>
      </c>
      <c r="DJ173" s="179">
        <v>2</v>
      </c>
      <c r="DK173" s="171"/>
    </row>
    <row r="174" spans="31:119">
      <c r="AE174" s="80"/>
      <c r="DH174" s="177">
        <v>102</v>
      </c>
      <c r="DI174" s="178" t="s">
        <v>713</v>
      </c>
      <c r="DJ174" s="179">
        <v>3</v>
      </c>
      <c r="DK174" s="171"/>
    </row>
    <row r="175" spans="31:119">
      <c r="AE175" s="80"/>
      <c r="DH175" s="177">
        <v>103</v>
      </c>
      <c r="DI175" s="178" t="s">
        <v>714</v>
      </c>
      <c r="DJ175" s="179">
        <v>4</v>
      </c>
      <c r="DK175" s="171"/>
    </row>
    <row r="176" spans="31:119">
      <c r="AE176" s="80"/>
      <c r="DH176" s="177">
        <v>104</v>
      </c>
      <c r="DI176" s="178" t="s">
        <v>715</v>
      </c>
      <c r="DJ176" s="179">
        <v>5</v>
      </c>
      <c r="DK176" s="171"/>
    </row>
    <row r="177" spans="31:115">
      <c r="AE177" s="80"/>
      <c r="DH177" s="177">
        <v>111</v>
      </c>
      <c r="DI177" s="178" t="s">
        <v>716</v>
      </c>
      <c r="DJ177" s="179">
        <v>4</v>
      </c>
      <c r="DK177" s="171" t="s">
        <v>953</v>
      </c>
    </row>
    <row r="178" spans="31:115">
      <c r="AE178" s="80"/>
      <c r="DH178" s="177">
        <v>112</v>
      </c>
      <c r="DI178" s="178" t="s">
        <v>717</v>
      </c>
      <c r="DJ178" s="179">
        <v>5</v>
      </c>
      <c r="DK178" s="171" t="s">
        <v>953</v>
      </c>
    </row>
    <row r="179" spans="31:115">
      <c r="AE179" s="80"/>
      <c r="DH179" s="177">
        <v>121</v>
      </c>
      <c r="DI179" s="178" t="s">
        <v>718</v>
      </c>
      <c r="DJ179" s="179">
        <v>4</v>
      </c>
      <c r="DK179" s="171" t="s">
        <v>954</v>
      </c>
    </row>
    <row r="180" spans="31:115">
      <c r="AE180" s="80"/>
      <c r="DH180" s="177">
        <v>122</v>
      </c>
      <c r="DI180" s="178" t="s">
        <v>719</v>
      </c>
      <c r="DJ180" s="179">
        <v>5</v>
      </c>
      <c r="DK180" s="171" t="s">
        <v>954</v>
      </c>
    </row>
    <row r="181" spans="31:115">
      <c r="DH181" s="177">
        <v>123</v>
      </c>
      <c r="DI181" s="178" t="s">
        <v>720</v>
      </c>
      <c r="DJ181" s="179">
        <v>6</v>
      </c>
      <c r="DK181" s="171" t="s">
        <v>954</v>
      </c>
    </row>
    <row r="182" spans="31:115">
      <c r="DH182" s="177">
        <v>124</v>
      </c>
      <c r="DI182" s="178" t="s">
        <v>721</v>
      </c>
      <c r="DJ182" s="179">
        <v>7</v>
      </c>
      <c r="DK182" s="171" t="s">
        <v>954</v>
      </c>
    </row>
    <row r="183" spans="31:115">
      <c r="DH183" s="177">
        <v>131</v>
      </c>
      <c r="DI183" s="178" t="s">
        <v>722</v>
      </c>
      <c r="DJ183" s="179">
        <v>4</v>
      </c>
      <c r="DK183" s="171" t="s">
        <v>955</v>
      </c>
    </row>
    <row r="184" spans="31:115">
      <c r="DH184" s="177">
        <v>132</v>
      </c>
      <c r="DI184" s="178" t="s">
        <v>723</v>
      </c>
      <c r="DJ184" s="179">
        <v>5</v>
      </c>
      <c r="DK184" s="171" t="s">
        <v>955</v>
      </c>
    </row>
    <row r="185" spans="31:115">
      <c r="DH185" s="177">
        <v>133</v>
      </c>
      <c r="DI185" s="178" t="s">
        <v>724</v>
      </c>
      <c r="DJ185" s="179">
        <v>6</v>
      </c>
      <c r="DK185" s="171" t="s">
        <v>955</v>
      </c>
    </row>
    <row r="186" spans="31:115">
      <c r="DH186" s="177">
        <v>134</v>
      </c>
      <c r="DI186" s="178" t="s">
        <v>725</v>
      </c>
      <c r="DJ186" s="179">
        <v>7</v>
      </c>
      <c r="DK186" s="171" t="s">
        <v>955</v>
      </c>
    </row>
    <row r="187" spans="31:115">
      <c r="DH187" s="177">
        <v>138</v>
      </c>
      <c r="DI187" s="178" t="s">
        <v>726</v>
      </c>
      <c r="DJ187" s="179">
        <v>6</v>
      </c>
      <c r="DK187" s="171"/>
    </row>
    <row r="188" spans="31:115">
      <c r="DH188" s="177">
        <v>139</v>
      </c>
      <c r="DI188" s="178" t="s">
        <v>727</v>
      </c>
      <c r="DJ188" s="179">
        <v>7</v>
      </c>
      <c r="DK188" s="171"/>
    </row>
    <row r="189" spans="31:115">
      <c r="DH189" s="177">
        <v>141</v>
      </c>
      <c r="DI189" s="178" t="s">
        <v>728</v>
      </c>
      <c r="DJ189" s="179">
        <v>8</v>
      </c>
      <c r="DK189" s="171" t="s">
        <v>956</v>
      </c>
    </row>
    <row r="190" spans="31:115">
      <c r="DH190" s="177">
        <v>142</v>
      </c>
      <c r="DI190" s="178" t="s">
        <v>729</v>
      </c>
      <c r="DJ190" s="179">
        <v>9</v>
      </c>
      <c r="DK190" s="171" t="s">
        <v>956</v>
      </c>
    </row>
    <row r="191" spans="31:115">
      <c r="DH191" s="177">
        <v>143</v>
      </c>
      <c r="DI191" s="178" t="s">
        <v>730</v>
      </c>
      <c r="DJ191" s="179">
        <v>10</v>
      </c>
      <c r="DK191" s="171" t="s">
        <v>956</v>
      </c>
    </row>
    <row r="192" spans="31:115">
      <c r="DH192" s="177">
        <v>144</v>
      </c>
      <c r="DI192" s="178" t="s">
        <v>731</v>
      </c>
      <c r="DJ192" s="179">
        <v>11</v>
      </c>
      <c r="DK192" s="171" t="s">
        <v>956</v>
      </c>
    </row>
    <row r="193" spans="112:115">
      <c r="DH193" s="177">
        <v>150</v>
      </c>
      <c r="DI193" s="178" t="s">
        <v>732</v>
      </c>
      <c r="DJ193" s="179">
        <v>8</v>
      </c>
      <c r="DK193" s="171"/>
    </row>
    <row r="194" spans="112:115">
      <c r="DH194" s="177">
        <v>151</v>
      </c>
      <c r="DI194" s="178" t="s">
        <v>733</v>
      </c>
      <c r="DJ194" s="179">
        <v>9</v>
      </c>
      <c r="DK194" s="171"/>
    </row>
    <row r="195" spans="112:115">
      <c r="DH195" s="177">
        <v>152</v>
      </c>
      <c r="DI195" s="178" t="s">
        <v>734</v>
      </c>
      <c r="DJ195" s="179">
        <v>10</v>
      </c>
      <c r="DK195" s="171"/>
    </row>
    <row r="196" spans="112:115">
      <c r="DH196" s="177">
        <v>153</v>
      </c>
      <c r="DI196" s="178" t="s">
        <v>735</v>
      </c>
      <c r="DJ196" s="179">
        <v>11</v>
      </c>
      <c r="DK196" s="171"/>
    </row>
    <row r="197" spans="112:115">
      <c r="DH197" s="177">
        <v>154</v>
      </c>
      <c r="DI197" s="178" t="s">
        <v>736</v>
      </c>
      <c r="DJ197" s="179">
        <v>12</v>
      </c>
      <c r="DK197" s="171"/>
    </row>
    <row r="198" spans="112:115">
      <c r="DH198" s="177">
        <v>161</v>
      </c>
      <c r="DI198" s="178" t="s">
        <v>737</v>
      </c>
      <c r="DJ198" s="179">
        <v>8</v>
      </c>
      <c r="DK198" s="171" t="s">
        <v>957</v>
      </c>
    </row>
    <row r="199" spans="112:115">
      <c r="DH199" s="177">
        <v>162</v>
      </c>
      <c r="DI199" s="178" t="s">
        <v>738</v>
      </c>
      <c r="DJ199" s="179">
        <v>9</v>
      </c>
      <c r="DK199" s="171" t="s">
        <v>957</v>
      </c>
    </row>
    <row r="200" spans="112:115">
      <c r="DH200" s="177">
        <v>163</v>
      </c>
      <c r="DI200" s="178" t="s">
        <v>739</v>
      </c>
      <c r="DJ200" s="179">
        <v>10</v>
      </c>
      <c r="DK200" s="171"/>
    </row>
    <row r="201" spans="112:115">
      <c r="DH201" s="177">
        <v>164</v>
      </c>
      <c r="DI201" s="178" t="s">
        <v>740</v>
      </c>
      <c r="DJ201" s="179">
        <v>11</v>
      </c>
      <c r="DK201" s="171"/>
    </row>
    <row r="202" spans="112:115">
      <c r="DH202" s="177">
        <v>171</v>
      </c>
      <c r="DI202" s="178" t="s">
        <v>741</v>
      </c>
      <c r="DJ202" s="179">
        <v>9</v>
      </c>
      <c r="DK202" s="171"/>
    </row>
    <row r="203" spans="112:115">
      <c r="DH203" s="177">
        <v>172</v>
      </c>
      <c r="DI203" s="178" t="s">
        <v>742</v>
      </c>
      <c r="DJ203" s="179">
        <v>10</v>
      </c>
      <c r="DK203" s="171"/>
    </row>
    <row r="204" spans="112:115">
      <c r="DH204" s="177">
        <v>173</v>
      </c>
      <c r="DI204" s="178" t="s">
        <v>743</v>
      </c>
      <c r="DJ204" s="179">
        <v>11</v>
      </c>
      <c r="DK204" s="171"/>
    </row>
    <row r="205" spans="112:115">
      <c r="DH205" s="177">
        <v>174</v>
      </c>
      <c r="DI205" s="178" t="s">
        <v>744</v>
      </c>
      <c r="DJ205" s="179">
        <v>12</v>
      </c>
      <c r="DK205" s="171"/>
    </row>
    <row r="206" spans="112:115">
      <c r="DH206" s="177">
        <v>181</v>
      </c>
      <c r="DI206" s="178" t="s">
        <v>745</v>
      </c>
      <c r="DJ206" s="179">
        <v>10</v>
      </c>
      <c r="DK206" s="171"/>
    </row>
    <row r="207" spans="112:115">
      <c r="DH207" s="177">
        <v>183</v>
      </c>
      <c r="DI207" s="178" t="s">
        <v>746</v>
      </c>
      <c r="DJ207" s="179">
        <v>12</v>
      </c>
      <c r="DK207" s="171"/>
    </row>
    <row r="208" spans="112:115">
      <c r="DH208" s="177">
        <v>191</v>
      </c>
      <c r="DI208" s="178" t="s">
        <v>747</v>
      </c>
      <c r="DJ208" s="179">
        <v>7</v>
      </c>
      <c r="DK208" s="171"/>
    </row>
    <row r="209" spans="112:115">
      <c r="DH209" s="177">
        <v>192</v>
      </c>
      <c r="DI209" s="178" t="s">
        <v>748</v>
      </c>
      <c r="DJ209" s="179">
        <v>8</v>
      </c>
      <c r="DK209" s="171"/>
    </row>
    <row r="210" spans="112:115">
      <c r="DH210" s="177">
        <v>193</v>
      </c>
      <c r="DI210" s="178" t="s">
        <v>749</v>
      </c>
      <c r="DJ210" s="179">
        <v>9</v>
      </c>
      <c r="DK210" s="171"/>
    </row>
    <row r="211" spans="112:115">
      <c r="DH211" s="177">
        <v>201</v>
      </c>
      <c r="DI211" s="178" t="s">
        <v>750</v>
      </c>
      <c r="DJ211" s="179">
        <v>2</v>
      </c>
      <c r="DK211" s="171"/>
    </row>
    <row r="212" spans="112:115">
      <c r="DH212" s="177">
        <v>202</v>
      </c>
      <c r="DI212" s="178" t="s">
        <v>751</v>
      </c>
      <c r="DJ212" s="179">
        <v>3</v>
      </c>
      <c r="DK212" s="171"/>
    </row>
    <row r="213" spans="112:115">
      <c r="DH213" s="177">
        <v>211</v>
      </c>
      <c r="DI213" s="178" t="s">
        <v>752</v>
      </c>
      <c r="DJ213" s="179">
        <v>4</v>
      </c>
      <c r="DK213" s="171" t="s">
        <v>958</v>
      </c>
    </row>
    <row r="214" spans="112:115">
      <c r="DH214" s="177">
        <v>212</v>
      </c>
      <c r="DI214" s="178" t="s">
        <v>753</v>
      </c>
      <c r="DJ214" s="179">
        <v>5</v>
      </c>
      <c r="DK214" s="171" t="s">
        <v>958</v>
      </c>
    </row>
    <row r="215" spans="112:115">
      <c r="DH215" s="177">
        <v>213</v>
      </c>
      <c r="DI215" s="178" t="s">
        <v>754</v>
      </c>
      <c r="DJ215" s="179">
        <v>6</v>
      </c>
      <c r="DK215" s="171" t="s">
        <v>958</v>
      </c>
    </row>
    <row r="216" spans="112:115">
      <c r="DH216" s="177">
        <v>214</v>
      </c>
      <c r="DI216" s="178" t="s">
        <v>755</v>
      </c>
      <c r="DJ216" s="179">
        <v>7</v>
      </c>
      <c r="DK216" s="171" t="s">
        <v>958</v>
      </c>
    </row>
    <row r="217" spans="112:115">
      <c r="DH217" s="177">
        <v>221</v>
      </c>
      <c r="DI217" s="178" t="s">
        <v>756</v>
      </c>
      <c r="DJ217" s="179">
        <v>8</v>
      </c>
      <c r="DK217" s="171" t="s">
        <v>959</v>
      </c>
    </row>
    <row r="218" spans="112:115">
      <c r="DH218" s="177">
        <v>222</v>
      </c>
      <c r="DI218" s="178" t="s">
        <v>757</v>
      </c>
      <c r="DJ218" s="179">
        <v>9</v>
      </c>
      <c r="DK218" s="171" t="s">
        <v>959</v>
      </c>
    </row>
    <row r="219" spans="112:115">
      <c r="DH219" s="177">
        <v>223</v>
      </c>
      <c r="DI219" s="178" t="s">
        <v>758</v>
      </c>
      <c r="DJ219" s="179">
        <v>10</v>
      </c>
      <c r="DK219" s="171" t="s">
        <v>959</v>
      </c>
    </row>
    <row r="220" spans="112:115">
      <c r="DH220" s="177">
        <v>224</v>
      </c>
      <c r="DI220" s="178" t="s">
        <v>759</v>
      </c>
      <c r="DJ220" s="179">
        <v>11</v>
      </c>
      <c r="DK220" s="171" t="s">
        <v>959</v>
      </c>
    </row>
    <row r="221" spans="112:115">
      <c r="DH221" s="177">
        <v>241</v>
      </c>
      <c r="DI221" s="178" t="s">
        <v>760</v>
      </c>
      <c r="DJ221" s="179">
        <v>8</v>
      </c>
      <c r="DK221" s="171"/>
    </row>
    <row r="222" spans="112:115">
      <c r="DH222" s="177">
        <v>242</v>
      </c>
      <c r="DI222" s="178" t="s">
        <v>761</v>
      </c>
      <c r="DJ222" s="179">
        <v>9</v>
      </c>
      <c r="DK222" s="171"/>
    </row>
    <row r="223" spans="112:115">
      <c r="DH223" s="177">
        <v>243</v>
      </c>
      <c r="DI223" s="178" t="s">
        <v>762</v>
      </c>
      <c r="DJ223" s="179">
        <v>10</v>
      </c>
      <c r="DK223" s="171"/>
    </row>
    <row r="224" spans="112:115">
      <c r="DH224" s="177">
        <v>244</v>
      </c>
      <c r="DI224" s="178" t="s">
        <v>763</v>
      </c>
      <c r="DJ224" s="179">
        <v>11</v>
      </c>
      <c r="DK224" s="171"/>
    </row>
    <row r="225" spans="112:115">
      <c r="DH225" s="177">
        <v>250</v>
      </c>
      <c r="DI225" s="178" t="s">
        <v>764</v>
      </c>
      <c r="DJ225" s="179">
        <v>8</v>
      </c>
      <c r="DK225" s="171"/>
    </row>
    <row r="226" spans="112:115">
      <c r="DH226" s="177">
        <v>251</v>
      </c>
      <c r="DI226" s="178" t="s">
        <v>765</v>
      </c>
      <c r="DJ226" s="179">
        <v>9</v>
      </c>
      <c r="DK226" s="171"/>
    </row>
    <row r="227" spans="112:115">
      <c r="DH227" s="177">
        <v>252</v>
      </c>
      <c r="DI227" s="178" t="s">
        <v>766</v>
      </c>
      <c r="DJ227" s="179">
        <v>10</v>
      </c>
      <c r="DK227" s="171"/>
    </row>
    <row r="228" spans="112:115">
      <c r="DH228" s="177">
        <v>253</v>
      </c>
      <c r="DI228" s="178" t="s">
        <v>767</v>
      </c>
      <c r="DJ228" s="179">
        <v>11</v>
      </c>
      <c r="DK228" s="171"/>
    </row>
    <row r="229" spans="112:115">
      <c r="DH229" s="177">
        <v>254</v>
      </c>
      <c r="DI229" s="178" t="s">
        <v>768</v>
      </c>
      <c r="DJ229" s="179">
        <v>12</v>
      </c>
      <c r="DK229" s="171"/>
    </row>
    <row r="230" spans="112:115">
      <c r="DH230" s="177">
        <v>351</v>
      </c>
      <c r="DI230" s="178" t="s">
        <v>769</v>
      </c>
      <c r="DJ230" s="179">
        <v>7</v>
      </c>
      <c r="DK230" s="171"/>
    </row>
    <row r="231" spans="112:115">
      <c r="DH231" s="177">
        <v>352</v>
      </c>
      <c r="DI231" s="178" t="s">
        <v>770</v>
      </c>
      <c r="DJ231" s="179">
        <v>8</v>
      </c>
      <c r="DK231" s="171"/>
    </row>
    <row r="232" spans="112:115">
      <c r="DH232" s="177">
        <v>353</v>
      </c>
      <c r="DI232" s="178" t="s">
        <v>771</v>
      </c>
      <c r="DJ232" s="179">
        <v>9</v>
      </c>
      <c r="DK232" s="171"/>
    </row>
    <row r="233" spans="112:115">
      <c r="DH233" s="177">
        <v>354</v>
      </c>
      <c r="DI233" s="178" t="s">
        <v>772</v>
      </c>
      <c r="DJ233" s="179">
        <v>10</v>
      </c>
      <c r="DK233" s="171"/>
    </row>
    <row r="234" spans="112:115">
      <c r="DH234" s="177">
        <v>355</v>
      </c>
      <c r="DI234" s="178" t="s">
        <v>773</v>
      </c>
      <c r="DJ234" s="179">
        <v>11</v>
      </c>
      <c r="DK234" s="171"/>
    </row>
    <row r="235" spans="112:115">
      <c r="DH235" s="177">
        <v>356</v>
      </c>
      <c r="DI235" s="178" t="s">
        <v>774</v>
      </c>
      <c r="DJ235" s="179">
        <v>12</v>
      </c>
      <c r="DK235" s="171"/>
    </row>
    <row r="236" spans="112:115">
      <c r="DH236" s="177">
        <v>361</v>
      </c>
      <c r="DI236" s="178" t="s">
        <v>775</v>
      </c>
      <c r="DJ236" s="179">
        <v>6</v>
      </c>
      <c r="DK236" s="171"/>
    </row>
    <row r="237" spans="112:115">
      <c r="DH237" s="177">
        <v>362</v>
      </c>
      <c r="DI237" s="178" t="s">
        <v>776</v>
      </c>
      <c r="DJ237" s="179">
        <v>7</v>
      </c>
      <c r="DK237" s="171"/>
    </row>
    <row r="238" spans="112:115">
      <c r="DH238" s="177">
        <v>363</v>
      </c>
      <c r="DI238" s="178" t="s">
        <v>777</v>
      </c>
      <c r="DJ238" s="179">
        <v>8</v>
      </c>
      <c r="DK238" s="171"/>
    </row>
    <row r="239" spans="112:115">
      <c r="DH239" s="177">
        <v>364</v>
      </c>
      <c r="DI239" s="178" t="s">
        <v>778</v>
      </c>
      <c r="DJ239" s="179">
        <v>9</v>
      </c>
      <c r="DK239" s="171"/>
    </row>
    <row r="240" spans="112:115">
      <c r="DH240" s="177">
        <v>366</v>
      </c>
      <c r="DI240" s="178" t="s">
        <v>779</v>
      </c>
      <c r="DJ240" s="179">
        <v>8</v>
      </c>
      <c r="DK240" s="171"/>
    </row>
    <row r="241" spans="112:115">
      <c r="DH241" s="177">
        <v>367</v>
      </c>
      <c r="DI241" s="178" t="s">
        <v>780</v>
      </c>
      <c r="DJ241" s="179">
        <v>9</v>
      </c>
      <c r="DK241" s="171"/>
    </row>
    <row r="242" spans="112:115">
      <c r="DH242" s="177">
        <v>368</v>
      </c>
      <c r="DI242" s="178" t="s">
        <v>781</v>
      </c>
      <c r="DJ242" s="179">
        <v>10</v>
      </c>
      <c r="DK242" s="171"/>
    </row>
    <row r="243" spans="112:115">
      <c r="DH243" s="177">
        <v>371</v>
      </c>
      <c r="DI243" s="178" t="s">
        <v>782</v>
      </c>
      <c r="DJ243" s="179">
        <v>7</v>
      </c>
      <c r="DK243" s="171"/>
    </row>
    <row r="244" spans="112:115">
      <c r="DH244" s="177">
        <v>372</v>
      </c>
      <c r="DI244" s="178" t="s">
        <v>783</v>
      </c>
      <c r="DJ244" s="179">
        <v>8</v>
      </c>
      <c r="DK244" s="171"/>
    </row>
    <row r="245" spans="112:115">
      <c r="DH245" s="177">
        <v>373</v>
      </c>
      <c r="DI245" s="178" t="s">
        <v>784</v>
      </c>
      <c r="DJ245" s="179">
        <v>9</v>
      </c>
      <c r="DK245" s="171"/>
    </row>
    <row r="246" spans="112:115">
      <c r="DH246" s="177">
        <v>374</v>
      </c>
      <c r="DI246" s="178" t="s">
        <v>785</v>
      </c>
      <c r="DJ246" s="179">
        <v>10</v>
      </c>
      <c r="DK246" s="171"/>
    </row>
    <row r="247" spans="112:115">
      <c r="DH247" s="177">
        <v>375</v>
      </c>
      <c r="DI247" s="178" t="s">
        <v>786</v>
      </c>
      <c r="DJ247" s="179">
        <v>11</v>
      </c>
      <c r="DK247" s="171"/>
    </row>
    <row r="248" spans="112:115">
      <c r="DH248" s="177">
        <v>376</v>
      </c>
      <c r="DI248" s="178" t="s">
        <v>787</v>
      </c>
      <c r="DJ248" s="179">
        <v>8</v>
      </c>
      <c r="DK248" s="171"/>
    </row>
    <row r="249" spans="112:115">
      <c r="DH249" s="177">
        <v>377</v>
      </c>
      <c r="DI249" s="178" t="s">
        <v>788</v>
      </c>
      <c r="DJ249" s="179">
        <v>9</v>
      </c>
      <c r="DK249" s="171"/>
    </row>
    <row r="250" spans="112:115">
      <c r="DH250" s="177">
        <v>378</v>
      </c>
      <c r="DI250" s="178" t="s">
        <v>789</v>
      </c>
      <c r="DJ250" s="179">
        <v>11</v>
      </c>
      <c r="DK250" s="171"/>
    </row>
    <row r="251" spans="112:115">
      <c r="DH251" s="177">
        <v>381</v>
      </c>
      <c r="DI251" s="178" t="s">
        <v>732</v>
      </c>
      <c r="DJ251" s="179">
        <v>10</v>
      </c>
      <c r="DK251" s="171"/>
    </row>
    <row r="252" spans="112:115">
      <c r="DH252" s="177">
        <v>382</v>
      </c>
      <c r="DI252" s="178" t="s">
        <v>733</v>
      </c>
      <c r="DJ252" s="179">
        <v>11</v>
      </c>
      <c r="DK252" s="171"/>
    </row>
    <row r="253" spans="112:115">
      <c r="DH253" s="177">
        <v>383</v>
      </c>
      <c r="DI253" s="178" t="s">
        <v>734</v>
      </c>
      <c r="DJ253" s="179">
        <v>12</v>
      </c>
      <c r="DK253" s="171"/>
    </row>
    <row r="254" spans="112:115">
      <c r="DH254" s="177">
        <v>410</v>
      </c>
      <c r="DI254" s="178" t="s">
        <v>790</v>
      </c>
      <c r="DJ254" s="179">
        <v>5</v>
      </c>
      <c r="DK254" s="171"/>
    </row>
    <row r="255" spans="112:115">
      <c r="DH255" s="177">
        <v>411</v>
      </c>
      <c r="DI255" s="178" t="s">
        <v>791</v>
      </c>
      <c r="DJ255" s="179">
        <v>6</v>
      </c>
      <c r="DK255" s="171" t="s">
        <v>961</v>
      </c>
    </row>
    <row r="256" spans="112:115">
      <c r="DH256" s="177">
        <v>412</v>
      </c>
      <c r="DI256" s="178" t="s">
        <v>792</v>
      </c>
      <c r="DJ256" s="179">
        <v>7</v>
      </c>
      <c r="DK256" s="171" t="s">
        <v>961</v>
      </c>
    </row>
    <row r="257" spans="112:115">
      <c r="DH257" s="177">
        <v>413</v>
      </c>
      <c r="DI257" s="178" t="s">
        <v>793</v>
      </c>
      <c r="DJ257" s="179">
        <v>8</v>
      </c>
      <c r="DK257" s="171" t="s">
        <v>961</v>
      </c>
    </row>
    <row r="258" spans="112:115">
      <c r="DH258" s="177">
        <v>420</v>
      </c>
      <c r="DI258" s="178" t="s">
        <v>794</v>
      </c>
      <c r="DJ258" s="179">
        <v>4</v>
      </c>
      <c r="DK258" s="171" t="s">
        <v>960</v>
      </c>
    </row>
    <row r="259" spans="112:115">
      <c r="DH259" s="177">
        <v>421</v>
      </c>
      <c r="DI259" s="178" t="s">
        <v>795</v>
      </c>
      <c r="DJ259" s="179">
        <v>5</v>
      </c>
      <c r="DK259" s="171" t="s">
        <v>960</v>
      </c>
    </row>
    <row r="260" spans="112:115">
      <c r="DH260" s="177">
        <v>422</v>
      </c>
      <c r="DI260" s="178" t="s">
        <v>796</v>
      </c>
      <c r="DJ260" s="179">
        <v>6</v>
      </c>
      <c r="DK260" s="171" t="s">
        <v>960</v>
      </c>
    </row>
    <row r="261" spans="112:115">
      <c r="DH261" s="177">
        <v>423</v>
      </c>
      <c r="DI261" s="178" t="s">
        <v>797</v>
      </c>
      <c r="DJ261" s="179">
        <v>7</v>
      </c>
      <c r="DK261" s="171" t="s">
        <v>960</v>
      </c>
    </row>
    <row r="262" spans="112:115">
      <c r="DH262" s="177">
        <v>424</v>
      </c>
      <c r="DI262" s="178" t="s">
        <v>798</v>
      </c>
      <c r="DJ262" s="179">
        <v>8</v>
      </c>
      <c r="DK262" s="171" t="s">
        <v>960</v>
      </c>
    </row>
    <row r="263" spans="112:115">
      <c r="DH263" s="177">
        <v>430</v>
      </c>
      <c r="DI263" s="178" t="s">
        <v>799</v>
      </c>
      <c r="DJ263" s="179">
        <v>6</v>
      </c>
      <c r="DK263" s="171"/>
    </row>
    <row r="264" spans="112:115">
      <c r="DH264" s="177">
        <v>431</v>
      </c>
      <c r="DI264" s="178" t="s">
        <v>800</v>
      </c>
      <c r="DJ264" s="179">
        <v>7</v>
      </c>
      <c r="DK264" s="171"/>
    </row>
    <row r="265" spans="112:115">
      <c r="DH265" s="177">
        <v>432</v>
      </c>
      <c r="DI265" s="178" t="s">
        <v>801</v>
      </c>
      <c r="DJ265" s="179">
        <v>8</v>
      </c>
      <c r="DK265" s="171"/>
    </row>
    <row r="266" spans="112:115">
      <c r="DH266" s="177">
        <v>433</v>
      </c>
      <c r="DI266" s="178" t="s">
        <v>802</v>
      </c>
      <c r="DJ266" s="179">
        <v>9</v>
      </c>
      <c r="DK266" s="171"/>
    </row>
    <row r="267" spans="112:115">
      <c r="DH267" s="177">
        <v>434</v>
      </c>
      <c r="DI267" s="178" t="s">
        <v>803</v>
      </c>
      <c r="DJ267" s="179">
        <v>10</v>
      </c>
      <c r="DK267" s="171"/>
    </row>
    <row r="268" spans="112:115">
      <c r="DH268" s="177">
        <v>441</v>
      </c>
      <c r="DI268" s="178" t="s">
        <v>804</v>
      </c>
      <c r="DJ268" s="179">
        <v>7</v>
      </c>
      <c r="DK268" s="171" t="s">
        <v>962</v>
      </c>
    </row>
    <row r="269" spans="112:115">
      <c r="DH269" s="177">
        <v>442</v>
      </c>
      <c r="DI269" s="178" t="s">
        <v>805</v>
      </c>
      <c r="DJ269" s="179">
        <v>8</v>
      </c>
      <c r="DK269" s="171" t="s">
        <v>962</v>
      </c>
    </row>
    <row r="270" spans="112:115">
      <c r="DH270" s="177">
        <v>443</v>
      </c>
      <c r="DI270" s="178" t="s">
        <v>806</v>
      </c>
      <c r="DJ270" s="179">
        <v>9</v>
      </c>
      <c r="DK270" s="171" t="s">
        <v>962</v>
      </c>
    </row>
    <row r="271" spans="112:115">
      <c r="DH271" s="177">
        <v>444</v>
      </c>
      <c r="DI271" s="178" t="s">
        <v>807</v>
      </c>
      <c r="DJ271" s="179">
        <v>10</v>
      </c>
      <c r="DK271" s="171" t="s">
        <v>962</v>
      </c>
    </row>
    <row r="272" spans="112:115">
      <c r="DH272" s="177">
        <v>451</v>
      </c>
      <c r="DI272" s="178" t="s">
        <v>808</v>
      </c>
      <c r="DJ272" s="179">
        <v>7</v>
      </c>
      <c r="DK272" s="171"/>
    </row>
    <row r="273" spans="112:115">
      <c r="DH273" s="177">
        <v>452</v>
      </c>
      <c r="DI273" s="178" t="s">
        <v>809</v>
      </c>
      <c r="DJ273" s="179">
        <v>8</v>
      </c>
      <c r="DK273" s="171"/>
    </row>
    <row r="274" spans="112:115">
      <c r="DH274" s="177">
        <v>453</v>
      </c>
      <c r="DI274" s="178" t="s">
        <v>810</v>
      </c>
      <c r="DJ274" s="179">
        <v>9</v>
      </c>
      <c r="DK274" s="171"/>
    </row>
    <row r="275" spans="112:115">
      <c r="DH275" s="177">
        <v>454</v>
      </c>
      <c r="DI275" s="178" t="s">
        <v>811</v>
      </c>
      <c r="DJ275" s="179">
        <v>10</v>
      </c>
      <c r="DK275" s="171"/>
    </row>
    <row r="276" spans="112:115">
      <c r="DH276" s="177">
        <v>460</v>
      </c>
      <c r="DI276" s="178" t="s">
        <v>812</v>
      </c>
      <c r="DJ276" s="179">
        <v>6</v>
      </c>
      <c r="DK276" s="171"/>
    </row>
    <row r="277" spans="112:115">
      <c r="DH277" s="177">
        <v>461</v>
      </c>
      <c r="DI277" s="178" t="s">
        <v>813</v>
      </c>
      <c r="DJ277" s="179">
        <v>7</v>
      </c>
      <c r="DK277" s="171"/>
    </row>
    <row r="278" spans="112:115">
      <c r="DH278" s="177">
        <v>462</v>
      </c>
      <c r="DI278" s="178" t="s">
        <v>814</v>
      </c>
      <c r="DJ278" s="179">
        <v>8</v>
      </c>
      <c r="DK278" s="171"/>
    </row>
    <row r="279" spans="112:115">
      <c r="DH279" s="177">
        <v>463</v>
      </c>
      <c r="DI279" s="178" t="s">
        <v>815</v>
      </c>
      <c r="DJ279" s="179">
        <v>9</v>
      </c>
      <c r="DK279" s="171"/>
    </row>
    <row r="280" spans="112:115">
      <c r="DH280" s="177">
        <v>464</v>
      </c>
      <c r="DI280" s="178" t="s">
        <v>816</v>
      </c>
      <c r="DJ280" s="179">
        <v>10</v>
      </c>
      <c r="DK280" s="171"/>
    </row>
    <row r="281" spans="112:115">
      <c r="DH281" s="177">
        <v>490</v>
      </c>
      <c r="DI281" s="178" t="s">
        <v>732</v>
      </c>
      <c r="DJ281" s="179">
        <v>8</v>
      </c>
      <c r="DK281" s="171"/>
    </row>
    <row r="282" spans="112:115">
      <c r="DH282" s="177">
        <v>491</v>
      </c>
      <c r="DI282" s="178" t="s">
        <v>733</v>
      </c>
      <c r="DJ282" s="179">
        <v>9</v>
      </c>
      <c r="DK282" s="171"/>
    </row>
    <row r="283" spans="112:115">
      <c r="DH283" s="177">
        <v>492</v>
      </c>
      <c r="DI283" s="178" t="s">
        <v>734</v>
      </c>
      <c r="DJ283" s="179">
        <v>10</v>
      </c>
      <c r="DK283" s="171"/>
    </row>
    <row r="284" spans="112:115">
      <c r="DH284" s="177">
        <v>493</v>
      </c>
      <c r="DI284" s="178" t="s">
        <v>817</v>
      </c>
      <c r="DJ284" s="179">
        <v>11</v>
      </c>
      <c r="DK284" s="171"/>
    </row>
    <row r="285" spans="112:115">
      <c r="DH285" s="177">
        <v>494</v>
      </c>
      <c r="DI285" s="178" t="s">
        <v>736</v>
      </c>
      <c r="DJ285" s="179">
        <v>12</v>
      </c>
      <c r="DK285" s="171"/>
    </row>
    <row r="286" spans="112:115">
      <c r="DH286" s="177">
        <v>501</v>
      </c>
      <c r="DI286" s="178" t="s">
        <v>818</v>
      </c>
      <c r="DJ286" s="179">
        <v>1</v>
      </c>
      <c r="DK286" s="171"/>
    </row>
    <row r="287" spans="112:115">
      <c r="DH287" s="177">
        <v>502</v>
      </c>
      <c r="DI287" s="178" t="s">
        <v>819</v>
      </c>
      <c r="DJ287" s="179">
        <v>2</v>
      </c>
      <c r="DK287" s="171"/>
    </row>
    <row r="288" spans="112:115">
      <c r="DH288" s="177">
        <v>504</v>
      </c>
      <c r="DI288" s="178" t="s">
        <v>821</v>
      </c>
      <c r="DJ288" s="179">
        <v>4</v>
      </c>
      <c r="DK288" s="171"/>
    </row>
    <row r="289" spans="112:115">
      <c r="DH289" s="177">
        <v>506</v>
      </c>
      <c r="DI289" s="178" t="s">
        <v>822</v>
      </c>
      <c r="DJ289" s="179">
        <v>3</v>
      </c>
      <c r="DK289" s="171"/>
    </row>
    <row r="290" spans="112:115">
      <c r="DH290" s="177">
        <v>507</v>
      </c>
      <c r="DI290" s="178" t="s">
        <v>823</v>
      </c>
      <c r="DJ290" s="179">
        <v>4</v>
      </c>
      <c r="DK290" s="171"/>
    </row>
    <row r="291" spans="112:115">
      <c r="DH291" s="177">
        <v>503</v>
      </c>
      <c r="DI291" s="178" t="s">
        <v>820</v>
      </c>
      <c r="DJ291" s="179">
        <v>3</v>
      </c>
      <c r="DK291" s="171"/>
    </row>
    <row r="292" spans="112:115">
      <c r="DH292" s="177">
        <v>508</v>
      </c>
      <c r="DI292" s="178" t="s">
        <v>824</v>
      </c>
      <c r="DJ292" s="179">
        <v>5</v>
      </c>
      <c r="DK292" s="171"/>
    </row>
    <row r="293" spans="112:115">
      <c r="DH293" s="177">
        <v>509</v>
      </c>
      <c r="DI293" s="178" t="s">
        <v>825</v>
      </c>
      <c r="DJ293" s="179">
        <v>6</v>
      </c>
      <c r="DK293" s="171"/>
    </row>
    <row r="294" spans="112:115">
      <c r="DH294" s="177">
        <v>511</v>
      </c>
      <c r="DI294" s="178" t="s">
        <v>826</v>
      </c>
      <c r="DJ294" s="179">
        <v>4</v>
      </c>
      <c r="DK294" s="171"/>
    </row>
    <row r="295" spans="112:115">
      <c r="DH295" s="177">
        <v>512</v>
      </c>
      <c r="DI295" s="178" t="s">
        <v>827</v>
      </c>
      <c r="DJ295" s="179">
        <v>5</v>
      </c>
      <c r="DK295" s="171"/>
    </row>
    <row r="296" spans="112:115">
      <c r="DH296" s="177">
        <v>513</v>
      </c>
      <c r="DI296" s="178" t="s">
        <v>828</v>
      </c>
      <c r="DJ296" s="179">
        <v>6</v>
      </c>
      <c r="DK296" s="171"/>
    </row>
    <row r="297" spans="112:115">
      <c r="DH297" s="177">
        <v>514</v>
      </c>
      <c r="DI297" s="178" t="s">
        <v>829</v>
      </c>
      <c r="DJ297" s="179">
        <v>7</v>
      </c>
      <c r="DK297" s="171"/>
    </row>
    <row r="298" spans="112:115">
      <c r="DH298" s="177">
        <v>516</v>
      </c>
      <c r="DI298" s="178" t="s">
        <v>830</v>
      </c>
      <c r="DJ298" s="179">
        <v>4</v>
      </c>
      <c r="DK298" s="171"/>
    </row>
    <row r="299" spans="112:115">
      <c r="DH299" s="177">
        <v>517</v>
      </c>
      <c r="DI299" s="178" t="s">
        <v>831</v>
      </c>
      <c r="DJ299" s="179">
        <v>5</v>
      </c>
      <c r="DK299" s="171"/>
    </row>
    <row r="300" spans="112:115">
      <c r="DH300" s="177">
        <v>518</v>
      </c>
      <c r="DI300" s="178" t="s">
        <v>832</v>
      </c>
      <c r="DJ300" s="179">
        <v>6</v>
      </c>
      <c r="DK300" s="171"/>
    </row>
    <row r="301" spans="112:115">
      <c r="DH301" s="177">
        <v>521</v>
      </c>
      <c r="DI301" s="178" t="s">
        <v>833</v>
      </c>
      <c r="DJ301" s="179">
        <v>4</v>
      </c>
      <c r="DK301" s="171"/>
    </row>
    <row r="302" spans="112:115">
      <c r="DH302" s="177">
        <v>522</v>
      </c>
      <c r="DI302" s="178" t="s">
        <v>834</v>
      </c>
      <c r="DJ302" s="179">
        <v>5</v>
      </c>
      <c r="DK302" s="171"/>
    </row>
    <row r="303" spans="112:115">
      <c r="DH303" s="177">
        <v>523</v>
      </c>
      <c r="DI303" s="178" t="s">
        <v>835</v>
      </c>
      <c r="DJ303" s="179">
        <v>6</v>
      </c>
      <c r="DK303" s="171"/>
    </row>
    <row r="304" spans="112:115">
      <c r="DH304" s="177">
        <v>524</v>
      </c>
      <c r="DI304" s="178" t="s">
        <v>836</v>
      </c>
      <c r="DJ304" s="179">
        <v>7</v>
      </c>
      <c r="DK304" s="171"/>
    </row>
    <row r="305" spans="112:115">
      <c r="DH305" s="177">
        <v>531</v>
      </c>
      <c r="DI305" s="178" t="s">
        <v>837</v>
      </c>
      <c r="DJ305" s="179">
        <v>5</v>
      </c>
      <c r="DK305" s="171"/>
    </row>
    <row r="306" spans="112:115">
      <c r="DH306" s="177">
        <v>532</v>
      </c>
      <c r="DI306" s="178" t="s">
        <v>838</v>
      </c>
      <c r="DJ306" s="179">
        <v>6</v>
      </c>
      <c r="DK306" s="171"/>
    </row>
    <row r="307" spans="112:115">
      <c r="DH307" s="177">
        <v>533</v>
      </c>
      <c r="DI307" s="178" t="s">
        <v>839</v>
      </c>
      <c r="DJ307" s="179">
        <v>6</v>
      </c>
      <c r="DK307" s="171"/>
    </row>
    <row r="308" spans="112:115">
      <c r="DH308" s="177">
        <v>534</v>
      </c>
      <c r="DI308" s="178" t="s">
        <v>840</v>
      </c>
      <c r="DJ308" s="179">
        <v>7</v>
      </c>
      <c r="DK308" s="171"/>
    </row>
    <row r="309" spans="112:115">
      <c r="DH309" s="177">
        <v>541</v>
      </c>
      <c r="DI309" s="178" t="s">
        <v>841</v>
      </c>
      <c r="DJ309" s="179">
        <v>6</v>
      </c>
      <c r="DK309" s="171"/>
    </row>
    <row r="310" spans="112:115">
      <c r="DH310" s="177">
        <v>542</v>
      </c>
      <c r="DI310" s="178" t="s">
        <v>842</v>
      </c>
      <c r="DJ310" s="179">
        <v>7</v>
      </c>
      <c r="DK310" s="171" t="s">
        <v>967</v>
      </c>
    </row>
    <row r="311" spans="112:115">
      <c r="DH311" s="177">
        <v>543</v>
      </c>
      <c r="DI311" s="178" t="s">
        <v>843</v>
      </c>
      <c r="DJ311" s="179">
        <v>8</v>
      </c>
      <c r="DK311" s="171"/>
    </row>
    <row r="312" spans="112:115">
      <c r="DH312" s="177">
        <v>544</v>
      </c>
      <c r="DI312" s="178" t="s">
        <v>844</v>
      </c>
      <c r="DJ312" s="179">
        <v>9</v>
      </c>
      <c r="DK312" s="171"/>
    </row>
    <row r="313" spans="112:115">
      <c r="DH313" s="177">
        <v>545</v>
      </c>
      <c r="DI313" s="178" t="s">
        <v>845</v>
      </c>
      <c r="DJ313" s="179">
        <v>10</v>
      </c>
      <c r="DK313" s="171"/>
    </row>
    <row r="314" spans="112:115">
      <c r="DH314" s="177">
        <v>550</v>
      </c>
      <c r="DI314" s="178" t="s">
        <v>846</v>
      </c>
      <c r="DJ314" s="179">
        <v>7</v>
      </c>
      <c r="DK314" s="171"/>
    </row>
    <row r="315" spans="112:115">
      <c r="DH315" s="177">
        <v>551</v>
      </c>
      <c r="DI315" s="178" t="s">
        <v>732</v>
      </c>
      <c r="DJ315" s="179">
        <v>8</v>
      </c>
      <c r="DK315" s="171"/>
    </row>
    <row r="316" spans="112:115">
      <c r="DH316" s="177">
        <v>552</v>
      </c>
      <c r="DI316" s="178" t="s">
        <v>733</v>
      </c>
      <c r="DJ316" s="179">
        <v>9</v>
      </c>
      <c r="DK316" s="171"/>
    </row>
    <row r="317" spans="112:115">
      <c r="DH317" s="177">
        <v>553</v>
      </c>
      <c r="DI317" s="178" t="s">
        <v>734</v>
      </c>
      <c r="DJ317" s="179">
        <v>10</v>
      </c>
      <c r="DK317" s="171"/>
    </row>
    <row r="318" spans="112:115">
      <c r="DH318" s="177">
        <v>554</v>
      </c>
      <c r="DI318" s="178" t="s">
        <v>817</v>
      </c>
      <c r="DJ318" s="179">
        <v>11</v>
      </c>
      <c r="DK318" s="171"/>
    </row>
    <row r="319" spans="112:115">
      <c r="DH319" s="177">
        <v>555</v>
      </c>
      <c r="DI319" s="180" t="s">
        <v>736</v>
      </c>
      <c r="DJ319" s="179">
        <v>12</v>
      </c>
      <c r="DK319" s="171"/>
    </row>
    <row r="320" spans="112:115">
      <c r="DH320" s="177">
        <v>561</v>
      </c>
      <c r="DI320" s="178" t="s">
        <v>847</v>
      </c>
      <c r="DJ320" s="179">
        <v>3</v>
      </c>
      <c r="DK320" s="171"/>
    </row>
    <row r="321" spans="112:115">
      <c r="DH321" s="177">
        <v>562</v>
      </c>
      <c r="DI321" s="178" t="s">
        <v>848</v>
      </c>
      <c r="DJ321" s="179">
        <v>4</v>
      </c>
      <c r="DK321" s="171"/>
    </row>
    <row r="322" spans="112:115">
      <c r="DH322" s="177">
        <v>563</v>
      </c>
      <c r="DI322" s="178" t="s">
        <v>849</v>
      </c>
      <c r="DJ322" s="179">
        <v>5</v>
      </c>
      <c r="DK322" s="171"/>
    </row>
    <row r="323" spans="112:115">
      <c r="DH323" s="177">
        <v>564</v>
      </c>
      <c r="DI323" s="178" t="s">
        <v>850</v>
      </c>
      <c r="DJ323" s="179">
        <v>6</v>
      </c>
      <c r="DK323" s="171"/>
    </row>
    <row r="324" spans="112:115">
      <c r="DH324" s="177">
        <v>565</v>
      </c>
      <c r="DI324" s="178" t="s">
        <v>851</v>
      </c>
      <c r="DJ324" s="179">
        <v>7</v>
      </c>
      <c r="DK324" s="171"/>
    </row>
    <row r="325" spans="112:115">
      <c r="DH325" s="177">
        <v>566</v>
      </c>
      <c r="DI325" s="178" t="s">
        <v>0</v>
      </c>
      <c r="DJ325" s="179">
        <v>8</v>
      </c>
      <c r="DK325" s="171"/>
    </row>
    <row r="326" spans="112:115">
      <c r="DH326" s="177">
        <v>571</v>
      </c>
      <c r="DI326" s="178" t="s">
        <v>1</v>
      </c>
      <c r="DJ326" s="179">
        <v>3</v>
      </c>
      <c r="DK326" s="171"/>
    </row>
    <row r="327" spans="112:115">
      <c r="DH327" s="177">
        <v>572</v>
      </c>
      <c r="DI327" s="178" t="s">
        <v>2</v>
      </c>
      <c r="DJ327" s="179">
        <v>4</v>
      </c>
      <c r="DK327" s="171"/>
    </row>
    <row r="328" spans="112:115">
      <c r="DH328" s="177">
        <v>573</v>
      </c>
      <c r="DI328" s="178" t="s">
        <v>3</v>
      </c>
      <c r="DJ328" s="179">
        <v>5</v>
      </c>
      <c r="DK328" s="171"/>
    </row>
    <row r="329" spans="112:115">
      <c r="DH329" s="177">
        <v>574</v>
      </c>
      <c r="DI329" s="178" t="s">
        <v>4</v>
      </c>
      <c r="DJ329" s="179">
        <v>6</v>
      </c>
      <c r="DK329" s="171"/>
    </row>
    <row r="330" spans="112:115">
      <c r="DH330" s="177">
        <v>575</v>
      </c>
      <c r="DI330" s="178" t="s">
        <v>5</v>
      </c>
      <c r="DJ330" s="179">
        <v>7</v>
      </c>
      <c r="DK330" s="171"/>
    </row>
    <row r="331" spans="112:115">
      <c r="DH331" s="177">
        <v>576</v>
      </c>
      <c r="DI331" s="178" t="s">
        <v>6</v>
      </c>
      <c r="DJ331" s="179">
        <v>8</v>
      </c>
      <c r="DK331" s="171"/>
    </row>
    <row r="332" spans="112:115">
      <c r="DH332" s="177">
        <v>577</v>
      </c>
      <c r="DI332" s="178" t="s">
        <v>7</v>
      </c>
      <c r="DJ332" s="181"/>
      <c r="DK332" s="171"/>
    </row>
    <row r="333" spans="112:115">
      <c r="DH333" s="177">
        <v>578</v>
      </c>
      <c r="DI333" s="178" t="s">
        <v>8</v>
      </c>
      <c r="DJ333" s="179">
        <v>7</v>
      </c>
      <c r="DK333" s="171"/>
    </row>
    <row r="334" spans="112:115">
      <c r="DH334" s="177">
        <v>580</v>
      </c>
      <c r="DI334" s="178" t="s">
        <v>9</v>
      </c>
      <c r="DJ334" s="179">
        <v>2</v>
      </c>
      <c r="DK334" s="171"/>
    </row>
    <row r="335" spans="112:115">
      <c r="DH335" s="177">
        <v>581</v>
      </c>
      <c r="DI335" s="178" t="s">
        <v>10</v>
      </c>
      <c r="DJ335" s="179">
        <v>3</v>
      </c>
      <c r="DK335" s="171"/>
    </row>
    <row r="336" spans="112:115">
      <c r="DH336" s="177">
        <v>582</v>
      </c>
      <c r="DI336" s="178" t="s">
        <v>11</v>
      </c>
      <c r="DJ336" s="179">
        <v>4</v>
      </c>
      <c r="DK336" s="171"/>
    </row>
    <row r="337" spans="112:115">
      <c r="DH337" s="177">
        <v>583</v>
      </c>
      <c r="DI337" s="178" t="s">
        <v>12</v>
      </c>
      <c r="DJ337" s="179">
        <v>4</v>
      </c>
      <c r="DK337" s="171"/>
    </row>
    <row r="338" spans="112:115">
      <c r="DH338" s="177">
        <v>584</v>
      </c>
      <c r="DI338" s="178" t="s">
        <v>13</v>
      </c>
      <c r="DJ338" s="179">
        <v>5</v>
      </c>
      <c r="DK338" s="171"/>
    </row>
    <row r="339" spans="112:115">
      <c r="DH339" s="177">
        <v>585</v>
      </c>
      <c r="DI339" s="178" t="s">
        <v>14</v>
      </c>
      <c r="DJ339" s="179">
        <v>6</v>
      </c>
      <c r="DK339" s="171"/>
    </row>
    <row r="340" spans="112:115">
      <c r="DH340" s="177">
        <v>586</v>
      </c>
      <c r="DI340" s="178" t="s">
        <v>15</v>
      </c>
      <c r="DJ340" s="179">
        <v>7</v>
      </c>
      <c r="DK340" s="171"/>
    </row>
    <row r="341" spans="112:115">
      <c r="DH341" s="177">
        <v>587</v>
      </c>
      <c r="DI341" s="178" t="s">
        <v>16</v>
      </c>
      <c r="DJ341" s="179">
        <v>8</v>
      </c>
      <c r="DK341" s="171"/>
    </row>
    <row r="342" spans="112:115">
      <c r="DH342" s="177">
        <v>590</v>
      </c>
      <c r="DI342" s="178" t="s">
        <v>846</v>
      </c>
      <c r="DJ342" s="179">
        <v>7</v>
      </c>
      <c r="DK342" s="171"/>
    </row>
    <row r="343" spans="112:115">
      <c r="DH343" s="177">
        <v>591</v>
      </c>
      <c r="DI343" s="178" t="s">
        <v>17</v>
      </c>
      <c r="DJ343" s="179">
        <v>8</v>
      </c>
      <c r="DK343" s="171"/>
    </row>
    <row r="344" spans="112:115">
      <c r="DH344" s="177">
        <v>592</v>
      </c>
      <c r="DI344" s="178" t="s">
        <v>18</v>
      </c>
      <c r="DJ344" s="179">
        <v>9</v>
      </c>
      <c r="DK344" s="171"/>
    </row>
    <row r="345" spans="112:115">
      <c r="DH345" s="177">
        <v>593</v>
      </c>
      <c r="DI345" s="178" t="s">
        <v>19</v>
      </c>
      <c r="DJ345" s="179">
        <v>10</v>
      </c>
      <c r="DK345" s="171"/>
    </row>
    <row r="346" spans="112:115">
      <c r="DH346" s="177">
        <v>594</v>
      </c>
      <c r="DI346" s="178" t="s">
        <v>20</v>
      </c>
      <c r="DJ346" s="179">
        <v>11</v>
      </c>
      <c r="DK346" s="171"/>
    </row>
    <row r="347" spans="112:115">
      <c r="DH347" s="177">
        <v>601</v>
      </c>
      <c r="DI347" s="178" t="s">
        <v>21</v>
      </c>
      <c r="DJ347" s="179">
        <v>4</v>
      </c>
      <c r="DK347" s="171"/>
    </row>
    <row r="348" spans="112:115">
      <c r="DH348" s="177">
        <v>602</v>
      </c>
      <c r="DI348" s="178" t="s">
        <v>22</v>
      </c>
      <c r="DJ348" s="179">
        <v>5</v>
      </c>
      <c r="DK348" s="171"/>
    </row>
    <row r="349" spans="112:115">
      <c r="DH349" s="177">
        <v>603</v>
      </c>
      <c r="DI349" s="178" t="s">
        <v>23</v>
      </c>
      <c r="DJ349" s="179">
        <v>6</v>
      </c>
      <c r="DK349" s="171"/>
    </row>
    <row r="350" spans="112:115">
      <c r="DH350" s="177">
        <v>604</v>
      </c>
      <c r="DI350" s="178" t="s">
        <v>24</v>
      </c>
      <c r="DJ350" s="179">
        <v>7</v>
      </c>
      <c r="DK350" s="171"/>
    </row>
    <row r="351" spans="112:115">
      <c r="DH351" s="177">
        <v>611</v>
      </c>
      <c r="DI351" s="178" t="s">
        <v>25</v>
      </c>
      <c r="DJ351" s="179">
        <v>1</v>
      </c>
      <c r="DK351" s="171"/>
    </row>
    <row r="352" spans="112:115">
      <c r="DH352" s="177">
        <v>612</v>
      </c>
      <c r="DI352" s="178" t="s">
        <v>26</v>
      </c>
      <c r="DJ352" s="179">
        <v>2</v>
      </c>
      <c r="DK352" s="171"/>
    </row>
    <row r="353" spans="112:115">
      <c r="DH353" s="177">
        <v>613</v>
      </c>
      <c r="DI353" s="178" t="s">
        <v>27</v>
      </c>
      <c r="DJ353" s="179">
        <v>3</v>
      </c>
      <c r="DK353" s="171" t="s">
        <v>963</v>
      </c>
    </row>
    <row r="354" spans="112:115">
      <c r="DH354" s="177">
        <v>614</v>
      </c>
      <c r="DI354" s="178" t="s">
        <v>28</v>
      </c>
      <c r="DJ354" s="179">
        <v>4</v>
      </c>
      <c r="DK354" s="171" t="s">
        <v>963</v>
      </c>
    </row>
    <row r="355" spans="112:115">
      <c r="DH355" s="177">
        <v>631</v>
      </c>
      <c r="DI355" s="178" t="s">
        <v>29</v>
      </c>
      <c r="DJ355" s="179">
        <v>8</v>
      </c>
      <c r="DK355" s="171"/>
    </row>
    <row r="356" spans="112:115">
      <c r="DH356" s="177">
        <v>632</v>
      </c>
      <c r="DI356" s="178" t="s">
        <v>30</v>
      </c>
      <c r="DJ356" s="179">
        <v>9</v>
      </c>
      <c r="DK356" s="171"/>
    </row>
    <row r="357" spans="112:115">
      <c r="DH357" s="177">
        <v>633</v>
      </c>
      <c r="DI357" s="178" t="s">
        <v>31</v>
      </c>
      <c r="DJ357" s="179">
        <v>10</v>
      </c>
      <c r="DK357" s="171"/>
    </row>
    <row r="358" spans="112:115">
      <c r="DH358" s="177">
        <v>634</v>
      </c>
      <c r="DI358" s="178" t="s">
        <v>32</v>
      </c>
      <c r="DJ358" s="179">
        <v>11</v>
      </c>
      <c r="DK358" s="171"/>
    </row>
    <row r="359" spans="112:115">
      <c r="DH359" s="177">
        <v>690</v>
      </c>
      <c r="DI359" s="178" t="s">
        <v>732</v>
      </c>
      <c r="DJ359" s="179">
        <v>8</v>
      </c>
      <c r="DK359" s="171"/>
    </row>
    <row r="360" spans="112:115">
      <c r="DH360" s="177">
        <v>691</v>
      </c>
      <c r="DI360" s="178" t="s">
        <v>733</v>
      </c>
      <c r="DJ360" s="179">
        <v>9</v>
      </c>
      <c r="DK360" s="171"/>
    </row>
    <row r="361" spans="112:115">
      <c r="DH361" s="177">
        <v>692</v>
      </c>
      <c r="DI361" s="178" t="s">
        <v>734</v>
      </c>
      <c r="DJ361" s="179">
        <v>10</v>
      </c>
      <c r="DK361" s="171"/>
    </row>
    <row r="362" spans="112:115">
      <c r="DH362" s="177">
        <v>693</v>
      </c>
      <c r="DI362" s="178" t="s">
        <v>817</v>
      </c>
      <c r="DJ362" s="179">
        <v>11</v>
      </c>
      <c r="DK362" s="171"/>
    </row>
    <row r="363" spans="112:115">
      <c r="DH363" s="177">
        <v>694</v>
      </c>
      <c r="DI363" s="178" t="s">
        <v>736</v>
      </c>
      <c r="DJ363" s="179">
        <v>12</v>
      </c>
      <c r="DK363" s="171"/>
    </row>
    <row r="364" spans="112:115">
      <c r="DH364" s="177">
        <v>706</v>
      </c>
      <c r="DI364" s="178" t="s">
        <v>33</v>
      </c>
      <c r="DJ364" s="179">
        <v>4</v>
      </c>
      <c r="DK364" s="171"/>
    </row>
    <row r="365" spans="112:115">
      <c r="DH365" s="177">
        <v>707</v>
      </c>
      <c r="DI365" s="178" t="s">
        <v>34</v>
      </c>
      <c r="DJ365" s="179">
        <v>5</v>
      </c>
      <c r="DK365" s="171"/>
    </row>
    <row r="366" spans="112:115">
      <c r="DH366" s="177">
        <v>708</v>
      </c>
      <c r="DI366" s="178" t="s">
        <v>35</v>
      </c>
      <c r="DJ366" s="179">
        <v>6</v>
      </c>
      <c r="DK366" s="171"/>
    </row>
    <row r="367" spans="112:115">
      <c r="DH367" s="177">
        <v>709</v>
      </c>
      <c r="DI367" s="178" t="s">
        <v>36</v>
      </c>
      <c r="DJ367" s="179">
        <v>7</v>
      </c>
      <c r="DK367" s="171"/>
    </row>
    <row r="368" spans="112:115">
      <c r="DH368" s="177">
        <v>710</v>
      </c>
      <c r="DI368" s="178" t="s">
        <v>37</v>
      </c>
      <c r="DJ368" s="179">
        <v>6</v>
      </c>
      <c r="DK368" s="171"/>
    </row>
    <row r="369" spans="112:115">
      <c r="DH369" s="177">
        <v>711</v>
      </c>
      <c r="DI369" s="178" t="s">
        <v>38</v>
      </c>
      <c r="DJ369" s="179">
        <v>7</v>
      </c>
      <c r="DK369" s="171"/>
    </row>
    <row r="370" spans="112:115">
      <c r="DH370" s="177">
        <v>712</v>
      </c>
      <c r="DI370" s="178" t="s">
        <v>39</v>
      </c>
      <c r="DJ370" s="179">
        <v>8</v>
      </c>
      <c r="DK370" s="171"/>
    </row>
    <row r="371" spans="112:115">
      <c r="DH371" s="177">
        <v>713</v>
      </c>
      <c r="DI371" s="178" t="s">
        <v>40</v>
      </c>
      <c r="DJ371" s="179">
        <v>9</v>
      </c>
      <c r="DK371" s="171"/>
    </row>
    <row r="372" spans="112:115">
      <c r="DH372" s="177">
        <v>714</v>
      </c>
      <c r="DI372" s="178" t="s">
        <v>41</v>
      </c>
      <c r="DJ372" s="179">
        <v>10</v>
      </c>
      <c r="DK372" s="171"/>
    </row>
    <row r="373" spans="112:115">
      <c r="DH373" s="177">
        <v>720</v>
      </c>
      <c r="DI373" s="178" t="s">
        <v>42</v>
      </c>
      <c r="DJ373" s="179">
        <v>6</v>
      </c>
      <c r="DK373" s="171"/>
    </row>
    <row r="374" spans="112:115">
      <c r="DH374" s="177">
        <v>721</v>
      </c>
      <c r="DI374" s="178" t="s">
        <v>43</v>
      </c>
      <c r="DJ374" s="179">
        <v>7</v>
      </c>
      <c r="DK374" s="171"/>
    </row>
    <row r="375" spans="112:115">
      <c r="DH375" s="177">
        <v>722</v>
      </c>
      <c r="DI375" s="178" t="s">
        <v>44</v>
      </c>
      <c r="DJ375" s="179">
        <v>8</v>
      </c>
      <c r="DK375" s="171"/>
    </row>
    <row r="376" spans="112:115">
      <c r="DH376" s="177">
        <v>723</v>
      </c>
      <c r="DI376" s="178" t="s">
        <v>45</v>
      </c>
      <c r="DJ376" s="179">
        <v>9</v>
      </c>
      <c r="DK376" s="171"/>
    </row>
    <row r="377" spans="112:115">
      <c r="DH377" s="177">
        <v>724</v>
      </c>
      <c r="DI377" s="178" t="s">
        <v>46</v>
      </c>
      <c r="DJ377" s="179">
        <v>10</v>
      </c>
      <c r="DK377" s="171"/>
    </row>
    <row r="378" spans="112:115">
      <c r="DH378" s="177">
        <v>731</v>
      </c>
      <c r="DI378" s="178" t="s">
        <v>47</v>
      </c>
      <c r="DJ378" s="179">
        <v>4</v>
      </c>
      <c r="DK378" s="171" t="s">
        <v>964</v>
      </c>
    </row>
    <row r="379" spans="112:115">
      <c r="DH379" s="177">
        <v>732</v>
      </c>
      <c r="DI379" s="178" t="s">
        <v>48</v>
      </c>
      <c r="DJ379" s="179">
        <v>5</v>
      </c>
      <c r="DK379" s="171" t="s">
        <v>964</v>
      </c>
    </row>
    <row r="380" spans="112:115">
      <c r="DH380" s="177">
        <v>733</v>
      </c>
      <c r="DI380" s="178" t="s">
        <v>49</v>
      </c>
      <c r="DJ380" s="179">
        <v>6</v>
      </c>
      <c r="DK380" s="171" t="s">
        <v>964</v>
      </c>
    </row>
    <row r="381" spans="112:115">
      <c r="DH381" s="177">
        <v>741</v>
      </c>
      <c r="DI381" s="178" t="s">
        <v>50</v>
      </c>
      <c r="DJ381" s="179">
        <v>7</v>
      </c>
      <c r="DK381" s="171" t="s">
        <v>965</v>
      </c>
    </row>
    <row r="382" spans="112:115">
      <c r="DH382" s="177">
        <v>742</v>
      </c>
      <c r="DI382" s="178" t="s">
        <v>51</v>
      </c>
      <c r="DJ382" s="179">
        <v>8</v>
      </c>
      <c r="DK382" s="171" t="s">
        <v>966</v>
      </c>
    </row>
    <row r="383" spans="112:115">
      <c r="DH383" s="177">
        <v>743</v>
      </c>
      <c r="DI383" s="178" t="s">
        <v>52</v>
      </c>
      <c r="DJ383" s="179">
        <v>9</v>
      </c>
      <c r="DK383" s="171"/>
    </row>
    <row r="384" spans="112:115">
      <c r="DH384" s="177">
        <v>750</v>
      </c>
      <c r="DI384" s="178" t="s">
        <v>732</v>
      </c>
      <c r="DJ384" s="179">
        <v>9</v>
      </c>
      <c r="DK384" s="171" t="s">
        <v>951</v>
      </c>
    </row>
    <row r="385" spans="112:115">
      <c r="DH385" s="177">
        <v>751</v>
      </c>
      <c r="DI385" s="178" t="s">
        <v>733</v>
      </c>
      <c r="DJ385" s="179">
        <v>10</v>
      </c>
      <c r="DK385" s="171" t="s">
        <v>951</v>
      </c>
    </row>
    <row r="386" spans="112:115">
      <c r="DH386" s="177">
        <v>752</v>
      </c>
      <c r="DI386" s="178" t="s">
        <v>734</v>
      </c>
      <c r="DJ386" s="179">
        <v>11</v>
      </c>
      <c r="DK386" s="171" t="s">
        <v>951</v>
      </c>
    </row>
    <row r="387" spans="112:115">
      <c r="DH387" s="177">
        <v>753</v>
      </c>
      <c r="DI387" s="178" t="s">
        <v>735</v>
      </c>
      <c r="DJ387" s="179">
        <v>12</v>
      </c>
      <c r="DK387" s="171" t="s">
        <v>951</v>
      </c>
    </row>
    <row r="388" spans="112:115">
      <c r="DH388" s="177">
        <v>760</v>
      </c>
      <c r="DI388" s="178" t="s">
        <v>53</v>
      </c>
      <c r="DJ388" s="179">
        <v>6</v>
      </c>
      <c r="DK388" s="171"/>
    </row>
    <row r="389" spans="112:115">
      <c r="DH389" s="177">
        <v>761</v>
      </c>
      <c r="DI389" s="178" t="s">
        <v>54</v>
      </c>
      <c r="DJ389" s="179">
        <v>7</v>
      </c>
      <c r="DK389" s="171"/>
    </row>
    <row r="390" spans="112:115">
      <c r="DH390" s="177">
        <v>762</v>
      </c>
      <c r="DI390" s="178" t="s">
        <v>55</v>
      </c>
      <c r="DJ390" s="179">
        <v>8</v>
      </c>
      <c r="DK390" s="171"/>
    </row>
    <row r="391" spans="112:115">
      <c r="DH391" s="177">
        <v>763</v>
      </c>
      <c r="DI391" s="178" t="s">
        <v>56</v>
      </c>
      <c r="DJ391" s="179">
        <v>9</v>
      </c>
      <c r="DK391" s="171"/>
    </row>
    <row r="392" spans="112:115">
      <c r="DH392" s="177">
        <v>764</v>
      </c>
      <c r="DI392" s="178" t="s">
        <v>57</v>
      </c>
      <c r="DJ392" s="179">
        <v>10</v>
      </c>
      <c r="DK392" s="171"/>
    </row>
    <row r="393" spans="112:115">
      <c r="DH393" s="177">
        <v>770</v>
      </c>
      <c r="DI393" s="178" t="s">
        <v>53</v>
      </c>
      <c r="DJ393" s="179">
        <v>6</v>
      </c>
      <c r="DK393" s="171"/>
    </row>
    <row r="394" spans="112:115">
      <c r="DH394" s="177">
        <v>771</v>
      </c>
      <c r="DI394" s="178" t="s">
        <v>54</v>
      </c>
      <c r="DJ394" s="179">
        <v>7</v>
      </c>
      <c r="DK394" s="171" t="s">
        <v>951</v>
      </c>
    </row>
    <row r="395" spans="112:115">
      <c r="DH395" s="177">
        <v>772</v>
      </c>
      <c r="DI395" s="178" t="s">
        <v>55</v>
      </c>
      <c r="DJ395" s="179">
        <v>8</v>
      </c>
      <c r="DK395" s="171" t="s">
        <v>951</v>
      </c>
    </row>
    <row r="396" spans="112:115">
      <c r="DH396" s="177">
        <v>773</v>
      </c>
      <c r="DI396" s="178" t="s">
        <v>56</v>
      </c>
      <c r="DJ396" s="179">
        <v>9</v>
      </c>
      <c r="DK396" s="171" t="s">
        <v>951</v>
      </c>
    </row>
    <row r="397" spans="112:115">
      <c r="DH397" s="177">
        <v>774</v>
      </c>
      <c r="DI397" s="178" t="s">
        <v>57</v>
      </c>
      <c r="DJ397" s="179">
        <v>10</v>
      </c>
      <c r="DK397" s="171" t="s">
        <v>951</v>
      </c>
    </row>
    <row r="398" spans="112:115">
      <c r="DH398" s="177">
        <v>780</v>
      </c>
      <c r="DI398" s="178" t="s">
        <v>53</v>
      </c>
      <c r="DJ398" s="179">
        <v>6</v>
      </c>
      <c r="DK398" s="171"/>
    </row>
    <row r="399" spans="112:115">
      <c r="DH399" s="177">
        <v>780</v>
      </c>
      <c r="DI399" s="178" t="s">
        <v>53</v>
      </c>
      <c r="DJ399" s="179">
        <v>6</v>
      </c>
      <c r="DK399" s="171"/>
    </row>
    <row r="400" spans="112:115">
      <c r="DH400" s="177">
        <v>781</v>
      </c>
      <c r="DI400" s="178" t="s">
        <v>54</v>
      </c>
      <c r="DJ400" s="179">
        <v>7</v>
      </c>
      <c r="DK400" s="171" t="s">
        <v>952</v>
      </c>
    </row>
    <row r="401" spans="112:115">
      <c r="DH401" s="177">
        <v>781</v>
      </c>
      <c r="DI401" s="178" t="s">
        <v>54</v>
      </c>
      <c r="DJ401" s="179">
        <v>7</v>
      </c>
      <c r="DK401" s="171" t="s">
        <v>952</v>
      </c>
    </row>
    <row r="402" spans="112:115">
      <c r="DH402" s="177">
        <v>782</v>
      </c>
      <c r="DI402" s="178" t="s">
        <v>55</v>
      </c>
      <c r="DJ402" s="179">
        <v>8</v>
      </c>
      <c r="DK402" s="171" t="s">
        <v>952</v>
      </c>
    </row>
    <row r="403" spans="112:115">
      <c r="DH403" s="177">
        <v>782</v>
      </c>
      <c r="DI403" s="178" t="s">
        <v>55</v>
      </c>
      <c r="DJ403" s="179">
        <v>8</v>
      </c>
      <c r="DK403" s="171" t="s">
        <v>952</v>
      </c>
    </row>
    <row r="404" spans="112:115">
      <c r="DH404" s="177">
        <v>783</v>
      </c>
      <c r="DI404" s="178" t="s">
        <v>56</v>
      </c>
      <c r="DJ404" s="179">
        <v>9</v>
      </c>
      <c r="DK404" s="171" t="s">
        <v>952</v>
      </c>
    </row>
    <row r="405" spans="112:115">
      <c r="DH405" s="177">
        <v>783</v>
      </c>
      <c r="DI405" s="178" t="s">
        <v>56</v>
      </c>
      <c r="DJ405" s="179">
        <v>9</v>
      </c>
      <c r="DK405" s="171" t="s">
        <v>952</v>
      </c>
    </row>
    <row r="406" spans="112:115">
      <c r="DH406" s="177">
        <v>784</v>
      </c>
      <c r="DI406" s="178" t="s">
        <v>57</v>
      </c>
      <c r="DJ406" s="179">
        <v>10</v>
      </c>
      <c r="DK406" s="171" t="s">
        <v>952</v>
      </c>
    </row>
    <row r="407" spans="112:115">
      <c r="DH407" s="177">
        <v>784</v>
      </c>
      <c r="DI407" s="178" t="s">
        <v>57</v>
      </c>
      <c r="DJ407" s="179">
        <v>10</v>
      </c>
      <c r="DK407" s="171" t="s">
        <v>952</v>
      </c>
    </row>
    <row r="408" spans="112:115">
      <c r="DH408" s="177">
        <v>811</v>
      </c>
      <c r="DI408" s="178" t="s">
        <v>58</v>
      </c>
      <c r="DJ408" s="179">
        <v>4</v>
      </c>
      <c r="DK408" s="171"/>
    </row>
    <row r="409" spans="112:115">
      <c r="DH409" s="177">
        <v>812</v>
      </c>
      <c r="DI409" s="178" t="s">
        <v>59</v>
      </c>
      <c r="DJ409" s="179">
        <v>5</v>
      </c>
      <c r="DK409" s="171"/>
    </row>
    <row r="410" spans="112:115">
      <c r="DH410" s="177">
        <v>813</v>
      </c>
      <c r="DI410" s="178" t="s">
        <v>60</v>
      </c>
      <c r="DJ410" s="179">
        <v>6</v>
      </c>
      <c r="DK410" s="171"/>
    </row>
    <row r="411" spans="112:115">
      <c r="DH411" s="177">
        <v>814</v>
      </c>
      <c r="DI411" s="178" t="s">
        <v>61</v>
      </c>
      <c r="DJ411" s="179">
        <v>7</v>
      </c>
      <c r="DK411" s="171"/>
    </row>
    <row r="412" spans="112:115">
      <c r="DH412" s="177">
        <v>821</v>
      </c>
      <c r="DI412" s="178" t="s">
        <v>62</v>
      </c>
      <c r="DJ412" s="179">
        <v>7</v>
      </c>
      <c r="DK412" s="171"/>
    </row>
    <row r="413" spans="112:115">
      <c r="DH413" s="177">
        <v>822</v>
      </c>
      <c r="DI413" s="178" t="s">
        <v>63</v>
      </c>
      <c r="DJ413" s="179">
        <v>8</v>
      </c>
      <c r="DK413" s="171"/>
    </row>
    <row r="414" spans="112:115">
      <c r="DH414" s="177">
        <v>823</v>
      </c>
      <c r="DI414" s="178" t="s">
        <v>64</v>
      </c>
      <c r="DJ414" s="179">
        <v>9</v>
      </c>
      <c r="DK414" s="171"/>
    </row>
    <row r="415" spans="112:115">
      <c r="DH415" s="177">
        <v>824</v>
      </c>
      <c r="DI415" s="178" t="s">
        <v>65</v>
      </c>
      <c r="DJ415" s="179">
        <v>10</v>
      </c>
      <c r="DK415" s="171"/>
    </row>
    <row r="416" spans="112:115">
      <c r="DH416" s="177">
        <v>850</v>
      </c>
      <c r="DI416" s="178" t="s">
        <v>732</v>
      </c>
      <c r="DJ416" s="179">
        <v>8</v>
      </c>
      <c r="DK416" s="171"/>
    </row>
    <row r="417" spans="112:115">
      <c r="DH417" s="177">
        <v>851</v>
      </c>
      <c r="DI417" s="178" t="s">
        <v>733</v>
      </c>
      <c r="DJ417" s="179">
        <v>9</v>
      </c>
      <c r="DK417" s="171"/>
    </row>
    <row r="418" spans="112:115">
      <c r="DH418" s="177">
        <v>852</v>
      </c>
      <c r="DI418" s="178" t="s">
        <v>734</v>
      </c>
      <c r="DJ418" s="179">
        <v>10</v>
      </c>
      <c r="DK418" s="171"/>
    </row>
    <row r="419" spans="112:115">
      <c r="DH419" s="177">
        <v>853</v>
      </c>
      <c r="DI419" s="178" t="s">
        <v>735</v>
      </c>
      <c r="DJ419" s="179">
        <v>11</v>
      </c>
      <c r="DK419" s="171"/>
    </row>
    <row r="420" spans="112:115">
      <c r="DH420" s="177">
        <v>951</v>
      </c>
      <c r="DI420" s="178" t="s">
        <v>66</v>
      </c>
      <c r="DJ420" s="179">
        <v>6</v>
      </c>
      <c r="DK420" s="171"/>
    </row>
    <row r="421" spans="112:115">
      <c r="DH421" s="177">
        <v>952</v>
      </c>
      <c r="DI421" s="178" t="s">
        <v>67</v>
      </c>
      <c r="DJ421" s="179">
        <v>7</v>
      </c>
      <c r="DK421" s="171"/>
    </row>
    <row r="422" spans="112:115">
      <c r="DH422" s="177">
        <v>953</v>
      </c>
      <c r="DI422" s="178" t="s">
        <v>68</v>
      </c>
      <c r="DJ422" s="179">
        <v>8</v>
      </c>
      <c r="DK422" s="171"/>
    </row>
    <row r="423" spans="112:115">
      <c r="DH423" s="177">
        <v>954</v>
      </c>
      <c r="DI423" s="178" t="s">
        <v>69</v>
      </c>
      <c r="DJ423" s="179">
        <v>8</v>
      </c>
      <c r="DK423" s="171"/>
    </row>
    <row r="424" spans="112:115">
      <c r="DH424" s="177">
        <v>955</v>
      </c>
      <c r="DI424" s="178" t="s">
        <v>70</v>
      </c>
      <c r="DJ424" s="179">
        <v>9</v>
      </c>
      <c r="DK424" s="171"/>
    </row>
    <row r="425" spans="112:115">
      <c r="DH425" s="177">
        <v>961</v>
      </c>
      <c r="DI425" s="178" t="s">
        <v>71</v>
      </c>
      <c r="DJ425" s="179">
        <v>6</v>
      </c>
      <c r="DK425" s="171"/>
    </row>
    <row r="426" spans="112:115">
      <c r="DH426" s="177">
        <v>962</v>
      </c>
      <c r="DI426" s="178" t="s">
        <v>72</v>
      </c>
      <c r="DJ426" s="179">
        <v>7</v>
      </c>
      <c r="DK426" s="171"/>
    </row>
    <row r="427" spans="112:115">
      <c r="DH427" s="177">
        <v>963</v>
      </c>
      <c r="DI427" s="178" t="s">
        <v>73</v>
      </c>
      <c r="DJ427" s="179">
        <v>8</v>
      </c>
      <c r="DK427" s="171"/>
    </row>
    <row r="428" spans="112:115">
      <c r="DH428" s="177">
        <v>971</v>
      </c>
      <c r="DI428" s="178" t="s">
        <v>74</v>
      </c>
      <c r="DJ428" s="179">
        <v>6</v>
      </c>
      <c r="DK428" s="171"/>
    </row>
    <row r="429" spans="112:115">
      <c r="DH429" s="182">
        <v>972</v>
      </c>
      <c r="DI429" s="183" t="s">
        <v>75</v>
      </c>
      <c r="DJ429" s="184">
        <v>7</v>
      </c>
      <c r="DK429" s="172"/>
    </row>
  </sheetData>
  <autoFilter ref="A4:EG151"/>
  <mergeCells count="18">
    <mergeCell ref="F3:F4"/>
    <mergeCell ref="A3:A4"/>
    <mergeCell ref="B3:B4"/>
    <mergeCell ref="C3:C4"/>
    <mergeCell ref="D3:D4"/>
    <mergeCell ref="E3:E4"/>
    <mergeCell ref="DH171:DJ171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conditionalFormatting sqref="CV10 CV141:CV142 CY141:CY142 CY28:CY44 CY26 CY54 CY10:CY24 CY56:CY61 CY63 CY70:CY101 CY48:CY52 CY107:CY135 CV132:CV135">
    <cfRule type="cellIs" dxfId="54" priority="35" stopIfTrue="1" operator="notEqual">
      <formula>$DC10</formula>
    </cfRule>
  </conditionalFormatting>
  <conditionalFormatting sqref="CV107:CV131 CV26:CV44 CV54 CV11:CV24 CV56:CV61 CV63 CV70:CV101 CV47:CV52">
    <cfRule type="cellIs" dxfId="53" priority="36" stopIfTrue="1" operator="notEqual">
      <formula>$CY11</formula>
    </cfRule>
  </conditionalFormatting>
  <conditionalFormatting sqref="CV136:CV138 CY136:CY138">
    <cfRule type="cellIs" dxfId="52" priority="34" stopIfTrue="1" operator="notEqual">
      <formula>$DC136</formula>
    </cfRule>
  </conditionalFormatting>
  <conditionalFormatting sqref="CY102">
    <cfRule type="cellIs" dxfId="51" priority="32" stopIfTrue="1" operator="notEqual">
      <formula>$DC102</formula>
    </cfRule>
  </conditionalFormatting>
  <conditionalFormatting sqref="CV102">
    <cfRule type="cellIs" dxfId="50" priority="33" stopIfTrue="1" operator="notEqual">
      <formula>$CY102</formula>
    </cfRule>
  </conditionalFormatting>
  <conditionalFormatting sqref="CY103">
    <cfRule type="cellIs" dxfId="49" priority="30" stopIfTrue="1" operator="notEqual">
      <formula>$DC103</formula>
    </cfRule>
  </conditionalFormatting>
  <conditionalFormatting sqref="CV103">
    <cfRule type="cellIs" dxfId="48" priority="31" stopIfTrue="1" operator="notEqual">
      <formula>$CY103</formula>
    </cfRule>
  </conditionalFormatting>
  <conditionalFormatting sqref="CY104 CY106">
    <cfRule type="cellIs" dxfId="47" priority="28" stopIfTrue="1" operator="notEqual">
      <formula>$DC104</formula>
    </cfRule>
  </conditionalFormatting>
  <conditionalFormatting sqref="CY64">
    <cfRule type="cellIs" dxfId="46" priority="26" stopIfTrue="1" operator="notEqual">
      <formula>$DC64</formula>
    </cfRule>
  </conditionalFormatting>
  <conditionalFormatting sqref="CV104 CV106">
    <cfRule type="cellIs" dxfId="45" priority="29" stopIfTrue="1" operator="notEqual">
      <formula>$CY104</formula>
    </cfRule>
  </conditionalFormatting>
  <conditionalFormatting sqref="CV64">
    <cfRule type="cellIs" dxfId="44" priority="27" stopIfTrue="1" operator="notEqual">
      <formula>$CY64</formula>
    </cfRule>
  </conditionalFormatting>
  <conditionalFormatting sqref="CY66">
    <cfRule type="cellIs" dxfId="43" priority="24" stopIfTrue="1" operator="notEqual">
      <formula>$DC66</formula>
    </cfRule>
  </conditionalFormatting>
  <conditionalFormatting sqref="CV66">
    <cfRule type="cellIs" dxfId="42" priority="25" stopIfTrue="1" operator="notEqual">
      <formula>$CY66</formula>
    </cfRule>
  </conditionalFormatting>
  <conditionalFormatting sqref="CY67">
    <cfRule type="cellIs" dxfId="41" priority="22" stopIfTrue="1" operator="notEqual">
      <formula>$DC67</formula>
    </cfRule>
  </conditionalFormatting>
  <conditionalFormatting sqref="CV67">
    <cfRule type="cellIs" dxfId="40" priority="23" stopIfTrue="1" operator="notEqual">
      <formula>$CY67</formula>
    </cfRule>
  </conditionalFormatting>
  <conditionalFormatting sqref="CY46:CY47">
    <cfRule type="cellIs" dxfId="39" priority="20" stopIfTrue="1" operator="notEqual">
      <formula>$DC46</formula>
    </cfRule>
  </conditionalFormatting>
  <conditionalFormatting sqref="CV46">
    <cfRule type="cellIs" dxfId="38" priority="21" stopIfTrue="1" operator="notEqual">
      <formula>$CY46</formula>
    </cfRule>
  </conditionalFormatting>
  <conditionalFormatting sqref="CY55">
    <cfRule type="cellIs" dxfId="37" priority="18" stopIfTrue="1" operator="notEqual">
      <formula>$DC55</formula>
    </cfRule>
  </conditionalFormatting>
  <conditionalFormatting sqref="CV55">
    <cfRule type="cellIs" dxfId="36" priority="19" stopIfTrue="1" operator="notEqual">
      <formula>$CY55</formula>
    </cfRule>
  </conditionalFormatting>
  <conditionalFormatting sqref="CY45">
    <cfRule type="cellIs" dxfId="35" priority="17" stopIfTrue="1" operator="notEqual">
      <formula>$DC45</formula>
    </cfRule>
  </conditionalFormatting>
  <conditionalFormatting sqref="CV45">
    <cfRule type="cellIs" dxfId="34" priority="16" stopIfTrue="1" operator="notEqual">
      <formula>$CY45</formula>
    </cfRule>
  </conditionalFormatting>
  <conditionalFormatting sqref="CY25">
    <cfRule type="cellIs" dxfId="33" priority="14" stopIfTrue="1" operator="notEqual">
      <formula>$DC25</formula>
    </cfRule>
  </conditionalFormatting>
  <conditionalFormatting sqref="CV25">
    <cfRule type="cellIs" dxfId="32" priority="15" stopIfTrue="1" operator="notEqual">
      <formula>$CY25</formula>
    </cfRule>
  </conditionalFormatting>
  <conditionalFormatting sqref="CY53">
    <cfRule type="cellIs" dxfId="31" priority="12" stopIfTrue="1" operator="notEqual">
      <formula>$DC53</formula>
    </cfRule>
  </conditionalFormatting>
  <conditionalFormatting sqref="CV53">
    <cfRule type="cellIs" dxfId="30" priority="13" stopIfTrue="1" operator="notEqual">
      <formula>$CY53</formula>
    </cfRule>
  </conditionalFormatting>
  <conditionalFormatting sqref="CY62">
    <cfRule type="cellIs" dxfId="29" priority="10" stopIfTrue="1" operator="notEqual">
      <formula>$DC62</formula>
    </cfRule>
  </conditionalFormatting>
  <conditionalFormatting sqref="CV62">
    <cfRule type="cellIs" dxfId="28" priority="11" stopIfTrue="1" operator="notEqual">
      <formula>$CY62</formula>
    </cfRule>
  </conditionalFormatting>
  <conditionalFormatting sqref="CY65">
    <cfRule type="cellIs" dxfId="27" priority="8" stopIfTrue="1" operator="notEqual">
      <formula>$DC65</formula>
    </cfRule>
  </conditionalFormatting>
  <conditionalFormatting sqref="CV65">
    <cfRule type="cellIs" dxfId="26" priority="9" stopIfTrue="1" operator="notEqual">
      <formula>$CY65</formula>
    </cfRule>
  </conditionalFormatting>
  <conditionalFormatting sqref="CY105">
    <cfRule type="cellIs" dxfId="25" priority="6" stopIfTrue="1" operator="notEqual">
      <formula>$DC105</formula>
    </cfRule>
  </conditionalFormatting>
  <conditionalFormatting sqref="CV105">
    <cfRule type="cellIs" dxfId="24" priority="7" stopIfTrue="1" operator="notEqual">
      <formula>$CY105</formula>
    </cfRule>
  </conditionalFormatting>
  <conditionalFormatting sqref="CV139:CV140 CY139:CY140">
    <cfRule type="cellIs" dxfId="23" priority="5" stopIfTrue="1" operator="notEqual">
      <formula>$DC139</formula>
    </cfRule>
  </conditionalFormatting>
  <conditionalFormatting sqref="CY68">
    <cfRule type="cellIs" dxfId="22" priority="3" stopIfTrue="1" operator="notEqual">
      <formula>$DC68</formula>
    </cfRule>
  </conditionalFormatting>
  <conditionalFormatting sqref="CV68">
    <cfRule type="cellIs" dxfId="21" priority="4" stopIfTrue="1" operator="notEqual">
      <formula>$CY68</formula>
    </cfRule>
  </conditionalFormatting>
  <conditionalFormatting sqref="CY69">
    <cfRule type="cellIs" dxfId="20" priority="1" stopIfTrue="1" operator="notEqual">
      <formula>$DC69</formula>
    </cfRule>
  </conditionalFormatting>
  <conditionalFormatting sqref="CV69">
    <cfRule type="cellIs" dxfId="19" priority="2" stopIfTrue="1" operator="notEqual">
      <formula>$CY69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horizontalDpi="4294967292" r:id="rId1"/>
  <headerFooter alignWithMargins="0">
    <oddHeader>&amp;L&amp;7INGENIEURBUREAU
A. AEGERTER &amp; DR. O. BOSSHARDT AG
BASEL, MÖHLIN&amp;R&amp;G</oddHeader>
    <oddFooter>&amp;R&amp;9 131.060.FWG / V 54.0 / Gültig ab: 01.11.13 / Seite &amp;P (&amp;N)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24"/>
  <sheetViews>
    <sheetView topLeftCell="A48" zoomScaleNormal="100" zoomScaleSheetLayoutView="75" workbookViewId="0">
      <selection activeCell="S54" sqref="S54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7.140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7" width="5.42578125" style="11" customWidth="1"/>
    <col min="98" max="98" width="8.5703125" style="11" customWidth="1"/>
    <col min="99" max="99" width="2.85546875" style="115" customWidth="1"/>
    <col min="100" max="100" width="9.28515625" style="49" customWidth="1"/>
    <col min="101" max="101" width="4.7109375" style="49" customWidth="1"/>
    <col min="102" max="102" width="29.85546875" style="11" customWidth="1"/>
    <col min="103" max="103" width="9.28515625" style="49" customWidth="1"/>
    <col min="104" max="104" width="4.7109375" style="49" customWidth="1"/>
    <col min="105" max="105" width="29.85546875" style="11" customWidth="1"/>
    <col min="106" max="106" width="1.5703125" style="115" customWidth="1"/>
    <col min="107" max="107" width="9.28515625" style="13" customWidth="1"/>
    <col min="108" max="108" width="4.7109375" style="13" customWidth="1"/>
    <col min="109" max="109" width="29.85546875" style="11" customWidth="1"/>
    <col min="110" max="111" width="11.42578125" customWidth="1"/>
    <col min="112" max="112" width="3.7109375" style="11" customWidth="1"/>
    <col min="113" max="113" width="34.7109375" style="11" customWidth="1"/>
    <col min="114" max="114" width="7.140625" style="11" customWidth="1"/>
    <col min="115" max="16384" width="3.7109375" style="11"/>
  </cols>
  <sheetData>
    <row r="1" spans="1:109" ht="24" thickBot="1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8"/>
      <c r="S1" s="8" t="s">
        <v>79</v>
      </c>
      <c r="T1" s="9"/>
      <c r="U1" s="36"/>
      <c r="V1" s="10"/>
      <c r="W1" s="121"/>
      <c r="X1" s="10"/>
      <c r="Y1" s="39"/>
      <c r="Z1" s="9"/>
      <c r="AA1" s="9"/>
      <c r="AB1" s="9"/>
      <c r="AC1" s="9"/>
      <c r="CV1" s="143" t="s">
        <v>890</v>
      </c>
      <c r="CW1" s="143"/>
      <c r="CX1" s="144"/>
      <c r="CY1" s="142" t="s">
        <v>889</v>
      </c>
      <c r="CZ1" s="143"/>
      <c r="DA1" s="144"/>
      <c r="DC1" s="142" t="s">
        <v>857</v>
      </c>
      <c r="DD1" s="143"/>
      <c r="DE1" s="144"/>
    </row>
    <row r="2" spans="1:109" s="1" customFormat="1" ht="12">
      <c r="A2" s="4"/>
      <c r="B2" s="5"/>
      <c r="C2" s="2"/>
      <c r="D2" s="6"/>
      <c r="E2" s="2"/>
      <c r="F2" s="6"/>
      <c r="G2" s="2"/>
      <c r="H2" s="3"/>
      <c r="I2" s="7"/>
      <c r="J2" s="7"/>
      <c r="R2" s="70"/>
      <c r="S2" s="70"/>
      <c r="T2" s="70"/>
      <c r="U2" s="70"/>
      <c r="V2" s="70"/>
      <c r="W2" s="122"/>
      <c r="X2" s="70"/>
      <c r="Y2" s="70"/>
      <c r="Z2" s="70"/>
      <c r="AA2" s="70"/>
      <c r="AB2" s="71" t="s">
        <v>917</v>
      </c>
      <c r="AC2" s="70"/>
      <c r="CU2" s="145"/>
      <c r="CV2" s="140"/>
      <c r="CW2" s="140"/>
      <c r="CY2" s="140"/>
      <c r="CZ2" s="140"/>
      <c r="DB2" s="145"/>
      <c r="DC2" s="2"/>
      <c r="DD2" s="2"/>
    </row>
    <row r="3" spans="1:109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398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75" t="s">
        <v>325</v>
      </c>
      <c r="AC3" s="79" t="s">
        <v>84</v>
      </c>
      <c r="AD3" s="19">
        <v>2012</v>
      </c>
      <c r="AE3" s="81" t="s">
        <v>384</v>
      </c>
      <c r="AF3" s="83"/>
      <c r="CT3" s="154" t="s">
        <v>703</v>
      </c>
      <c r="CU3" s="126"/>
      <c r="CV3" s="33" t="s">
        <v>702</v>
      </c>
      <c r="CW3" s="33" t="s">
        <v>701</v>
      </c>
      <c r="CX3" s="139" t="s">
        <v>78</v>
      </c>
      <c r="CY3" s="33" t="s">
        <v>702</v>
      </c>
      <c r="CZ3" s="33" t="s">
        <v>701</v>
      </c>
      <c r="DA3" s="139" t="s">
        <v>78</v>
      </c>
      <c r="DB3" s="146"/>
      <c r="DC3" s="33" t="s">
        <v>702</v>
      </c>
      <c r="DD3" s="33" t="s">
        <v>701</v>
      </c>
      <c r="DE3" s="139" t="s">
        <v>78</v>
      </c>
    </row>
    <row r="4" spans="1:109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47"/>
      <c r="AC4" s="18"/>
      <c r="AE4" s="93" t="s">
        <v>407</v>
      </c>
      <c r="AF4" s="92"/>
      <c r="CT4" s="154"/>
      <c r="CU4" s="126"/>
      <c r="CV4" s="125"/>
      <c r="CW4" s="125"/>
      <c r="CX4" s="83"/>
      <c r="CY4" s="125"/>
      <c r="CZ4" s="125"/>
      <c r="DA4" s="83"/>
      <c r="DB4" s="20"/>
      <c r="DC4" s="33"/>
      <c r="DD4" s="33"/>
      <c r="DE4" s="83"/>
    </row>
    <row r="5" spans="1:109" s="19" customFormat="1" ht="40.5">
      <c r="A5" s="53">
        <v>1</v>
      </c>
      <c r="B5" s="53"/>
      <c r="C5" s="53">
        <f t="shared" ref="C5:C71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5"/>
      <c r="X5" s="21"/>
      <c r="Y5" s="28" t="s">
        <v>330</v>
      </c>
      <c r="Z5" s="21">
        <f t="shared" ref="Z5:Z71" si="1">$AD$3-V5</f>
        <v>35</v>
      </c>
      <c r="AA5" s="25" t="s">
        <v>655</v>
      </c>
      <c r="AB5" s="21" t="s">
        <v>89</v>
      </c>
      <c r="AC5" s="21"/>
      <c r="AE5" s="90" t="s">
        <v>399</v>
      </c>
      <c r="AF5" s="82"/>
      <c r="CP5" s="19" t="str">
        <f t="shared" ref="CP5:CP71" si="2">+S5</f>
        <v>Giger Hans</v>
      </c>
      <c r="CR5" s="19">
        <f t="shared" ref="CR5:CR71" si="3">+Z5</f>
        <v>35</v>
      </c>
      <c r="CS5" s="19" t="str">
        <f t="shared" ref="CS5:CS71" si="4">+AB5</f>
        <v>A</v>
      </c>
      <c r="CT5" s="154">
        <v>2139</v>
      </c>
      <c r="CU5" s="126"/>
      <c r="CV5" s="125">
        <v>753</v>
      </c>
      <c r="CW5" s="33">
        <f>VLOOKUP($CV5,Funktionsbezeichnungen,3,0)</f>
        <v>12</v>
      </c>
      <c r="CX5" s="83" t="str">
        <f>VLOOKUP($CV5,Funktionsbezeichnungen,2,0)</f>
        <v>Vorgesetzter  -  4 . Stufe</v>
      </c>
      <c r="CY5" s="124">
        <v>753</v>
      </c>
      <c r="CZ5" s="33">
        <f>VLOOKUP($CY5,Funktionsbezeichnungen,3,0)</f>
        <v>12</v>
      </c>
      <c r="DA5" s="83" t="str">
        <f>VLOOKUP($CY5,Funktionsbezeichnungen,2,0)</f>
        <v>Vorgesetzter  -  4 . Stufe</v>
      </c>
      <c r="DB5" s="20"/>
      <c r="DC5" s="124">
        <v>753</v>
      </c>
      <c r="DD5" s="33">
        <f>VLOOKUP($DC5,Funktionsbezeichnungen,3,0)</f>
        <v>12</v>
      </c>
      <c r="DE5" s="83" t="str">
        <f>VLOOKUP($DC5,Funktionsbezeichnungen,2,0)</f>
        <v>Vorgesetzter  -  4 . Stufe</v>
      </c>
    </row>
    <row r="6" spans="1:109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5"/>
      <c r="X6" s="21"/>
      <c r="Y6" s="28" t="s">
        <v>332</v>
      </c>
      <c r="Z6" s="21">
        <f t="shared" si="1"/>
        <v>30</v>
      </c>
      <c r="AA6" s="25" t="s">
        <v>656</v>
      </c>
      <c r="AB6" s="21" t="s">
        <v>89</v>
      </c>
      <c r="AC6" s="21"/>
      <c r="AE6" s="90" t="s">
        <v>399</v>
      </c>
      <c r="AF6" s="82"/>
      <c r="CP6" s="19" t="str">
        <f t="shared" si="2"/>
        <v>Chiaverio Flavio</v>
      </c>
      <c r="CR6" s="19">
        <f t="shared" si="3"/>
        <v>30</v>
      </c>
      <c r="CS6" s="19" t="str">
        <f t="shared" si="4"/>
        <v>A</v>
      </c>
      <c r="CT6" s="154">
        <v>5558</v>
      </c>
      <c r="CU6" s="126"/>
      <c r="CV6" s="125">
        <v>753</v>
      </c>
      <c r="CW6" s="33">
        <f>VLOOKUP($CV6,Funktionsbezeichnungen,3,0)</f>
        <v>12</v>
      </c>
      <c r="CX6" s="83" t="str">
        <f>VLOOKUP($CV6,Funktionsbezeichnungen,2,0)</f>
        <v>Vorgesetzter  -  4 . Stufe</v>
      </c>
      <c r="CY6" s="124">
        <v>753</v>
      </c>
      <c r="CZ6" s="33">
        <f>VLOOKUP($CY6,Funktionsbezeichnungen,3,0)</f>
        <v>12</v>
      </c>
      <c r="DA6" s="83" t="str">
        <f>VLOOKUP($CY6,Funktionsbezeichnungen,2,0)</f>
        <v>Vorgesetzter  -  4 . Stufe</v>
      </c>
      <c r="DB6" s="20"/>
      <c r="DC6" s="124">
        <v>753</v>
      </c>
      <c r="DD6" s="33">
        <f>VLOOKUP($DC6,Funktionsbezeichnungen,3,0)</f>
        <v>12</v>
      </c>
      <c r="DE6" s="83" t="str">
        <f>VLOOKUP($DC6,Funktionsbezeichnungen,2,0)</f>
        <v>Vorgesetzter  -  4 . Stufe</v>
      </c>
    </row>
    <row r="7" spans="1:109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5"/>
      <c r="X7" s="21"/>
      <c r="Y7" s="28" t="s">
        <v>331</v>
      </c>
      <c r="Z7" s="21">
        <f t="shared" si="1"/>
        <v>29</v>
      </c>
      <c r="AA7" s="25" t="s">
        <v>657</v>
      </c>
      <c r="AB7" s="21" t="s">
        <v>89</v>
      </c>
      <c r="AC7" s="21"/>
      <c r="AE7" s="90" t="s">
        <v>399</v>
      </c>
      <c r="AF7" s="82"/>
      <c r="CP7" s="19" t="str">
        <f t="shared" si="2"/>
        <v>Schädler Beat</v>
      </c>
      <c r="CR7" s="19">
        <f t="shared" si="3"/>
        <v>29</v>
      </c>
      <c r="CS7" s="19" t="str">
        <f t="shared" si="4"/>
        <v>A</v>
      </c>
      <c r="CT7" s="154">
        <v>4155</v>
      </c>
      <c r="CU7" s="126"/>
      <c r="CV7" s="125">
        <v>753</v>
      </c>
      <c r="CW7" s="33">
        <f>VLOOKUP($CV7,Funktionsbezeichnungen,3,0)</f>
        <v>12</v>
      </c>
      <c r="CX7" s="83" t="str">
        <f>VLOOKUP($CV7,Funktionsbezeichnungen,2,0)</f>
        <v>Vorgesetzter  -  4 . Stufe</v>
      </c>
      <c r="CY7" s="124">
        <v>753</v>
      </c>
      <c r="CZ7" s="33">
        <f>VLOOKUP($CY7,Funktionsbezeichnungen,3,0)</f>
        <v>12</v>
      </c>
      <c r="DA7" s="83" t="str">
        <f>VLOOKUP($CY7,Funktionsbezeichnungen,2,0)</f>
        <v>Vorgesetzter  -  4 . Stufe</v>
      </c>
      <c r="DB7" s="20"/>
      <c r="DC7" s="124">
        <v>753</v>
      </c>
      <c r="DD7" s="33">
        <f>VLOOKUP($DC7,Funktionsbezeichnungen,3,0)</f>
        <v>12</v>
      </c>
      <c r="DE7" s="83" t="str">
        <f>VLOOKUP($DC7,Funktionsbezeichnungen,2,0)</f>
        <v>Vorgesetzter  -  4 . Stufe</v>
      </c>
    </row>
    <row r="8" spans="1:109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357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120" t="s">
        <v>314</v>
      </c>
      <c r="X8" s="118">
        <v>2000</v>
      </c>
      <c r="Y8" s="28" t="s">
        <v>333</v>
      </c>
      <c r="Z8" s="21">
        <f t="shared" si="1"/>
        <v>25</v>
      </c>
      <c r="AA8" s="25" t="s">
        <v>667</v>
      </c>
      <c r="AB8" s="21" t="s">
        <v>89</v>
      </c>
      <c r="AC8" s="21"/>
      <c r="AE8" s="90" t="s">
        <v>400</v>
      </c>
      <c r="AF8" s="82"/>
      <c r="CP8" s="19" t="str">
        <f t="shared" si="2"/>
        <v>Rentsch Lucas</v>
      </c>
      <c r="CR8" s="19">
        <f t="shared" si="3"/>
        <v>25</v>
      </c>
      <c r="CS8" s="19" t="str">
        <f t="shared" si="4"/>
        <v>A</v>
      </c>
      <c r="CT8" s="154">
        <v>5574</v>
      </c>
      <c r="CU8" s="126"/>
      <c r="CV8" s="125">
        <v>753</v>
      </c>
      <c r="CW8" s="33">
        <f>VLOOKUP($CV8,Funktionsbezeichnungen,3,0)</f>
        <v>12</v>
      </c>
      <c r="CX8" s="83" t="str">
        <f>VLOOKUP($CV8,Funktionsbezeichnungen,2,0)</f>
        <v>Vorgesetzter  -  4 . Stufe</v>
      </c>
      <c r="CY8" s="124">
        <v>753</v>
      </c>
      <c r="CZ8" s="33">
        <f>VLOOKUP($CY8,Funktionsbezeichnungen,3,0)</f>
        <v>12</v>
      </c>
      <c r="DA8" s="83" t="str">
        <f>VLOOKUP($CY8,Funktionsbezeichnungen,2,0)</f>
        <v>Vorgesetzter  -  4 . Stufe</v>
      </c>
      <c r="DB8" s="20"/>
      <c r="DC8" s="124">
        <v>753</v>
      </c>
      <c r="DD8" s="33">
        <f>VLOOKUP($DC8,Funktionsbezeichnungen,3,0)</f>
        <v>12</v>
      </c>
      <c r="DE8" s="83" t="str">
        <f>VLOOKUP($DC8,Funktionsbezeichnungen,2,0)</f>
        <v>Vorgesetzter  -  4 . Stufe</v>
      </c>
    </row>
    <row r="9" spans="1:109" s="19" customFormat="1" ht="27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5"/>
      <c r="X9" s="21"/>
      <c r="Y9" s="28" t="s">
        <v>102</v>
      </c>
      <c r="Z9" s="21">
        <f t="shared" si="1"/>
        <v>25</v>
      </c>
      <c r="AA9" s="25" t="s">
        <v>658</v>
      </c>
      <c r="AB9" s="21" t="s">
        <v>306</v>
      </c>
      <c r="AC9" s="21"/>
      <c r="AE9" s="90" t="s">
        <v>401</v>
      </c>
      <c r="AF9" s="82"/>
      <c r="CP9" s="19" t="str">
        <f t="shared" si="2"/>
        <v>Zenners Guy</v>
      </c>
      <c r="CR9" s="19">
        <f t="shared" si="3"/>
        <v>25</v>
      </c>
      <c r="CS9" s="19" t="str">
        <f t="shared" si="4"/>
        <v xml:space="preserve"> A/B 1)</v>
      </c>
      <c r="CT9" s="154">
        <v>4182</v>
      </c>
      <c r="CU9" s="126"/>
      <c r="CV9" s="125">
        <v>753</v>
      </c>
      <c r="CW9" s="33">
        <f>VLOOKUP($CV9,Funktionsbezeichnungen,3,0)</f>
        <v>12</v>
      </c>
      <c r="CX9" s="83" t="str">
        <f>VLOOKUP($CV9,Funktionsbezeichnungen,2,0)</f>
        <v>Vorgesetzter  -  4 . Stufe</v>
      </c>
      <c r="CY9" s="124">
        <v>753</v>
      </c>
      <c r="CZ9" s="33">
        <f>VLOOKUP($CY9,Funktionsbezeichnungen,3,0)</f>
        <v>12</v>
      </c>
      <c r="DA9" s="83" t="str">
        <f>VLOOKUP($CY9,Funktionsbezeichnungen,2,0)</f>
        <v>Vorgesetzter  -  4 . Stufe</v>
      </c>
      <c r="DB9" s="20"/>
      <c r="DC9" s="124">
        <v>753</v>
      </c>
      <c r="DD9" s="33">
        <f>VLOOKUP($DC9,Funktionsbezeichnungen,3,0)</f>
        <v>12</v>
      </c>
      <c r="DE9" s="83" t="str">
        <f>VLOOKUP($DC9,Funktionsbezeichnungen,2,0)</f>
        <v>Vorgesetzter  -  4 . Stufe</v>
      </c>
    </row>
    <row r="10" spans="1:109" s="19" customFormat="1" ht="15.75">
      <c r="A10" s="53">
        <v>1</v>
      </c>
      <c r="B10" s="53"/>
      <c r="C10" s="53">
        <f t="shared" si="0"/>
        <v>1</v>
      </c>
      <c r="D10" s="55">
        <v>1</v>
      </c>
      <c r="E10" s="55"/>
      <c r="F10" s="56"/>
      <c r="G10" s="54"/>
      <c r="H10" s="54"/>
      <c r="I10" s="56"/>
      <c r="J10" s="54"/>
      <c r="K10" s="56"/>
      <c r="L10" s="56"/>
      <c r="M10" s="56"/>
      <c r="N10" s="58"/>
      <c r="O10" s="52" t="s">
        <v>360</v>
      </c>
      <c r="P10" s="15" t="s">
        <v>437</v>
      </c>
      <c r="Q10" s="15">
        <v>6</v>
      </c>
      <c r="R10" s="16"/>
      <c r="S10" s="20" t="s">
        <v>96</v>
      </c>
      <c r="T10" s="21">
        <v>1944</v>
      </c>
      <c r="U10" s="28" t="s">
        <v>196</v>
      </c>
      <c r="V10" s="21">
        <v>1969</v>
      </c>
      <c r="W10" s="25"/>
      <c r="X10" s="21"/>
      <c r="Y10" s="26" t="s">
        <v>91</v>
      </c>
      <c r="Z10" s="21">
        <f t="shared" si="1"/>
        <v>43</v>
      </c>
      <c r="AA10" s="25" t="s">
        <v>659</v>
      </c>
      <c r="AB10" s="21" t="s">
        <v>307</v>
      </c>
      <c r="AC10" s="21"/>
      <c r="AE10" s="90" t="s">
        <v>373</v>
      </c>
      <c r="AF10" s="82"/>
      <c r="CP10" s="19" t="str">
        <f t="shared" si="2"/>
        <v>Kalak Josef</v>
      </c>
      <c r="CR10" s="19">
        <f t="shared" si="3"/>
        <v>43</v>
      </c>
      <c r="CS10" s="19" t="str">
        <f t="shared" si="4"/>
        <v>B/A 2)</v>
      </c>
      <c r="CT10" s="154">
        <v>3136</v>
      </c>
      <c r="CU10" s="126"/>
      <c r="CV10" s="125" t="s">
        <v>711</v>
      </c>
      <c r="CW10" s="33"/>
      <c r="CX10" s="83"/>
      <c r="CY10" s="125" t="s">
        <v>711</v>
      </c>
      <c r="CZ10" s="33"/>
      <c r="DA10" s="83"/>
      <c r="DB10" s="20"/>
      <c r="DC10" s="125" t="s">
        <v>711</v>
      </c>
      <c r="DD10" s="125" t="s">
        <v>711</v>
      </c>
      <c r="DE10" s="83"/>
    </row>
    <row r="11" spans="1:109" s="19" customFormat="1">
      <c r="A11" s="53">
        <v>0</v>
      </c>
      <c r="B11" s="53"/>
      <c r="C11" s="53">
        <f t="shared" si="0"/>
        <v>1</v>
      </c>
      <c r="D11" s="55"/>
      <c r="E11" s="55">
        <v>1</v>
      </c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438</v>
      </c>
      <c r="Q11" s="15">
        <v>7</v>
      </c>
      <c r="R11" s="16"/>
      <c r="S11" s="20" t="s">
        <v>98</v>
      </c>
      <c r="T11" s="21">
        <v>1948</v>
      </c>
      <c r="U11" s="28" t="s">
        <v>195</v>
      </c>
      <c r="V11" s="21">
        <v>1974</v>
      </c>
      <c r="W11" s="25"/>
      <c r="X11" s="21"/>
      <c r="Y11" s="26" t="s">
        <v>668</v>
      </c>
      <c r="Z11" s="21">
        <f t="shared" si="1"/>
        <v>38</v>
      </c>
      <c r="AA11" s="25" t="s">
        <v>97</v>
      </c>
      <c r="AB11" s="21" t="s">
        <v>95</v>
      </c>
      <c r="AC11" s="21"/>
      <c r="AE11" s="157"/>
      <c r="AF11" s="82"/>
      <c r="CP11" s="19" t="str">
        <f t="shared" si="2"/>
        <v>Hausammann Erich</v>
      </c>
      <c r="CR11" s="19">
        <f t="shared" si="3"/>
        <v>38</v>
      </c>
      <c r="CS11" s="19" t="str">
        <f t="shared" si="4"/>
        <v>B</v>
      </c>
      <c r="CT11" s="154">
        <v>3148</v>
      </c>
      <c r="CU11" s="126"/>
      <c r="CV11" s="125" t="s">
        <v>711</v>
      </c>
      <c r="CW11" s="33"/>
      <c r="CX11" s="83"/>
      <c r="CY11" s="125">
        <v>774</v>
      </c>
      <c r="CZ11" s="33">
        <f t="shared" ref="CZ11:CZ31" si="5">VLOOKUP($CY11,Funktionsbezeichnungen,3,0)</f>
        <v>10</v>
      </c>
      <c r="DA11" s="83" t="str">
        <f t="shared" ref="DA11:DA31" si="6">VLOOKUP($CY11,Funktionsbezeichnungen,2,0)</f>
        <v>Senior Projektingenieur</v>
      </c>
      <c r="DB11" s="20"/>
      <c r="DC11" s="125">
        <v>773</v>
      </c>
      <c r="DD11" s="33">
        <f t="shared" ref="DD11:DD44" si="7">VLOOKUP($DC11,Funktionsbezeichnungen,3,0)</f>
        <v>9</v>
      </c>
      <c r="DE11" s="83" t="str">
        <f t="shared" ref="DE11:DE44" si="8">VLOOKUP($DC11,Funktionsbezeichnungen,2,0)</f>
        <v>Projektingenieur 3</v>
      </c>
    </row>
    <row r="12" spans="1:109" s="19" customFormat="1" ht="27">
      <c r="A12" s="53">
        <v>0</v>
      </c>
      <c r="B12" s="53"/>
      <c r="C12" s="53">
        <f t="shared" si="0"/>
        <v>1</v>
      </c>
      <c r="D12" s="55">
        <v>1</v>
      </c>
      <c r="E12" s="55"/>
      <c r="F12" s="56"/>
      <c r="G12" s="54"/>
      <c r="H12" s="54"/>
      <c r="I12" s="56"/>
      <c r="J12" s="54"/>
      <c r="K12" s="56"/>
      <c r="L12" s="56"/>
      <c r="M12" s="56"/>
      <c r="N12" s="58"/>
      <c r="O12" s="52" t="s">
        <v>361</v>
      </c>
      <c r="P12" s="15" t="s">
        <v>439</v>
      </c>
      <c r="Q12" s="15">
        <v>8</v>
      </c>
      <c r="R12" s="16"/>
      <c r="S12" s="20" t="s">
        <v>115</v>
      </c>
      <c r="T12" s="21">
        <v>1959</v>
      </c>
      <c r="U12" s="28" t="s">
        <v>100</v>
      </c>
      <c r="V12" s="21">
        <v>1985</v>
      </c>
      <c r="W12" s="25"/>
      <c r="X12" s="21"/>
      <c r="Y12" s="28" t="s">
        <v>335</v>
      </c>
      <c r="Z12" s="21">
        <f t="shared" si="1"/>
        <v>27</v>
      </c>
      <c r="AA12" s="25" t="s">
        <v>660</v>
      </c>
      <c r="AB12" s="21" t="s">
        <v>95</v>
      </c>
      <c r="AC12" s="21"/>
      <c r="AE12" s="90" t="s">
        <v>373</v>
      </c>
      <c r="AF12" s="82"/>
      <c r="CP12" s="19" t="str">
        <f t="shared" si="2"/>
        <v>Gysin Daniel</v>
      </c>
      <c r="CR12" s="19">
        <f t="shared" si="3"/>
        <v>27</v>
      </c>
      <c r="CS12" s="19" t="str">
        <f t="shared" si="4"/>
        <v>B</v>
      </c>
      <c r="CT12" s="154">
        <v>5625</v>
      </c>
      <c r="CU12" s="126"/>
      <c r="CV12" s="125">
        <v>784</v>
      </c>
      <c r="CW12" s="33">
        <f t="shared" ref="CW12:CW43" si="9">VLOOKUP($CV12,Funktionsbezeichnungen,3,0)</f>
        <v>10</v>
      </c>
      <c r="CX12" s="83" t="str">
        <f t="shared" ref="CX12:CX43" si="10">VLOOKUP($CV12,Funktionsbezeichnungen,2,0)</f>
        <v>Senior Projektingenieur</v>
      </c>
      <c r="CY12" s="125">
        <v>784</v>
      </c>
      <c r="CZ12" s="33">
        <f t="shared" si="5"/>
        <v>10</v>
      </c>
      <c r="DA12" s="83" t="str">
        <f t="shared" si="6"/>
        <v>Senior Projektingenieur</v>
      </c>
      <c r="DB12" s="20"/>
      <c r="DC12" s="33">
        <v>783</v>
      </c>
      <c r="DD12" s="33">
        <f t="shared" si="7"/>
        <v>9</v>
      </c>
      <c r="DE12" s="83" t="str">
        <f t="shared" si="8"/>
        <v>Projektingenieur 3</v>
      </c>
    </row>
    <row r="13" spans="1:109" s="19" customFormat="1" ht="27">
      <c r="A13" s="53">
        <v>1</v>
      </c>
      <c r="B13" s="53"/>
      <c r="C13" s="53">
        <f t="shared" si="0"/>
        <v>1</v>
      </c>
      <c r="D13" s="55">
        <v>1</v>
      </c>
      <c r="E13" s="55"/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361</v>
      </c>
      <c r="P13" s="15" t="s">
        <v>440</v>
      </c>
      <c r="Q13" s="15">
        <v>9</v>
      </c>
      <c r="R13" s="16"/>
      <c r="S13" s="20" t="s">
        <v>119</v>
      </c>
      <c r="T13" s="21">
        <v>1960</v>
      </c>
      <c r="U13" s="26" t="s">
        <v>197</v>
      </c>
      <c r="V13" s="21">
        <v>1988</v>
      </c>
      <c r="W13" s="26"/>
      <c r="X13" s="21"/>
      <c r="Y13" s="28" t="s">
        <v>238</v>
      </c>
      <c r="Z13" s="21">
        <f t="shared" si="1"/>
        <v>24</v>
      </c>
      <c r="AA13" s="25" t="s">
        <v>661</v>
      </c>
      <c r="AB13" s="21" t="s">
        <v>95</v>
      </c>
      <c r="AC13" s="21"/>
      <c r="AE13" s="90" t="s">
        <v>418</v>
      </c>
      <c r="AF13" s="82"/>
      <c r="CP13" s="19" t="str">
        <f t="shared" si="2"/>
        <v>Riecke Heino</v>
      </c>
      <c r="CR13" s="19">
        <f t="shared" si="3"/>
        <v>24</v>
      </c>
      <c r="CS13" s="19" t="str">
        <f t="shared" si="4"/>
        <v>B</v>
      </c>
      <c r="CT13" s="154">
        <v>4168</v>
      </c>
      <c r="CU13" s="126"/>
      <c r="CV13" s="125">
        <v>774</v>
      </c>
      <c r="CW13" s="33">
        <f t="shared" si="9"/>
        <v>10</v>
      </c>
      <c r="CX13" s="83" t="str">
        <f t="shared" si="10"/>
        <v>Senior Projektingenieur</v>
      </c>
      <c r="CY13" s="125">
        <v>774</v>
      </c>
      <c r="CZ13" s="33">
        <f t="shared" si="5"/>
        <v>10</v>
      </c>
      <c r="DA13" s="83" t="str">
        <f t="shared" si="6"/>
        <v>Senior Projektingenieur</v>
      </c>
      <c r="DB13" s="20"/>
      <c r="DC13" s="33">
        <v>773</v>
      </c>
      <c r="DD13" s="33">
        <f t="shared" si="7"/>
        <v>9</v>
      </c>
      <c r="DE13" s="83" t="str">
        <f t="shared" si="8"/>
        <v>Projektingenieur 3</v>
      </c>
    </row>
    <row r="14" spans="1:109" s="19" customFormat="1">
      <c r="A14" s="53">
        <v>0</v>
      </c>
      <c r="B14" s="53">
        <v>1</v>
      </c>
      <c r="C14" s="53">
        <f t="shared" si="0"/>
        <v>1</v>
      </c>
      <c r="D14" s="55">
        <v>1</v>
      </c>
      <c r="E14" s="55"/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360</v>
      </c>
      <c r="P14" s="15" t="s">
        <v>451</v>
      </c>
      <c r="Q14" s="15">
        <v>10</v>
      </c>
      <c r="R14" s="16"/>
      <c r="S14" s="20" t="s">
        <v>120</v>
      </c>
      <c r="T14" s="21">
        <v>1961</v>
      </c>
      <c r="U14" s="28" t="s">
        <v>197</v>
      </c>
      <c r="V14" s="21">
        <v>1988</v>
      </c>
      <c r="W14" s="25"/>
      <c r="X14" s="21"/>
      <c r="Y14" s="28" t="s">
        <v>91</v>
      </c>
      <c r="Z14" s="21">
        <f t="shared" si="1"/>
        <v>24</v>
      </c>
      <c r="AA14" s="25" t="s">
        <v>669</v>
      </c>
      <c r="AB14" s="21" t="s">
        <v>95</v>
      </c>
      <c r="AC14" s="21"/>
      <c r="AE14" s="90" t="s">
        <v>373</v>
      </c>
      <c r="AF14" s="82"/>
      <c r="CP14" s="19" t="str">
        <f t="shared" si="2"/>
        <v>Thomas Anette</v>
      </c>
      <c r="CR14" s="19">
        <f t="shared" si="3"/>
        <v>24</v>
      </c>
      <c r="CS14" s="19" t="str">
        <f t="shared" si="4"/>
        <v>B</v>
      </c>
      <c r="CT14" s="154">
        <v>4176</v>
      </c>
      <c r="CU14" s="126"/>
      <c r="CV14" s="125">
        <v>774</v>
      </c>
      <c r="CW14" s="33">
        <f t="shared" si="9"/>
        <v>10</v>
      </c>
      <c r="CX14" s="83" t="str">
        <f t="shared" si="10"/>
        <v>Senior Projektingenieur</v>
      </c>
      <c r="CY14" s="125">
        <v>773</v>
      </c>
      <c r="CZ14" s="33">
        <f t="shared" si="5"/>
        <v>9</v>
      </c>
      <c r="DA14" s="83" t="str">
        <f t="shared" si="6"/>
        <v>Projektingenieur 3</v>
      </c>
      <c r="DB14" s="20"/>
      <c r="DC14" s="33">
        <v>773</v>
      </c>
      <c r="DD14" s="33">
        <f t="shared" si="7"/>
        <v>9</v>
      </c>
      <c r="DE14" s="83" t="str">
        <f t="shared" si="8"/>
        <v>Projektingenieur 3</v>
      </c>
    </row>
    <row r="15" spans="1:109" s="19" customFormat="1" ht="15.75">
      <c r="A15" s="53">
        <v>0</v>
      </c>
      <c r="B15" s="53"/>
      <c r="C15" s="53">
        <f t="shared" si="0"/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358</v>
      </c>
      <c r="P15" s="15" t="s">
        <v>441</v>
      </c>
      <c r="Q15" s="15">
        <v>11</v>
      </c>
      <c r="R15" s="16"/>
      <c r="S15" s="20" t="s">
        <v>113</v>
      </c>
      <c r="T15" s="21">
        <v>1958</v>
      </c>
      <c r="U15" s="28" t="s">
        <v>195</v>
      </c>
      <c r="V15" s="21">
        <v>1981</v>
      </c>
      <c r="W15" s="25"/>
      <c r="X15" s="21"/>
      <c r="Y15" s="28" t="s">
        <v>222</v>
      </c>
      <c r="Z15" s="21">
        <f t="shared" si="1"/>
        <v>31</v>
      </c>
      <c r="AA15" s="25" t="s">
        <v>662</v>
      </c>
      <c r="AB15" s="21" t="s">
        <v>308</v>
      </c>
      <c r="AC15" s="21"/>
      <c r="AE15" s="90" t="s">
        <v>373</v>
      </c>
      <c r="AF15" s="82"/>
      <c r="CP15" s="19" t="str">
        <f t="shared" si="2"/>
        <v>Schär Robert</v>
      </c>
      <c r="CR15" s="19">
        <f t="shared" si="3"/>
        <v>31</v>
      </c>
      <c r="CS15" s="19" t="str">
        <f t="shared" si="4"/>
        <v xml:space="preserve"> B/C 1)</v>
      </c>
      <c r="CT15" s="154">
        <v>5557</v>
      </c>
      <c r="CU15" s="126"/>
      <c r="CV15" s="125">
        <v>773</v>
      </c>
      <c r="CW15" s="33">
        <f t="shared" si="9"/>
        <v>9</v>
      </c>
      <c r="CX15" s="83" t="str">
        <f t="shared" si="10"/>
        <v>Projektingenieur 3</v>
      </c>
      <c r="CY15" s="125">
        <v>773</v>
      </c>
      <c r="CZ15" s="33">
        <f t="shared" si="5"/>
        <v>9</v>
      </c>
      <c r="DA15" s="83" t="str">
        <f t="shared" si="6"/>
        <v>Projektingenieur 3</v>
      </c>
      <c r="DB15" s="20"/>
      <c r="DC15" s="33">
        <v>773</v>
      </c>
      <c r="DD15" s="33">
        <f t="shared" si="7"/>
        <v>9</v>
      </c>
      <c r="DE15" s="83" t="str">
        <f t="shared" si="8"/>
        <v>Projektingenieur 3</v>
      </c>
    </row>
    <row r="16" spans="1:109" s="19" customFormat="1" ht="15.75">
      <c r="A16" s="53">
        <v>0</v>
      </c>
      <c r="B16" s="53"/>
      <c r="C16" s="53">
        <f t="shared" si="0"/>
        <v>1</v>
      </c>
      <c r="D16" s="55"/>
      <c r="E16" s="55">
        <v>1</v>
      </c>
      <c r="F16" s="56"/>
      <c r="G16" s="54"/>
      <c r="H16" s="54">
        <v>1</v>
      </c>
      <c r="I16" s="56"/>
      <c r="J16" s="54"/>
      <c r="K16" s="56"/>
      <c r="L16" s="56"/>
      <c r="M16" s="56"/>
      <c r="N16" s="58"/>
      <c r="O16" s="52" t="s">
        <v>359</v>
      </c>
      <c r="P16" s="15" t="s">
        <v>449</v>
      </c>
      <c r="Q16" s="15">
        <v>12</v>
      </c>
      <c r="R16" s="16"/>
      <c r="S16" s="20" t="s">
        <v>114</v>
      </c>
      <c r="T16" s="21">
        <v>1957</v>
      </c>
      <c r="U16" s="28" t="s">
        <v>195</v>
      </c>
      <c r="V16" s="21">
        <v>1984</v>
      </c>
      <c r="W16" s="25"/>
      <c r="X16" s="21"/>
      <c r="Y16" s="25" t="s">
        <v>90</v>
      </c>
      <c r="Z16" s="21">
        <f t="shared" si="1"/>
        <v>28</v>
      </c>
      <c r="AA16" s="25" t="s">
        <v>663</v>
      </c>
      <c r="AB16" s="21" t="s">
        <v>308</v>
      </c>
      <c r="AC16" s="21"/>
      <c r="AE16" s="90" t="s">
        <v>390</v>
      </c>
      <c r="AF16" s="82"/>
      <c r="CP16" s="19" t="str">
        <f t="shared" si="2"/>
        <v xml:space="preserve">Spieler Daniel </v>
      </c>
      <c r="CR16" s="19">
        <f t="shared" si="3"/>
        <v>28</v>
      </c>
      <c r="CS16" s="19" t="str">
        <f t="shared" si="4"/>
        <v xml:space="preserve"> B/C 1)</v>
      </c>
      <c r="CT16" s="154">
        <v>4209</v>
      </c>
      <c r="CU16" s="126"/>
      <c r="CV16" s="125">
        <v>773</v>
      </c>
      <c r="CW16" s="33">
        <f t="shared" si="9"/>
        <v>9</v>
      </c>
      <c r="CX16" s="83" t="str">
        <f t="shared" si="10"/>
        <v>Projektingenieur 3</v>
      </c>
      <c r="CY16" s="125">
        <v>773</v>
      </c>
      <c r="CZ16" s="33">
        <f t="shared" si="5"/>
        <v>9</v>
      </c>
      <c r="DA16" s="83" t="str">
        <f t="shared" si="6"/>
        <v>Projektingenieur 3</v>
      </c>
      <c r="DB16" s="20"/>
      <c r="DC16" s="33">
        <v>773</v>
      </c>
      <c r="DD16" s="33">
        <f t="shared" si="7"/>
        <v>9</v>
      </c>
      <c r="DE16" s="83" t="str">
        <f t="shared" si="8"/>
        <v>Projektingenieur 3</v>
      </c>
    </row>
    <row r="17" spans="1:109" s="19" customFormat="1" ht="15.75">
      <c r="A17" s="53">
        <v>0</v>
      </c>
      <c r="B17" s="53"/>
      <c r="C17" s="53">
        <f t="shared" si="0"/>
        <v>1</v>
      </c>
      <c r="D17" s="55"/>
      <c r="E17" s="55">
        <v>1</v>
      </c>
      <c r="F17" s="56"/>
      <c r="G17" s="54"/>
      <c r="H17" s="54"/>
      <c r="I17" s="56"/>
      <c r="J17" s="54"/>
      <c r="K17" s="56"/>
      <c r="L17" s="56"/>
      <c r="M17" s="56"/>
      <c r="N17" s="58"/>
      <c r="O17" s="52" t="s">
        <v>358</v>
      </c>
      <c r="P17" s="15" t="s">
        <v>442</v>
      </c>
      <c r="Q17" s="15">
        <v>13</v>
      </c>
      <c r="R17" s="16"/>
      <c r="S17" s="20" t="s">
        <v>116</v>
      </c>
      <c r="T17" s="21">
        <v>1962</v>
      </c>
      <c r="U17" s="28" t="s">
        <v>198</v>
      </c>
      <c r="V17" s="21">
        <v>1987</v>
      </c>
      <c r="W17" s="25"/>
      <c r="X17" s="21"/>
      <c r="Y17" s="28" t="s">
        <v>222</v>
      </c>
      <c r="Z17" s="21">
        <f t="shared" si="1"/>
        <v>25</v>
      </c>
      <c r="AA17" s="25" t="s">
        <v>664</v>
      </c>
      <c r="AB17" s="21" t="s">
        <v>308</v>
      </c>
      <c r="AC17" s="21"/>
      <c r="AE17" s="90" t="s">
        <v>373</v>
      </c>
      <c r="AF17" s="82"/>
      <c r="CP17" s="19" t="str">
        <f t="shared" si="2"/>
        <v>Wecke Jürgen</v>
      </c>
      <c r="CR17" s="19">
        <f t="shared" si="3"/>
        <v>25</v>
      </c>
      <c r="CS17" s="19" t="str">
        <f t="shared" si="4"/>
        <v xml:space="preserve"> B/C 1)</v>
      </c>
      <c r="CT17" s="154">
        <v>4187</v>
      </c>
      <c r="CU17" s="126"/>
      <c r="CV17" s="125">
        <v>774</v>
      </c>
      <c r="CW17" s="33">
        <f t="shared" si="9"/>
        <v>10</v>
      </c>
      <c r="CX17" s="83" t="str">
        <f t="shared" si="10"/>
        <v>Senior Projektingenieur</v>
      </c>
      <c r="CY17" s="125">
        <v>773</v>
      </c>
      <c r="CZ17" s="33">
        <f t="shared" si="5"/>
        <v>9</v>
      </c>
      <c r="DA17" s="83" t="str">
        <f t="shared" si="6"/>
        <v>Projektingenieur 3</v>
      </c>
      <c r="DB17" s="20"/>
      <c r="DC17" s="33">
        <v>773</v>
      </c>
      <c r="DD17" s="33">
        <f t="shared" si="7"/>
        <v>9</v>
      </c>
      <c r="DE17" s="83" t="str">
        <f t="shared" si="8"/>
        <v>Projektingenieur 3</v>
      </c>
    </row>
    <row r="18" spans="1:109" s="19" customFormat="1" ht="30.75" customHeight="1">
      <c r="A18" s="53">
        <v>0</v>
      </c>
      <c r="B18" s="53"/>
      <c r="C18" s="53">
        <f t="shared" si="0"/>
        <v>1</v>
      </c>
      <c r="D18" s="55"/>
      <c r="E18" s="55">
        <v>1</v>
      </c>
      <c r="F18" s="56"/>
      <c r="G18" s="54"/>
      <c r="H18" s="54">
        <v>1</v>
      </c>
      <c r="I18" s="56"/>
      <c r="J18" s="54"/>
      <c r="K18" s="56"/>
      <c r="L18" s="56"/>
      <c r="M18" s="56"/>
      <c r="N18" s="58"/>
      <c r="O18" s="52" t="s">
        <v>358</v>
      </c>
      <c r="P18" s="15" t="s">
        <v>445</v>
      </c>
      <c r="Q18" s="15">
        <v>14</v>
      </c>
      <c r="R18" s="16"/>
      <c r="S18" s="20" t="s">
        <v>118</v>
      </c>
      <c r="T18" s="21">
        <v>1962</v>
      </c>
      <c r="U18" s="28" t="s">
        <v>200</v>
      </c>
      <c r="V18" s="21">
        <v>1987</v>
      </c>
      <c r="W18" s="25"/>
      <c r="X18" s="21"/>
      <c r="Y18" s="28" t="s">
        <v>223</v>
      </c>
      <c r="Z18" s="21">
        <f t="shared" si="1"/>
        <v>25</v>
      </c>
      <c r="AA18" s="25" t="s">
        <v>704</v>
      </c>
      <c r="AB18" s="21" t="s">
        <v>308</v>
      </c>
      <c r="AC18" s="21"/>
      <c r="AE18" s="90" t="s">
        <v>373</v>
      </c>
      <c r="AF18" s="82"/>
      <c r="CP18" s="19" t="str">
        <f t="shared" si="2"/>
        <v>Bäumle Michael</v>
      </c>
      <c r="CR18" s="19">
        <f t="shared" si="3"/>
        <v>25</v>
      </c>
      <c r="CS18" s="19" t="str">
        <f t="shared" si="4"/>
        <v xml:space="preserve"> B/C 1)</v>
      </c>
      <c r="CT18" s="154">
        <v>4179</v>
      </c>
      <c r="CU18" s="126"/>
      <c r="CV18" s="125">
        <v>773</v>
      </c>
      <c r="CW18" s="33">
        <f t="shared" si="9"/>
        <v>9</v>
      </c>
      <c r="CX18" s="83" t="str">
        <f t="shared" si="10"/>
        <v>Projektingenieur 3</v>
      </c>
      <c r="CY18" s="125">
        <v>773</v>
      </c>
      <c r="CZ18" s="33">
        <f t="shared" si="5"/>
        <v>9</v>
      </c>
      <c r="DA18" s="83" t="str">
        <f t="shared" si="6"/>
        <v>Projektingenieur 3</v>
      </c>
      <c r="DB18" s="20"/>
      <c r="DC18" s="33">
        <v>772</v>
      </c>
      <c r="DD18" s="33">
        <f t="shared" si="7"/>
        <v>8</v>
      </c>
      <c r="DE18" s="83" t="str">
        <f t="shared" si="8"/>
        <v>Projektingenieur 2</v>
      </c>
    </row>
    <row r="19" spans="1:109" s="19" customFormat="1" ht="15.75">
      <c r="A19" s="53">
        <v>0</v>
      </c>
      <c r="B19" s="53"/>
      <c r="C19" s="53">
        <f t="shared" si="0"/>
        <v>1</v>
      </c>
      <c r="D19" s="55">
        <v>1</v>
      </c>
      <c r="E19" s="55"/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358</v>
      </c>
      <c r="P19" s="15" t="s">
        <v>443</v>
      </c>
      <c r="Q19" s="15">
        <v>15</v>
      </c>
      <c r="R19" s="42"/>
      <c r="S19" s="27" t="s">
        <v>253</v>
      </c>
      <c r="T19" s="21">
        <v>1967</v>
      </c>
      <c r="U19" s="28" t="s">
        <v>194</v>
      </c>
      <c r="V19" s="21">
        <v>1992</v>
      </c>
      <c r="W19" s="120" t="s">
        <v>314</v>
      </c>
      <c r="X19" s="118">
        <v>1999</v>
      </c>
      <c r="Y19" s="26" t="s">
        <v>315</v>
      </c>
      <c r="Z19" s="21">
        <f t="shared" si="1"/>
        <v>20</v>
      </c>
      <c r="AA19" s="25" t="s">
        <v>665</v>
      </c>
      <c r="AB19" s="21" t="s">
        <v>308</v>
      </c>
      <c r="AC19" s="21"/>
      <c r="AE19" s="90" t="s">
        <v>619</v>
      </c>
      <c r="AF19" s="82"/>
      <c r="CP19" s="19" t="str">
        <f t="shared" si="2"/>
        <v>Suter Thomas</v>
      </c>
      <c r="CR19" s="19">
        <f t="shared" si="3"/>
        <v>20</v>
      </c>
      <c r="CS19" s="19" t="str">
        <f t="shared" si="4"/>
        <v xml:space="preserve"> B/C 1)</v>
      </c>
      <c r="CT19" s="154">
        <v>3201</v>
      </c>
      <c r="CU19" s="126"/>
      <c r="CV19" s="125">
        <v>774</v>
      </c>
      <c r="CW19" s="33">
        <f t="shared" si="9"/>
        <v>10</v>
      </c>
      <c r="CX19" s="83" t="str">
        <f t="shared" si="10"/>
        <v>Senior Projektingenieur</v>
      </c>
      <c r="CY19" s="125">
        <v>774</v>
      </c>
      <c r="CZ19" s="33">
        <f t="shared" si="5"/>
        <v>10</v>
      </c>
      <c r="DA19" s="83" t="str">
        <f t="shared" si="6"/>
        <v>Senior Projektingenieur</v>
      </c>
      <c r="DB19" s="20"/>
      <c r="DC19" s="33">
        <v>773</v>
      </c>
      <c r="DD19" s="33">
        <f t="shared" si="7"/>
        <v>9</v>
      </c>
      <c r="DE19" s="83" t="str">
        <f t="shared" si="8"/>
        <v>Projektingenieur 3</v>
      </c>
    </row>
    <row r="20" spans="1:109" s="19" customFormat="1" ht="27">
      <c r="A20" s="53">
        <v>0</v>
      </c>
      <c r="B20" s="53"/>
      <c r="C20" s="53">
        <f t="shared" si="0"/>
        <v>1</v>
      </c>
      <c r="D20" s="55"/>
      <c r="E20" s="55">
        <v>1</v>
      </c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358</v>
      </c>
      <c r="P20" s="15" t="s">
        <v>461</v>
      </c>
      <c r="Q20" s="15">
        <v>16</v>
      </c>
      <c r="R20" s="42"/>
      <c r="S20" s="27" t="s">
        <v>234</v>
      </c>
      <c r="T20" s="21">
        <v>1972</v>
      </c>
      <c r="U20" s="28" t="s">
        <v>195</v>
      </c>
      <c r="V20" s="21">
        <v>1996</v>
      </c>
      <c r="W20" s="120" t="s">
        <v>314</v>
      </c>
      <c r="X20" s="118">
        <v>2002</v>
      </c>
      <c r="Y20" s="28" t="s">
        <v>547</v>
      </c>
      <c r="Z20" s="21">
        <f t="shared" si="1"/>
        <v>16</v>
      </c>
      <c r="AA20" s="25" t="s">
        <v>676</v>
      </c>
      <c r="AB20" s="21" t="s">
        <v>308</v>
      </c>
      <c r="AC20" s="21"/>
      <c r="AE20" s="90" t="s">
        <v>373</v>
      </c>
      <c r="AF20" s="82"/>
      <c r="CP20" s="19" t="str">
        <f t="shared" si="2"/>
        <v>Müller Thomas</v>
      </c>
      <c r="CR20" s="19">
        <f t="shared" si="3"/>
        <v>16</v>
      </c>
      <c r="CS20" s="19" t="str">
        <f t="shared" si="4"/>
        <v xml:space="preserve"> B/C 1)</v>
      </c>
      <c r="CT20" s="154">
        <v>4276</v>
      </c>
      <c r="CU20" s="126"/>
      <c r="CV20" s="125">
        <v>773</v>
      </c>
      <c r="CW20" s="33">
        <f t="shared" si="9"/>
        <v>9</v>
      </c>
      <c r="CX20" s="83" t="str">
        <f t="shared" si="10"/>
        <v>Projektingenieur 3</v>
      </c>
      <c r="CY20" s="125">
        <v>773</v>
      </c>
      <c r="CZ20" s="33">
        <f t="shared" si="5"/>
        <v>9</v>
      </c>
      <c r="DA20" s="83" t="str">
        <f t="shared" si="6"/>
        <v>Projektingenieur 3</v>
      </c>
      <c r="DB20" s="20"/>
      <c r="DC20" s="33">
        <v>772</v>
      </c>
      <c r="DD20" s="33">
        <f t="shared" si="7"/>
        <v>8</v>
      </c>
      <c r="DE20" s="83" t="str">
        <f t="shared" si="8"/>
        <v>Projektingenieur 2</v>
      </c>
    </row>
    <row r="21" spans="1:109" s="19" customFormat="1" ht="27">
      <c r="A21" s="53">
        <v>1</v>
      </c>
      <c r="B21" s="53"/>
      <c r="C21" s="53">
        <f t="shared" si="0"/>
        <v>1</v>
      </c>
      <c r="D21" s="55">
        <v>1</v>
      </c>
      <c r="E21" s="55"/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361</v>
      </c>
      <c r="P21" s="15" t="s">
        <v>467</v>
      </c>
      <c r="Q21" s="15">
        <v>17</v>
      </c>
      <c r="R21" s="16"/>
      <c r="S21" s="20" t="s">
        <v>124</v>
      </c>
      <c r="T21" s="21">
        <v>1971</v>
      </c>
      <c r="U21" s="28" t="s">
        <v>197</v>
      </c>
      <c r="V21" s="21">
        <v>1997</v>
      </c>
      <c r="W21" s="120" t="s">
        <v>324</v>
      </c>
      <c r="X21" s="118">
        <v>2007</v>
      </c>
      <c r="Y21" s="28" t="s">
        <v>317</v>
      </c>
      <c r="Z21" s="21">
        <f t="shared" si="1"/>
        <v>15</v>
      </c>
      <c r="AA21" s="25" t="s">
        <v>705</v>
      </c>
      <c r="AB21" s="21" t="s">
        <v>308</v>
      </c>
      <c r="AC21" s="21"/>
      <c r="AE21" s="90" t="s">
        <v>373</v>
      </c>
      <c r="AF21" s="82"/>
      <c r="CP21" s="19" t="str">
        <f t="shared" si="2"/>
        <v>Brunkhorst Marc</v>
      </c>
      <c r="CR21" s="19">
        <f t="shared" si="3"/>
        <v>15</v>
      </c>
      <c r="CS21" s="19" t="str">
        <f t="shared" si="4"/>
        <v xml:space="preserve"> B/C 1)</v>
      </c>
      <c r="CT21" s="154">
        <v>7679</v>
      </c>
      <c r="CU21" s="126"/>
      <c r="CV21" s="125">
        <v>773</v>
      </c>
      <c r="CW21" s="33">
        <f t="shared" si="9"/>
        <v>9</v>
      </c>
      <c r="CX21" s="83" t="str">
        <f t="shared" si="10"/>
        <v>Projektingenieur 3</v>
      </c>
      <c r="CY21" s="125">
        <v>773</v>
      </c>
      <c r="CZ21" s="33">
        <f t="shared" si="5"/>
        <v>9</v>
      </c>
      <c r="DA21" s="83" t="str">
        <f t="shared" si="6"/>
        <v>Projektingenieur 3</v>
      </c>
      <c r="DB21" s="20"/>
      <c r="DC21" s="33">
        <v>772</v>
      </c>
      <c r="DD21" s="33">
        <f t="shared" si="7"/>
        <v>8</v>
      </c>
      <c r="DE21" s="83" t="str">
        <f t="shared" si="8"/>
        <v>Projektingenieur 2</v>
      </c>
    </row>
    <row r="22" spans="1:109" s="19" customFormat="1" ht="15.75">
      <c r="A22" s="53">
        <v>0</v>
      </c>
      <c r="B22" s="53"/>
      <c r="C22" s="53">
        <f t="shared" si="0"/>
        <v>1</v>
      </c>
      <c r="D22" s="55"/>
      <c r="E22" s="55">
        <v>1</v>
      </c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52" t="s">
        <v>358</v>
      </c>
      <c r="P22" s="15" t="s">
        <v>444</v>
      </c>
      <c r="Q22" s="15">
        <v>18</v>
      </c>
      <c r="R22" s="16"/>
      <c r="S22" s="20" t="s">
        <v>103</v>
      </c>
      <c r="T22" s="21">
        <v>1953</v>
      </c>
      <c r="U22" s="28" t="s">
        <v>195</v>
      </c>
      <c r="V22" s="21">
        <v>1976</v>
      </c>
      <c r="W22" s="25"/>
      <c r="X22" s="21"/>
      <c r="Y22" s="28" t="s">
        <v>104</v>
      </c>
      <c r="Z22" s="21">
        <f t="shared" si="1"/>
        <v>36</v>
      </c>
      <c r="AA22" s="25" t="s">
        <v>666</v>
      </c>
      <c r="AB22" s="21" t="s">
        <v>309</v>
      </c>
      <c r="AC22" s="21"/>
      <c r="AE22" s="90" t="s">
        <v>373</v>
      </c>
      <c r="AF22" s="82"/>
      <c r="CP22" s="19" t="str">
        <f t="shared" si="2"/>
        <v>Freiermuth Fritz</v>
      </c>
      <c r="CR22" s="19">
        <f t="shared" si="3"/>
        <v>36</v>
      </c>
      <c r="CS22" s="19" t="str">
        <f t="shared" si="4"/>
        <v xml:space="preserve"> C/B 3)</v>
      </c>
      <c r="CT22" s="154">
        <v>2143</v>
      </c>
      <c r="CU22" s="126"/>
      <c r="CV22" s="125">
        <v>751</v>
      </c>
      <c r="CW22" s="33">
        <f t="shared" si="9"/>
        <v>10</v>
      </c>
      <c r="CX22" s="83" t="str">
        <f t="shared" si="10"/>
        <v>Vorgesetzter  -  2. Stufe</v>
      </c>
      <c r="CY22" s="124">
        <v>751</v>
      </c>
      <c r="CZ22" s="33">
        <f t="shared" si="5"/>
        <v>10</v>
      </c>
      <c r="DA22" s="83" t="str">
        <f t="shared" si="6"/>
        <v>Vorgesetzter  -  2. Stufe</v>
      </c>
      <c r="DB22" s="20"/>
      <c r="DC22" s="124">
        <v>751</v>
      </c>
      <c r="DD22" s="33">
        <f t="shared" si="7"/>
        <v>10</v>
      </c>
      <c r="DE22" s="83" t="str">
        <f t="shared" si="8"/>
        <v>Vorgesetzter  -  2. Stufe</v>
      </c>
    </row>
    <row r="23" spans="1:109" s="19" customFormat="1" ht="15.75">
      <c r="A23" s="53">
        <v>0</v>
      </c>
      <c r="B23" s="53"/>
      <c r="C23" s="53">
        <f t="shared" si="0"/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358</v>
      </c>
      <c r="P23" s="15" t="s">
        <v>574</v>
      </c>
      <c r="Q23" s="15">
        <v>19</v>
      </c>
      <c r="R23" s="16"/>
      <c r="S23" s="20" t="s">
        <v>571</v>
      </c>
      <c r="T23" s="21">
        <v>1953</v>
      </c>
      <c r="U23" s="26" t="s">
        <v>572</v>
      </c>
      <c r="V23" s="21">
        <v>1978</v>
      </c>
      <c r="W23" s="26"/>
      <c r="X23" s="21"/>
      <c r="Y23" s="28" t="s">
        <v>573</v>
      </c>
      <c r="Z23" s="21">
        <f t="shared" si="1"/>
        <v>34</v>
      </c>
      <c r="AA23" s="25" t="s">
        <v>97</v>
      </c>
      <c r="AB23" s="21" t="s">
        <v>309</v>
      </c>
      <c r="AC23" s="21"/>
      <c r="AE23" s="90" t="s">
        <v>373</v>
      </c>
      <c r="AF23" s="82"/>
      <c r="CP23" s="19" t="str">
        <f t="shared" si="2"/>
        <v>Bosshard Heinz</v>
      </c>
      <c r="CR23" s="19">
        <f t="shared" si="3"/>
        <v>34</v>
      </c>
      <c r="CS23" s="19" t="str">
        <f t="shared" si="4"/>
        <v xml:space="preserve"> C/B 3)</v>
      </c>
      <c r="CT23" s="154">
        <v>3205</v>
      </c>
      <c r="CU23" s="126"/>
      <c r="CV23" s="125">
        <v>773</v>
      </c>
      <c r="CW23" s="33">
        <f t="shared" si="9"/>
        <v>9</v>
      </c>
      <c r="CX23" s="83" t="str">
        <f t="shared" si="10"/>
        <v>Projektingenieur 3</v>
      </c>
      <c r="CY23" s="125">
        <v>773</v>
      </c>
      <c r="CZ23" s="33">
        <f t="shared" si="5"/>
        <v>9</v>
      </c>
      <c r="DA23" s="83" t="str">
        <f t="shared" si="6"/>
        <v>Projektingenieur 3</v>
      </c>
      <c r="DB23" s="20"/>
      <c r="DC23" s="33">
        <v>772</v>
      </c>
      <c r="DD23" s="33">
        <f t="shared" si="7"/>
        <v>8</v>
      </c>
      <c r="DE23" s="83" t="str">
        <f t="shared" si="8"/>
        <v>Projektingenieur 2</v>
      </c>
    </row>
    <row r="24" spans="1:109" s="19" customFormat="1" ht="15.75">
      <c r="A24" s="53">
        <v>0</v>
      </c>
      <c r="B24" s="53"/>
      <c r="C24" s="53">
        <f t="shared" si="0"/>
        <v>1</v>
      </c>
      <c r="D24" s="55">
        <v>1</v>
      </c>
      <c r="E24" s="55"/>
      <c r="F24" s="56"/>
      <c r="G24" s="54"/>
      <c r="H24" s="57">
        <v>1</v>
      </c>
      <c r="I24" s="56"/>
      <c r="J24" s="54"/>
      <c r="K24" s="56"/>
      <c r="L24" s="56"/>
      <c r="M24" s="56"/>
      <c r="N24" s="58"/>
      <c r="O24" s="52" t="s">
        <v>360</v>
      </c>
      <c r="P24" s="15" t="s">
        <v>459</v>
      </c>
      <c r="Q24" s="15">
        <v>20</v>
      </c>
      <c r="R24" s="42"/>
      <c r="S24" s="27" t="s">
        <v>184</v>
      </c>
      <c r="T24" s="21">
        <v>1971</v>
      </c>
      <c r="U24" s="28" t="s">
        <v>194</v>
      </c>
      <c r="V24" s="21">
        <v>1996</v>
      </c>
      <c r="W24" s="25"/>
      <c r="X24" s="21"/>
      <c r="Y24" s="28" t="s">
        <v>91</v>
      </c>
      <c r="Z24" s="21">
        <f t="shared" si="1"/>
        <v>16</v>
      </c>
      <c r="AA24" s="25" t="s">
        <v>674</v>
      </c>
      <c r="AB24" s="21" t="s">
        <v>309</v>
      </c>
      <c r="AC24" s="21"/>
      <c r="AE24" s="90" t="s">
        <v>373</v>
      </c>
      <c r="AF24" s="82"/>
      <c r="CP24" s="19" t="str">
        <f t="shared" si="2"/>
        <v>Fuchs André</v>
      </c>
      <c r="CR24" s="19">
        <f t="shared" si="3"/>
        <v>16</v>
      </c>
      <c r="CS24" s="19" t="str">
        <f t="shared" si="4"/>
        <v xml:space="preserve"> C/B 3)</v>
      </c>
      <c r="CT24" s="154">
        <v>4255</v>
      </c>
      <c r="CU24" s="126"/>
      <c r="CV24" s="125">
        <v>773</v>
      </c>
      <c r="CW24" s="33">
        <f t="shared" si="9"/>
        <v>9</v>
      </c>
      <c r="CX24" s="83" t="str">
        <f t="shared" si="10"/>
        <v>Projektingenieur 3</v>
      </c>
      <c r="CY24" s="125">
        <v>773</v>
      </c>
      <c r="CZ24" s="33">
        <f t="shared" si="5"/>
        <v>9</v>
      </c>
      <c r="DA24" s="83" t="str">
        <f t="shared" si="6"/>
        <v>Projektingenieur 3</v>
      </c>
      <c r="DB24" s="20"/>
      <c r="DC24" s="33">
        <v>772</v>
      </c>
      <c r="DD24" s="33">
        <f t="shared" si="7"/>
        <v>8</v>
      </c>
      <c r="DE24" s="83" t="str">
        <f t="shared" si="8"/>
        <v>Projektingenieur 2</v>
      </c>
    </row>
    <row r="25" spans="1:109" s="19" customFormat="1" ht="27">
      <c r="A25" s="53">
        <v>0</v>
      </c>
      <c r="B25" s="53"/>
      <c r="C25" s="53">
        <f t="shared" si="0"/>
        <v>1</v>
      </c>
      <c r="D25" s="55">
        <v>1</v>
      </c>
      <c r="E25" s="55"/>
      <c r="F25" s="56"/>
      <c r="G25" s="54"/>
      <c r="H25" s="54">
        <v>1</v>
      </c>
      <c r="I25" s="56"/>
      <c r="J25" s="54"/>
      <c r="K25" s="56"/>
      <c r="L25" s="56"/>
      <c r="M25" s="56"/>
      <c r="N25" s="58"/>
      <c r="O25" s="52" t="s">
        <v>358</v>
      </c>
      <c r="P25" s="15" t="s">
        <v>462</v>
      </c>
      <c r="Q25" s="15">
        <v>21</v>
      </c>
      <c r="R25" s="42"/>
      <c r="S25" s="27" t="s">
        <v>125</v>
      </c>
      <c r="T25" s="21">
        <v>1969</v>
      </c>
      <c r="U25" s="28" t="s">
        <v>194</v>
      </c>
      <c r="V25" s="21">
        <v>1997</v>
      </c>
      <c r="W25" s="25"/>
      <c r="X25" s="21"/>
      <c r="Y25" s="28" t="s">
        <v>336</v>
      </c>
      <c r="Z25" s="21">
        <f t="shared" si="1"/>
        <v>15</v>
      </c>
      <c r="AA25" s="25" t="s">
        <v>677</v>
      </c>
      <c r="AB25" s="21" t="s">
        <v>309</v>
      </c>
      <c r="AC25" s="21"/>
      <c r="AE25" s="90" t="s">
        <v>373</v>
      </c>
      <c r="AF25" s="82"/>
      <c r="CP25" s="19" t="str">
        <f t="shared" si="2"/>
        <v>Rauchfleisch Alexander</v>
      </c>
      <c r="CR25" s="19">
        <f t="shared" si="3"/>
        <v>15</v>
      </c>
      <c r="CS25" s="19" t="str">
        <f t="shared" si="4"/>
        <v xml:space="preserve"> C/B 3)</v>
      </c>
      <c r="CT25" s="154">
        <v>4254</v>
      </c>
      <c r="CU25" s="126"/>
      <c r="CV25" s="125">
        <v>773</v>
      </c>
      <c r="CW25" s="33">
        <f t="shared" si="9"/>
        <v>9</v>
      </c>
      <c r="CX25" s="83" t="str">
        <f t="shared" si="10"/>
        <v>Projektingenieur 3</v>
      </c>
      <c r="CY25" s="125">
        <v>773</v>
      </c>
      <c r="CZ25" s="33">
        <f t="shared" si="5"/>
        <v>9</v>
      </c>
      <c r="DA25" s="83" t="str">
        <f t="shared" si="6"/>
        <v>Projektingenieur 3</v>
      </c>
      <c r="DB25" s="20"/>
      <c r="DC25" s="33">
        <v>772</v>
      </c>
      <c r="DD25" s="33">
        <f t="shared" si="7"/>
        <v>8</v>
      </c>
      <c r="DE25" s="83" t="str">
        <f t="shared" si="8"/>
        <v>Projektingenieur 2</v>
      </c>
    </row>
    <row r="26" spans="1:109" s="19" customFormat="1" ht="27">
      <c r="A26" s="53">
        <v>0</v>
      </c>
      <c r="B26" s="53"/>
      <c r="C26" s="53">
        <f t="shared" si="0"/>
        <v>1</v>
      </c>
      <c r="D26" s="55">
        <v>1</v>
      </c>
      <c r="E26" s="55"/>
      <c r="F26" s="56"/>
      <c r="G26" s="54"/>
      <c r="H26" s="54">
        <v>1</v>
      </c>
      <c r="I26" s="56"/>
      <c r="J26" s="54"/>
      <c r="K26" s="56"/>
      <c r="L26" s="56"/>
      <c r="M26" s="56"/>
      <c r="N26" s="58"/>
      <c r="O26" s="52" t="s">
        <v>360</v>
      </c>
      <c r="P26" s="15" t="s">
        <v>463</v>
      </c>
      <c r="Q26" s="15">
        <v>22</v>
      </c>
      <c r="R26" s="42"/>
      <c r="S26" s="27" t="s">
        <v>190</v>
      </c>
      <c r="T26" s="21">
        <v>1972</v>
      </c>
      <c r="U26" s="28" t="s">
        <v>194</v>
      </c>
      <c r="V26" s="21">
        <v>1997</v>
      </c>
      <c r="W26" s="25"/>
      <c r="X26" s="21"/>
      <c r="Y26" s="28" t="s">
        <v>202</v>
      </c>
      <c r="Z26" s="21">
        <f t="shared" si="1"/>
        <v>15</v>
      </c>
      <c r="AA26" s="25" t="s">
        <v>678</v>
      </c>
      <c r="AB26" s="21" t="s">
        <v>309</v>
      </c>
      <c r="AC26" s="21"/>
      <c r="AE26" s="90" t="s">
        <v>402</v>
      </c>
      <c r="AF26" s="82"/>
      <c r="CP26" s="19" t="str">
        <f t="shared" si="2"/>
        <v>Stoffel Patric</v>
      </c>
      <c r="CR26" s="19">
        <f t="shared" si="3"/>
        <v>15</v>
      </c>
      <c r="CS26" s="19" t="str">
        <f t="shared" si="4"/>
        <v xml:space="preserve"> C/B 3)</v>
      </c>
      <c r="CT26" s="154">
        <v>4258</v>
      </c>
      <c r="CU26" s="126"/>
      <c r="CV26" s="125">
        <v>773</v>
      </c>
      <c r="CW26" s="33">
        <f t="shared" si="9"/>
        <v>9</v>
      </c>
      <c r="CX26" s="83" t="str">
        <f t="shared" si="10"/>
        <v>Projektingenieur 3</v>
      </c>
      <c r="CY26" s="125">
        <v>773</v>
      </c>
      <c r="CZ26" s="33">
        <f t="shared" si="5"/>
        <v>9</v>
      </c>
      <c r="DA26" s="83" t="str">
        <f t="shared" si="6"/>
        <v>Projektingenieur 3</v>
      </c>
      <c r="DB26" s="20"/>
      <c r="DC26" s="33">
        <v>772</v>
      </c>
      <c r="DD26" s="33">
        <f t="shared" si="7"/>
        <v>8</v>
      </c>
      <c r="DE26" s="83" t="str">
        <f t="shared" si="8"/>
        <v>Projektingenieur 2</v>
      </c>
    </row>
    <row r="27" spans="1:109" s="19" customFormat="1" ht="27">
      <c r="A27" s="53">
        <v>0</v>
      </c>
      <c r="B27" s="53"/>
      <c r="C27" s="53">
        <f t="shared" si="0"/>
        <v>1</v>
      </c>
      <c r="D27" s="55">
        <v>1</v>
      </c>
      <c r="E27" s="55"/>
      <c r="F27" s="56"/>
      <c r="G27" s="54"/>
      <c r="H27" s="54"/>
      <c r="I27" s="56"/>
      <c r="J27" s="54"/>
      <c r="K27" s="56"/>
      <c r="L27" s="56"/>
      <c r="M27" s="56"/>
      <c r="N27" s="58"/>
      <c r="O27" s="52" t="s">
        <v>359</v>
      </c>
      <c r="P27" s="15" t="s">
        <v>464</v>
      </c>
      <c r="Q27" s="15">
        <v>23</v>
      </c>
      <c r="R27" s="42"/>
      <c r="S27" s="27" t="s">
        <v>206</v>
      </c>
      <c r="T27" s="21">
        <v>1969</v>
      </c>
      <c r="U27" s="28" t="s">
        <v>221</v>
      </c>
      <c r="V27" s="21">
        <v>1998</v>
      </c>
      <c r="W27" s="25"/>
      <c r="X27" s="21"/>
      <c r="Y27" s="28" t="s">
        <v>548</v>
      </c>
      <c r="Z27" s="21">
        <f t="shared" si="1"/>
        <v>14</v>
      </c>
      <c r="AA27" s="25" t="s">
        <v>679</v>
      </c>
      <c r="AB27" s="21" t="s">
        <v>309</v>
      </c>
      <c r="AC27" s="21"/>
      <c r="AE27" s="90" t="s">
        <v>402</v>
      </c>
      <c r="AF27" s="82"/>
      <c r="CP27" s="19" t="str">
        <f t="shared" si="2"/>
        <v>Fuchs Christian</v>
      </c>
      <c r="CR27" s="19">
        <f t="shared" si="3"/>
        <v>14</v>
      </c>
      <c r="CS27" s="19" t="str">
        <f t="shared" si="4"/>
        <v xml:space="preserve"> C/B 3)</v>
      </c>
      <c r="CT27" s="154">
        <v>4263</v>
      </c>
      <c r="CU27" s="126"/>
      <c r="CV27" s="125">
        <v>773</v>
      </c>
      <c r="CW27" s="33">
        <f t="shared" si="9"/>
        <v>9</v>
      </c>
      <c r="CX27" s="83" t="str">
        <f t="shared" si="10"/>
        <v>Projektingenieur 3</v>
      </c>
      <c r="CY27" s="125">
        <v>773</v>
      </c>
      <c r="CZ27" s="33">
        <f t="shared" si="5"/>
        <v>9</v>
      </c>
      <c r="DA27" s="83" t="str">
        <f t="shared" si="6"/>
        <v>Projektingenieur 3</v>
      </c>
      <c r="DB27" s="20"/>
      <c r="DC27" s="33">
        <v>772</v>
      </c>
      <c r="DD27" s="33">
        <f t="shared" si="7"/>
        <v>8</v>
      </c>
      <c r="DE27" s="83" t="str">
        <f t="shared" si="8"/>
        <v>Projektingenieur 2</v>
      </c>
    </row>
    <row r="28" spans="1:109" s="19" customFormat="1" ht="15.75">
      <c r="A28" s="53">
        <v>0</v>
      </c>
      <c r="B28" s="53"/>
      <c r="C28" s="53">
        <f t="shared" si="0"/>
        <v>1</v>
      </c>
      <c r="D28" s="55"/>
      <c r="E28" s="55">
        <v>1</v>
      </c>
      <c r="F28" s="56"/>
      <c r="G28" s="54"/>
      <c r="H28" s="54"/>
      <c r="I28" s="56"/>
      <c r="J28" s="54"/>
      <c r="K28" s="56"/>
      <c r="L28" s="56"/>
      <c r="M28" s="56"/>
      <c r="N28" s="58"/>
      <c r="O28" s="52" t="s">
        <v>360</v>
      </c>
      <c r="P28" s="15" t="s">
        <v>446</v>
      </c>
      <c r="Q28" s="15">
        <v>24</v>
      </c>
      <c r="R28" s="16"/>
      <c r="S28" s="20" t="s">
        <v>109</v>
      </c>
      <c r="T28" s="21">
        <v>1947</v>
      </c>
      <c r="U28" s="26" t="s">
        <v>198</v>
      </c>
      <c r="V28" s="21">
        <v>1971</v>
      </c>
      <c r="W28" s="26"/>
      <c r="X28" s="21"/>
      <c r="Y28" s="28" t="s">
        <v>91</v>
      </c>
      <c r="Z28" s="21">
        <f t="shared" si="1"/>
        <v>41</v>
      </c>
      <c r="AA28" s="25" t="s">
        <v>670</v>
      </c>
      <c r="AB28" s="21" t="s">
        <v>885</v>
      </c>
      <c r="AC28" s="21"/>
      <c r="AE28" s="90" t="s">
        <v>373</v>
      </c>
      <c r="AF28" s="82"/>
      <c r="CP28" s="19" t="str">
        <f t="shared" si="2"/>
        <v>Yelman Mahir</v>
      </c>
      <c r="CR28" s="19">
        <f t="shared" si="3"/>
        <v>41</v>
      </c>
      <c r="CS28" s="152" t="str">
        <f t="shared" si="4"/>
        <v xml:space="preserve"> C/B 5)</v>
      </c>
      <c r="CT28" s="154">
        <v>4162</v>
      </c>
      <c r="CU28" s="126"/>
      <c r="CV28" s="125">
        <v>773</v>
      </c>
      <c r="CW28" s="33">
        <f t="shared" si="9"/>
        <v>9</v>
      </c>
      <c r="CX28" s="83" t="str">
        <f t="shared" si="10"/>
        <v>Projektingenieur 3</v>
      </c>
      <c r="CY28" s="125">
        <v>772</v>
      </c>
      <c r="CZ28" s="33">
        <f t="shared" si="5"/>
        <v>8</v>
      </c>
      <c r="DA28" s="83" t="str">
        <f t="shared" si="6"/>
        <v>Projektingenieur 2</v>
      </c>
      <c r="DB28" s="20"/>
      <c r="DC28" s="33">
        <v>772</v>
      </c>
      <c r="DD28" s="33">
        <f t="shared" si="7"/>
        <v>8</v>
      </c>
      <c r="DE28" s="83" t="str">
        <f t="shared" si="8"/>
        <v>Projektingenieur 2</v>
      </c>
    </row>
    <row r="29" spans="1:109" s="19" customFormat="1">
      <c r="A29" s="53">
        <v>0</v>
      </c>
      <c r="B29" s="53"/>
      <c r="C29" s="53">
        <f t="shared" si="0"/>
        <v>1</v>
      </c>
      <c r="D29" s="55"/>
      <c r="E29" s="55">
        <v>1</v>
      </c>
      <c r="F29" s="56"/>
      <c r="G29" s="54"/>
      <c r="H29" s="54">
        <v>1</v>
      </c>
      <c r="I29" s="56"/>
      <c r="J29" s="54"/>
      <c r="K29" s="56"/>
      <c r="L29" s="56"/>
      <c r="M29" s="56"/>
      <c r="N29" s="58"/>
      <c r="O29" s="52" t="s">
        <v>361</v>
      </c>
      <c r="P29" s="15" t="s">
        <v>447</v>
      </c>
      <c r="Q29" s="15">
        <v>25</v>
      </c>
      <c r="R29" s="16"/>
      <c r="S29" s="20" t="s">
        <v>111</v>
      </c>
      <c r="T29" s="21">
        <v>1954</v>
      </c>
      <c r="U29" s="28" t="s">
        <v>195</v>
      </c>
      <c r="V29" s="21">
        <v>1976</v>
      </c>
      <c r="W29" s="25"/>
      <c r="X29" s="21"/>
      <c r="Y29" s="28" t="s">
        <v>547</v>
      </c>
      <c r="Z29" s="21">
        <f t="shared" si="1"/>
        <v>36</v>
      </c>
      <c r="AA29" s="25" t="s">
        <v>671</v>
      </c>
      <c r="AB29" s="21" t="s">
        <v>105</v>
      </c>
      <c r="AC29" s="21"/>
      <c r="AE29" s="90" t="s">
        <v>415</v>
      </c>
      <c r="AF29" s="82"/>
      <c r="CP29" s="19" t="str">
        <f t="shared" si="2"/>
        <v>Buser Edi</v>
      </c>
      <c r="CR29" s="19">
        <f t="shared" si="3"/>
        <v>36</v>
      </c>
      <c r="CS29" s="19" t="str">
        <f t="shared" si="4"/>
        <v>C</v>
      </c>
      <c r="CT29" s="154">
        <v>3160</v>
      </c>
      <c r="CU29" s="126"/>
      <c r="CV29" s="125">
        <v>772</v>
      </c>
      <c r="CW29" s="33">
        <f t="shared" si="9"/>
        <v>8</v>
      </c>
      <c r="CX29" s="83" t="str">
        <f t="shared" si="10"/>
        <v>Projektingenieur 2</v>
      </c>
      <c r="CY29" s="125">
        <v>772</v>
      </c>
      <c r="CZ29" s="33">
        <f t="shared" si="5"/>
        <v>8</v>
      </c>
      <c r="DA29" s="83" t="str">
        <f t="shared" si="6"/>
        <v>Projektingenieur 2</v>
      </c>
      <c r="DB29" s="20"/>
      <c r="DC29" s="33">
        <v>772</v>
      </c>
      <c r="DD29" s="33">
        <f t="shared" si="7"/>
        <v>8</v>
      </c>
      <c r="DE29" s="83" t="str">
        <f t="shared" si="8"/>
        <v>Projektingenieur 2</v>
      </c>
    </row>
    <row r="30" spans="1:109" s="19" customFormat="1">
      <c r="A30" s="53">
        <v>0</v>
      </c>
      <c r="B30" s="53"/>
      <c r="C30" s="53">
        <f t="shared" si="0"/>
        <v>1</v>
      </c>
      <c r="D30" s="55">
        <v>1</v>
      </c>
      <c r="E30" s="55"/>
      <c r="F30" s="56"/>
      <c r="G30" s="54"/>
      <c r="H30" s="54">
        <v>1</v>
      </c>
      <c r="I30" s="56"/>
      <c r="J30" s="54"/>
      <c r="K30" s="56"/>
      <c r="L30" s="56"/>
      <c r="M30" s="56"/>
      <c r="N30" s="58"/>
      <c r="O30" s="52" t="s">
        <v>359</v>
      </c>
      <c r="P30" s="15" t="s">
        <v>448</v>
      </c>
      <c r="Q30" s="15">
        <v>26</v>
      </c>
      <c r="R30" s="16"/>
      <c r="S30" s="20" t="s">
        <v>112</v>
      </c>
      <c r="T30" s="21">
        <v>1956</v>
      </c>
      <c r="U30" s="26" t="s">
        <v>854</v>
      </c>
      <c r="V30" s="21">
        <v>1981</v>
      </c>
      <c r="W30" s="25" t="s">
        <v>855</v>
      </c>
      <c r="X30" s="21">
        <v>1990</v>
      </c>
      <c r="Y30" s="28" t="s">
        <v>329</v>
      </c>
      <c r="Z30" s="21">
        <f t="shared" si="1"/>
        <v>31</v>
      </c>
      <c r="AA30" s="25" t="s">
        <v>671</v>
      </c>
      <c r="AB30" s="21" t="s">
        <v>105</v>
      </c>
      <c r="AC30" s="21"/>
      <c r="AE30" s="90" t="s">
        <v>389</v>
      </c>
      <c r="AF30" s="82"/>
      <c r="CP30" s="19" t="str">
        <f t="shared" si="2"/>
        <v>Bergmann Georg</v>
      </c>
      <c r="CR30" s="19">
        <f t="shared" si="3"/>
        <v>31</v>
      </c>
      <c r="CS30" s="19" t="str">
        <f t="shared" si="4"/>
        <v>C</v>
      </c>
      <c r="CT30" s="154">
        <v>4185</v>
      </c>
      <c r="CU30" s="126"/>
      <c r="CV30" s="125">
        <v>772</v>
      </c>
      <c r="CW30" s="33">
        <f t="shared" si="9"/>
        <v>8</v>
      </c>
      <c r="CX30" s="83" t="str">
        <f t="shared" si="10"/>
        <v>Projektingenieur 2</v>
      </c>
      <c r="CY30" s="125">
        <v>772</v>
      </c>
      <c r="CZ30" s="33">
        <f t="shared" si="5"/>
        <v>8</v>
      </c>
      <c r="DA30" s="83" t="str">
        <f t="shared" si="6"/>
        <v>Projektingenieur 2</v>
      </c>
      <c r="DB30" s="20"/>
      <c r="DC30" s="33">
        <v>772</v>
      </c>
      <c r="DD30" s="33">
        <f t="shared" si="7"/>
        <v>8</v>
      </c>
      <c r="DE30" s="83" t="str">
        <f t="shared" si="8"/>
        <v>Projektingenieur 2</v>
      </c>
    </row>
    <row r="31" spans="1:109" s="19" customFormat="1">
      <c r="A31" s="53">
        <v>0</v>
      </c>
      <c r="B31" s="53"/>
      <c r="C31" s="53">
        <f t="shared" si="0"/>
        <v>1</v>
      </c>
      <c r="D31" s="55"/>
      <c r="E31" s="55">
        <v>1</v>
      </c>
      <c r="F31" s="56"/>
      <c r="G31" s="54"/>
      <c r="H31" s="54"/>
      <c r="I31" s="56"/>
      <c r="J31" s="54"/>
      <c r="K31" s="56"/>
      <c r="L31" s="56"/>
      <c r="M31" s="56"/>
      <c r="N31" s="58"/>
      <c r="O31" s="52" t="s">
        <v>359</v>
      </c>
      <c r="P31" s="15" t="s">
        <v>450</v>
      </c>
      <c r="Q31" s="15">
        <v>27</v>
      </c>
      <c r="R31" s="16"/>
      <c r="S31" s="20" t="s">
        <v>214</v>
      </c>
      <c r="T31" s="21">
        <v>1960</v>
      </c>
      <c r="U31" s="28" t="s">
        <v>237</v>
      </c>
      <c r="V31" s="21">
        <v>1986</v>
      </c>
      <c r="W31" s="25"/>
      <c r="X31" s="21"/>
      <c r="Y31" s="28" t="s">
        <v>228</v>
      </c>
      <c r="Z31" s="21">
        <f t="shared" si="1"/>
        <v>26</v>
      </c>
      <c r="AA31" s="25" t="s">
        <v>672</v>
      </c>
      <c r="AB31" s="21" t="s">
        <v>105</v>
      </c>
      <c r="AC31" s="21"/>
      <c r="AE31" s="90" t="s">
        <v>373</v>
      </c>
      <c r="AF31" s="82"/>
      <c r="CP31" s="19" t="str">
        <f t="shared" si="2"/>
        <v>Beck Peter</v>
      </c>
      <c r="CR31" s="19">
        <f t="shared" si="3"/>
        <v>26</v>
      </c>
      <c r="CS31" s="19" t="str">
        <f t="shared" si="4"/>
        <v>C</v>
      </c>
      <c r="CT31" s="154">
        <v>4269</v>
      </c>
      <c r="CU31" s="126"/>
      <c r="CV31" s="125">
        <v>772</v>
      </c>
      <c r="CW31" s="33">
        <f t="shared" si="9"/>
        <v>8</v>
      </c>
      <c r="CX31" s="83" t="str">
        <f t="shared" si="10"/>
        <v>Projektingenieur 2</v>
      </c>
      <c r="CY31" s="125">
        <v>772</v>
      </c>
      <c r="CZ31" s="33">
        <f t="shared" si="5"/>
        <v>8</v>
      </c>
      <c r="DA31" s="83" t="str">
        <f t="shared" si="6"/>
        <v>Projektingenieur 2</v>
      </c>
      <c r="DB31" s="20"/>
      <c r="DC31" s="33">
        <v>772</v>
      </c>
      <c r="DD31" s="33">
        <f t="shared" si="7"/>
        <v>8</v>
      </c>
      <c r="DE31" s="83" t="str">
        <f t="shared" si="8"/>
        <v>Projektingenieur 2</v>
      </c>
    </row>
    <row r="32" spans="1:109" s="19" customFormat="1">
      <c r="A32" s="53">
        <v>0</v>
      </c>
      <c r="B32" s="53"/>
      <c r="C32" s="53">
        <f t="shared" si="0"/>
        <v>1</v>
      </c>
      <c r="D32" s="55"/>
      <c r="E32" s="55">
        <v>1</v>
      </c>
      <c r="F32" s="56"/>
      <c r="G32" s="54"/>
      <c r="H32" s="54">
        <v>1</v>
      </c>
      <c r="I32" s="56"/>
      <c r="J32" s="54"/>
      <c r="K32" s="56"/>
      <c r="L32" s="56"/>
      <c r="M32" s="56"/>
      <c r="N32" s="58"/>
      <c r="O32" s="52" t="s">
        <v>361</v>
      </c>
      <c r="P32" s="15" t="s">
        <v>873</v>
      </c>
      <c r="Q32" s="15">
        <v>28</v>
      </c>
      <c r="R32" s="16"/>
      <c r="S32" s="20" t="s">
        <v>874</v>
      </c>
      <c r="T32" s="21">
        <v>1959</v>
      </c>
      <c r="U32" s="26" t="s">
        <v>117</v>
      </c>
      <c r="V32" s="21">
        <v>1990</v>
      </c>
      <c r="W32" s="25"/>
      <c r="X32" s="21"/>
      <c r="Y32" s="28" t="s">
        <v>875</v>
      </c>
      <c r="Z32" s="21">
        <f t="shared" si="1"/>
        <v>22</v>
      </c>
      <c r="AA32" s="25" t="s">
        <v>671</v>
      </c>
      <c r="AB32" s="21" t="s">
        <v>105</v>
      </c>
      <c r="AC32" s="21"/>
      <c r="AE32" s="90" t="s">
        <v>389</v>
      </c>
      <c r="AF32" s="82"/>
      <c r="CP32" s="19" t="str">
        <f t="shared" si="2"/>
        <v>Wick Bernd</v>
      </c>
      <c r="CR32" s="19">
        <f t="shared" si="3"/>
        <v>22</v>
      </c>
      <c r="CS32" s="19" t="str">
        <f t="shared" si="4"/>
        <v>C</v>
      </c>
      <c r="CT32" s="154">
        <v>3208</v>
      </c>
      <c r="CU32" s="126"/>
      <c r="CV32" s="125">
        <v>772</v>
      </c>
      <c r="CW32" s="33">
        <f t="shared" si="9"/>
        <v>8</v>
      </c>
      <c r="CX32" s="83" t="str">
        <f t="shared" si="10"/>
        <v>Projektingenieur 2</v>
      </c>
      <c r="CY32" s="125"/>
      <c r="CZ32" s="33"/>
      <c r="DA32" s="83"/>
      <c r="DB32" s="20"/>
      <c r="DC32" s="33">
        <v>772</v>
      </c>
      <c r="DD32" s="33">
        <f t="shared" si="7"/>
        <v>8</v>
      </c>
      <c r="DE32" s="83" t="str">
        <f t="shared" si="8"/>
        <v>Projektingenieur 2</v>
      </c>
    </row>
    <row r="33" spans="1:109" s="19" customFormat="1">
      <c r="A33" s="53">
        <v>1</v>
      </c>
      <c r="B33" s="53"/>
      <c r="C33" s="53">
        <f t="shared" si="0"/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359</v>
      </c>
      <c r="P33" s="15" t="s">
        <v>452</v>
      </c>
      <c r="Q33" s="15">
        <v>29</v>
      </c>
      <c r="R33" s="42"/>
      <c r="S33" s="27" t="s">
        <v>122</v>
      </c>
      <c r="T33" s="21">
        <v>1968</v>
      </c>
      <c r="U33" s="28" t="s">
        <v>201</v>
      </c>
      <c r="V33" s="21">
        <v>1994</v>
      </c>
      <c r="W33" s="25"/>
      <c r="X33" s="21"/>
      <c r="Y33" s="26" t="s">
        <v>123</v>
      </c>
      <c r="Z33" s="21">
        <f t="shared" si="1"/>
        <v>18</v>
      </c>
      <c r="AA33" s="25" t="s">
        <v>673</v>
      </c>
      <c r="AB33" s="21" t="s">
        <v>105</v>
      </c>
      <c r="AC33" s="21"/>
      <c r="AE33" s="90" t="s">
        <v>373</v>
      </c>
      <c r="AF33" s="82"/>
      <c r="CP33" s="19" t="str">
        <f t="shared" si="2"/>
        <v>Kern Etienne</v>
      </c>
      <c r="CR33" s="19">
        <f t="shared" si="3"/>
        <v>18</v>
      </c>
      <c r="CS33" s="19" t="str">
        <f t="shared" si="4"/>
        <v>C</v>
      </c>
      <c r="CT33" s="154">
        <v>4246</v>
      </c>
      <c r="CU33" s="126"/>
      <c r="CV33" s="125">
        <v>772</v>
      </c>
      <c r="CW33" s="33">
        <f t="shared" si="9"/>
        <v>8</v>
      </c>
      <c r="CX33" s="83" t="str">
        <f t="shared" si="10"/>
        <v>Projektingenieur 2</v>
      </c>
      <c r="CY33" s="125">
        <v>772</v>
      </c>
      <c r="CZ33" s="33">
        <f t="shared" ref="CZ33:CZ44" si="11">VLOOKUP($CY33,Funktionsbezeichnungen,3,0)</f>
        <v>8</v>
      </c>
      <c r="DA33" s="83" t="str">
        <f t="shared" ref="DA33:DA44" si="12">VLOOKUP($CY33,Funktionsbezeichnungen,2,0)</f>
        <v>Projektingenieur 2</v>
      </c>
      <c r="DB33" s="20"/>
      <c r="DC33" s="33">
        <v>772</v>
      </c>
      <c r="DD33" s="33">
        <f t="shared" si="7"/>
        <v>8</v>
      </c>
      <c r="DE33" s="83" t="str">
        <f t="shared" si="8"/>
        <v>Projektingenieur 2</v>
      </c>
    </row>
    <row r="34" spans="1:109" s="19" customFormat="1">
      <c r="A34" s="53">
        <v>0</v>
      </c>
      <c r="B34" s="53"/>
      <c r="C34" s="53">
        <f t="shared" si="0"/>
        <v>1</v>
      </c>
      <c r="D34" s="55">
        <v>1</v>
      </c>
      <c r="E34" s="55"/>
      <c r="F34" s="56"/>
      <c r="G34" s="54"/>
      <c r="H34" s="54">
        <v>1</v>
      </c>
      <c r="I34" s="56"/>
      <c r="J34" s="54"/>
      <c r="K34" s="56"/>
      <c r="L34" s="56"/>
      <c r="M34" s="56"/>
      <c r="N34" s="58"/>
      <c r="O34" s="52" t="s">
        <v>360</v>
      </c>
      <c r="P34" s="15" t="s">
        <v>458</v>
      </c>
      <c r="Q34" s="15">
        <v>30</v>
      </c>
      <c r="R34" s="16"/>
      <c r="S34" s="20" t="s">
        <v>275</v>
      </c>
      <c r="T34" s="21">
        <v>1969</v>
      </c>
      <c r="U34" s="28" t="s">
        <v>299</v>
      </c>
      <c r="V34" s="21">
        <v>1996</v>
      </c>
      <c r="W34" s="25"/>
      <c r="X34" s="21"/>
      <c r="Y34" s="25" t="s">
        <v>276</v>
      </c>
      <c r="Z34" s="21">
        <f t="shared" si="1"/>
        <v>16</v>
      </c>
      <c r="AA34" s="25" t="s">
        <v>110</v>
      </c>
      <c r="AB34" s="21" t="s">
        <v>105</v>
      </c>
      <c r="AC34" s="21"/>
      <c r="AE34" s="90" t="s">
        <v>376</v>
      </c>
      <c r="AF34" s="82"/>
      <c r="CP34" s="19" t="str">
        <f t="shared" si="2"/>
        <v>Knoll Bernd</v>
      </c>
      <c r="CR34" s="19">
        <f t="shared" si="3"/>
        <v>16</v>
      </c>
      <c r="CS34" s="19" t="str">
        <f t="shared" si="4"/>
        <v>C</v>
      </c>
      <c r="CT34" s="154">
        <v>4291</v>
      </c>
      <c r="CU34" s="126"/>
      <c r="CV34" s="125">
        <v>772</v>
      </c>
      <c r="CW34" s="33">
        <f t="shared" si="9"/>
        <v>8</v>
      </c>
      <c r="CX34" s="83" t="str">
        <f t="shared" si="10"/>
        <v>Projektingenieur 2</v>
      </c>
      <c r="CY34" s="125">
        <v>772</v>
      </c>
      <c r="CZ34" s="33">
        <f t="shared" si="11"/>
        <v>8</v>
      </c>
      <c r="DA34" s="83" t="str">
        <f t="shared" si="12"/>
        <v>Projektingenieur 2</v>
      </c>
      <c r="DB34" s="20"/>
      <c r="DC34" s="33">
        <v>772</v>
      </c>
      <c r="DD34" s="33">
        <f t="shared" si="7"/>
        <v>8</v>
      </c>
      <c r="DE34" s="83" t="str">
        <f t="shared" si="8"/>
        <v>Projektingenieur 2</v>
      </c>
    </row>
    <row r="35" spans="1:109" s="19" customFormat="1" ht="24.95" customHeight="1">
      <c r="A35" s="53">
        <v>0</v>
      </c>
      <c r="B35" s="53">
        <v>1</v>
      </c>
      <c r="C35" s="53">
        <f t="shared" si="0"/>
        <v>1</v>
      </c>
      <c r="D35" s="55"/>
      <c r="E35" s="55"/>
      <c r="F35" s="56">
        <v>1</v>
      </c>
      <c r="G35" s="54"/>
      <c r="H35" s="54"/>
      <c r="I35" s="56"/>
      <c r="J35" s="54"/>
      <c r="K35" s="56"/>
      <c r="L35" s="56"/>
      <c r="M35" s="56"/>
      <c r="N35" s="58"/>
      <c r="O35" s="52" t="s">
        <v>359</v>
      </c>
      <c r="P35" s="15" t="s">
        <v>460</v>
      </c>
      <c r="Q35" s="15">
        <v>31</v>
      </c>
      <c r="R35" s="42"/>
      <c r="S35" s="27" t="s">
        <v>231</v>
      </c>
      <c r="T35" s="21">
        <v>1967</v>
      </c>
      <c r="U35" s="28" t="s">
        <v>232</v>
      </c>
      <c r="V35" s="21">
        <v>1996</v>
      </c>
      <c r="W35" s="25"/>
      <c r="X35" s="21"/>
      <c r="Y35" s="28" t="s">
        <v>233</v>
      </c>
      <c r="Z35" s="21">
        <f t="shared" si="1"/>
        <v>16</v>
      </c>
      <c r="AA35" s="25" t="s">
        <v>675</v>
      </c>
      <c r="AB35" s="21" t="s">
        <v>105</v>
      </c>
      <c r="AC35" s="21"/>
      <c r="AE35" s="90" t="s">
        <v>373</v>
      </c>
      <c r="AF35" s="82"/>
      <c r="CP35" s="19" t="str">
        <f t="shared" si="2"/>
        <v>Ruff Ute</v>
      </c>
      <c r="CR35" s="19">
        <f t="shared" si="3"/>
        <v>16</v>
      </c>
      <c r="CS35" s="19" t="str">
        <f t="shared" si="4"/>
        <v>C</v>
      </c>
      <c r="CT35" s="154">
        <v>4277</v>
      </c>
      <c r="CU35" s="126"/>
      <c r="CV35" s="125">
        <v>782</v>
      </c>
      <c r="CW35" s="33">
        <f t="shared" si="9"/>
        <v>8</v>
      </c>
      <c r="CX35" s="83" t="str">
        <f t="shared" si="10"/>
        <v>Projektingenieur 2</v>
      </c>
      <c r="CY35" s="125">
        <v>782</v>
      </c>
      <c r="CZ35" s="33">
        <f t="shared" si="11"/>
        <v>8</v>
      </c>
      <c r="DA35" s="83" t="str">
        <f t="shared" si="12"/>
        <v>Projektingenieur 2</v>
      </c>
      <c r="DB35" s="20"/>
      <c r="DC35" s="33">
        <v>782</v>
      </c>
      <c r="DD35" s="33">
        <f t="shared" si="7"/>
        <v>8</v>
      </c>
      <c r="DE35" s="83" t="str">
        <f t="shared" si="8"/>
        <v>Projektingenieur 2</v>
      </c>
    </row>
    <row r="36" spans="1:109" s="19" customFormat="1">
      <c r="A36" s="53">
        <v>0</v>
      </c>
      <c r="B36" s="53">
        <v>1</v>
      </c>
      <c r="C36" s="53">
        <f t="shared" si="0"/>
        <v>1</v>
      </c>
      <c r="D36" s="55"/>
      <c r="E36" s="55">
        <v>1</v>
      </c>
      <c r="F36" s="56"/>
      <c r="G36" s="54"/>
      <c r="H36" s="54"/>
      <c r="I36" s="56"/>
      <c r="J36" s="54"/>
      <c r="K36" s="56"/>
      <c r="L36" s="56"/>
      <c r="M36" s="56"/>
      <c r="N36" s="58"/>
      <c r="O36" s="52" t="s">
        <v>361</v>
      </c>
      <c r="P36" s="15" t="s">
        <v>465</v>
      </c>
      <c r="Q36" s="15">
        <v>32</v>
      </c>
      <c r="R36" s="42"/>
      <c r="S36" s="27" t="s">
        <v>262</v>
      </c>
      <c r="T36" s="21">
        <v>1969</v>
      </c>
      <c r="U36" s="28" t="s">
        <v>117</v>
      </c>
      <c r="V36" s="21">
        <v>1998</v>
      </c>
      <c r="W36" s="25"/>
      <c r="X36" s="21"/>
      <c r="Y36" s="28" t="s">
        <v>263</v>
      </c>
      <c r="Z36" s="21">
        <f t="shared" si="1"/>
        <v>14</v>
      </c>
      <c r="AA36" s="25" t="s">
        <v>680</v>
      </c>
      <c r="AB36" s="21" t="s">
        <v>105</v>
      </c>
      <c r="AC36" s="21"/>
      <c r="AE36" s="157" t="s">
        <v>373</v>
      </c>
      <c r="AF36" s="82"/>
      <c r="CP36" s="19" t="str">
        <f t="shared" si="2"/>
        <v>Haas Gabi</v>
      </c>
      <c r="CR36" s="19">
        <f t="shared" si="3"/>
        <v>14</v>
      </c>
      <c r="CS36" s="19" t="str">
        <f t="shared" si="4"/>
        <v>C</v>
      </c>
      <c r="CT36" s="154">
        <v>4288</v>
      </c>
      <c r="CU36" s="126"/>
      <c r="CV36" s="125">
        <v>772</v>
      </c>
      <c r="CW36" s="33">
        <f t="shared" si="9"/>
        <v>8</v>
      </c>
      <c r="CX36" s="83" t="str">
        <f t="shared" si="10"/>
        <v>Projektingenieur 2</v>
      </c>
      <c r="CY36" s="125">
        <v>772</v>
      </c>
      <c r="CZ36" s="33">
        <f t="shared" si="11"/>
        <v>8</v>
      </c>
      <c r="DA36" s="83" t="str">
        <f t="shared" si="12"/>
        <v>Projektingenieur 2</v>
      </c>
      <c r="DB36" s="20"/>
      <c r="DC36" s="33">
        <v>772</v>
      </c>
      <c r="DD36" s="33">
        <f t="shared" si="7"/>
        <v>8</v>
      </c>
      <c r="DE36" s="83" t="str">
        <f t="shared" si="8"/>
        <v>Projektingenieur 2</v>
      </c>
    </row>
    <row r="37" spans="1:109" s="19" customFormat="1">
      <c r="A37" s="53">
        <v>0</v>
      </c>
      <c r="B37" s="53"/>
      <c r="C37" s="53">
        <f t="shared" si="0"/>
        <v>1</v>
      </c>
      <c r="D37" s="55"/>
      <c r="E37" s="55">
        <v>1</v>
      </c>
      <c r="F37" s="56"/>
      <c r="G37" s="54"/>
      <c r="H37" s="54">
        <v>1</v>
      </c>
      <c r="I37" s="56"/>
      <c r="J37" s="54"/>
      <c r="K37" s="56"/>
      <c r="L37" s="56"/>
      <c r="M37" s="56"/>
      <c r="N37" s="58"/>
      <c r="O37" s="52" t="s">
        <v>359</v>
      </c>
      <c r="P37" s="15" t="s">
        <v>466</v>
      </c>
      <c r="Q37" s="15">
        <v>33</v>
      </c>
      <c r="R37" s="42"/>
      <c r="S37" s="27" t="s">
        <v>246</v>
      </c>
      <c r="T37" s="21">
        <v>1972</v>
      </c>
      <c r="U37" s="28" t="s">
        <v>198</v>
      </c>
      <c r="V37" s="21">
        <v>1998</v>
      </c>
      <c r="W37" s="25"/>
      <c r="X37" s="21"/>
      <c r="Y37" s="28" t="s">
        <v>247</v>
      </c>
      <c r="Z37" s="21">
        <f t="shared" si="1"/>
        <v>14</v>
      </c>
      <c r="AA37" s="25" t="s">
        <v>392</v>
      </c>
      <c r="AB37" s="21" t="s">
        <v>105</v>
      </c>
      <c r="AC37" s="21"/>
      <c r="AE37" s="90" t="s">
        <v>404</v>
      </c>
      <c r="AF37" s="82"/>
      <c r="CP37" s="19" t="str">
        <f t="shared" si="2"/>
        <v>Martin Dirk</v>
      </c>
      <c r="CR37" s="19">
        <f t="shared" si="3"/>
        <v>14</v>
      </c>
      <c r="CS37" s="19" t="str">
        <f t="shared" si="4"/>
        <v>C</v>
      </c>
      <c r="CT37" s="154">
        <v>7696</v>
      </c>
      <c r="CU37" s="126"/>
      <c r="CV37" s="125">
        <v>772</v>
      </c>
      <c r="CW37" s="33">
        <f t="shared" si="9"/>
        <v>8</v>
      </c>
      <c r="CX37" s="83" t="str">
        <f t="shared" si="10"/>
        <v>Projektingenieur 2</v>
      </c>
      <c r="CY37" s="125">
        <v>772</v>
      </c>
      <c r="CZ37" s="33">
        <f t="shared" si="11"/>
        <v>8</v>
      </c>
      <c r="DA37" s="83" t="str">
        <f t="shared" si="12"/>
        <v>Projektingenieur 2</v>
      </c>
      <c r="DB37" s="20"/>
      <c r="DC37" s="33">
        <v>772</v>
      </c>
      <c r="DD37" s="33">
        <f t="shared" si="7"/>
        <v>8</v>
      </c>
      <c r="DE37" s="83" t="str">
        <f t="shared" si="8"/>
        <v>Projektingenieur 2</v>
      </c>
    </row>
    <row r="38" spans="1:109" s="19" customFormat="1">
      <c r="A38" s="53">
        <v>0</v>
      </c>
      <c r="B38" s="53">
        <v>1</v>
      </c>
      <c r="C38" s="53">
        <f t="shared" si="0"/>
        <v>1</v>
      </c>
      <c r="D38" s="55">
        <v>1</v>
      </c>
      <c r="E38" s="55"/>
      <c r="F38" s="56"/>
      <c r="G38" s="54"/>
      <c r="H38" s="54"/>
      <c r="I38" s="56"/>
      <c r="J38" s="54"/>
      <c r="K38" s="56"/>
      <c r="L38" s="56"/>
      <c r="M38" s="56"/>
      <c r="N38" s="58"/>
      <c r="O38" s="52" t="s">
        <v>360</v>
      </c>
      <c r="P38" s="15" t="s">
        <v>549</v>
      </c>
      <c r="Q38" s="15">
        <v>34</v>
      </c>
      <c r="R38" s="42"/>
      <c r="S38" s="27" t="s">
        <v>550</v>
      </c>
      <c r="T38" s="21">
        <v>1974</v>
      </c>
      <c r="U38" s="28" t="s">
        <v>197</v>
      </c>
      <c r="V38" s="21">
        <v>1999</v>
      </c>
      <c r="W38" s="120" t="s">
        <v>616</v>
      </c>
      <c r="X38" s="118">
        <v>2009</v>
      </c>
      <c r="Y38" s="28"/>
      <c r="Z38" s="21">
        <f t="shared" si="1"/>
        <v>13</v>
      </c>
      <c r="AA38" s="25" t="s">
        <v>681</v>
      </c>
      <c r="AB38" s="21" t="s">
        <v>105</v>
      </c>
      <c r="AC38" s="21"/>
      <c r="AE38" s="90" t="s">
        <v>373</v>
      </c>
      <c r="AF38" s="82"/>
      <c r="CP38" s="19" t="str">
        <f t="shared" si="2"/>
        <v>Raupp Daniela</v>
      </c>
      <c r="CR38" s="19">
        <f t="shared" si="3"/>
        <v>13</v>
      </c>
      <c r="CS38" s="19" t="str">
        <f t="shared" si="4"/>
        <v>C</v>
      </c>
      <c r="CT38" s="154">
        <v>3204</v>
      </c>
      <c r="CU38" s="126"/>
      <c r="CV38" s="125">
        <v>772</v>
      </c>
      <c r="CW38" s="33">
        <f t="shared" si="9"/>
        <v>8</v>
      </c>
      <c r="CX38" s="83" t="str">
        <f t="shared" si="10"/>
        <v>Projektingenieur 2</v>
      </c>
      <c r="CY38" s="125">
        <v>772</v>
      </c>
      <c r="CZ38" s="33">
        <f t="shared" si="11"/>
        <v>8</v>
      </c>
      <c r="DA38" s="83" t="str">
        <f t="shared" si="12"/>
        <v>Projektingenieur 2</v>
      </c>
      <c r="DB38" s="20"/>
      <c r="DC38" s="33">
        <v>772</v>
      </c>
      <c r="DD38" s="33">
        <f t="shared" si="7"/>
        <v>8</v>
      </c>
      <c r="DE38" s="83" t="str">
        <f t="shared" si="8"/>
        <v>Projektingenieur 2</v>
      </c>
    </row>
    <row r="39" spans="1:109" s="19" customFormat="1">
      <c r="A39" s="53">
        <v>0</v>
      </c>
      <c r="B39" s="53"/>
      <c r="C39" s="53">
        <f t="shared" si="0"/>
        <v>1</v>
      </c>
      <c r="D39" s="55">
        <v>1</v>
      </c>
      <c r="E39" s="55"/>
      <c r="F39" s="56"/>
      <c r="G39" s="54"/>
      <c r="H39" s="54"/>
      <c r="I39" s="56"/>
      <c r="J39" s="54"/>
      <c r="K39" s="56"/>
      <c r="L39" s="56"/>
      <c r="M39" s="56"/>
      <c r="N39" s="58"/>
      <c r="O39" s="52" t="s">
        <v>360</v>
      </c>
      <c r="P39" s="15" t="s">
        <v>640</v>
      </c>
      <c r="Q39" s="15">
        <v>35</v>
      </c>
      <c r="R39" s="42"/>
      <c r="S39" s="27" t="s">
        <v>641</v>
      </c>
      <c r="T39" s="21">
        <v>1971</v>
      </c>
      <c r="U39" s="28" t="s">
        <v>709</v>
      </c>
      <c r="V39" s="21">
        <v>2000</v>
      </c>
      <c r="W39" s="25"/>
      <c r="X39" s="21"/>
      <c r="Y39" s="28" t="s">
        <v>643</v>
      </c>
      <c r="Z39" s="21">
        <f t="shared" si="1"/>
        <v>12</v>
      </c>
      <c r="AA39" s="25" t="s">
        <v>97</v>
      </c>
      <c r="AB39" s="21" t="s">
        <v>105</v>
      </c>
      <c r="AC39" s="21"/>
      <c r="AE39" s="90" t="s">
        <v>373</v>
      </c>
      <c r="AF39" s="82"/>
      <c r="CP39" s="19" t="str">
        <f t="shared" si="2"/>
        <v>Albrecht Stefan</v>
      </c>
      <c r="CR39" s="19">
        <f t="shared" si="3"/>
        <v>12</v>
      </c>
      <c r="CS39" s="19" t="str">
        <f t="shared" si="4"/>
        <v>C</v>
      </c>
      <c r="CT39" s="154">
        <v>4900</v>
      </c>
      <c r="CU39" s="126"/>
      <c r="CV39" s="125">
        <v>772</v>
      </c>
      <c r="CW39" s="33">
        <f t="shared" si="9"/>
        <v>8</v>
      </c>
      <c r="CX39" s="83" t="str">
        <f t="shared" si="10"/>
        <v>Projektingenieur 2</v>
      </c>
      <c r="CY39" s="125">
        <v>772</v>
      </c>
      <c r="CZ39" s="33">
        <f t="shared" si="11"/>
        <v>8</v>
      </c>
      <c r="DA39" s="83" t="str">
        <f t="shared" si="12"/>
        <v>Projektingenieur 2</v>
      </c>
      <c r="DB39" s="20"/>
      <c r="DC39" s="33">
        <v>772</v>
      </c>
      <c r="DD39" s="33">
        <f t="shared" si="7"/>
        <v>8</v>
      </c>
      <c r="DE39" s="83" t="str">
        <f t="shared" si="8"/>
        <v>Projektingenieur 2</v>
      </c>
    </row>
    <row r="40" spans="1:109" s="19" customFormat="1">
      <c r="A40" s="53">
        <v>0</v>
      </c>
      <c r="B40" s="53"/>
      <c r="C40" s="53">
        <f t="shared" si="0"/>
        <v>1</v>
      </c>
      <c r="D40" s="55">
        <v>1</v>
      </c>
      <c r="E40" s="55"/>
      <c r="F40" s="56"/>
      <c r="G40" s="54"/>
      <c r="H40" s="54">
        <v>1</v>
      </c>
      <c r="I40" s="56"/>
      <c r="J40" s="54"/>
      <c r="K40" s="56"/>
      <c r="L40" s="56"/>
      <c r="M40" s="56"/>
      <c r="N40" s="58"/>
      <c r="O40" s="52" t="s">
        <v>358</v>
      </c>
      <c r="P40" s="15" t="s">
        <v>602</v>
      </c>
      <c r="Q40" s="15">
        <v>36</v>
      </c>
      <c r="R40" s="42"/>
      <c r="S40" s="27" t="s">
        <v>599</v>
      </c>
      <c r="T40" s="21">
        <v>1977</v>
      </c>
      <c r="U40" s="28" t="s">
        <v>600</v>
      </c>
      <c r="V40" s="21">
        <v>2000</v>
      </c>
      <c r="W40" s="25"/>
      <c r="X40" s="21"/>
      <c r="Y40" s="28" t="s">
        <v>601</v>
      </c>
      <c r="Z40" s="21">
        <f t="shared" si="1"/>
        <v>12</v>
      </c>
      <c r="AA40" s="25" t="s">
        <v>97</v>
      </c>
      <c r="AB40" s="21" t="s">
        <v>105</v>
      </c>
      <c r="AC40" s="21"/>
      <c r="AE40" s="90" t="s">
        <v>620</v>
      </c>
      <c r="AF40" s="82"/>
      <c r="CP40" s="19" t="str">
        <f t="shared" si="2"/>
        <v>Trouillet Jean-Georges</v>
      </c>
      <c r="CR40" s="19">
        <f t="shared" si="3"/>
        <v>12</v>
      </c>
      <c r="CS40" s="19" t="str">
        <f t="shared" si="4"/>
        <v>C</v>
      </c>
      <c r="CT40" s="154">
        <v>3206</v>
      </c>
      <c r="CU40" s="126"/>
      <c r="CV40" s="125">
        <v>772</v>
      </c>
      <c r="CW40" s="33">
        <f t="shared" si="9"/>
        <v>8</v>
      </c>
      <c r="CX40" s="83" t="str">
        <f t="shared" si="10"/>
        <v>Projektingenieur 2</v>
      </c>
      <c r="CY40" s="125">
        <v>772</v>
      </c>
      <c r="CZ40" s="33">
        <f t="shared" si="11"/>
        <v>8</v>
      </c>
      <c r="DA40" s="83" t="str">
        <f t="shared" si="12"/>
        <v>Projektingenieur 2</v>
      </c>
      <c r="DB40" s="20"/>
      <c r="DC40" s="33">
        <v>772</v>
      </c>
      <c r="DD40" s="33">
        <f t="shared" si="7"/>
        <v>8</v>
      </c>
      <c r="DE40" s="83" t="str">
        <f t="shared" si="8"/>
        <v>Projektingenieur 2</v>
      </c>
    </row>
    <row r="41" spans="1:109" s="19" customFormat="1">
      <c r="A41" s="53">
        <v>0</v>
      </c>
      <c r="B41" s="53">
        <v>1</v>
      </c>
      <c r="C41" s="53">
        <f t="shared" si="0"/>
        <v>1</v>
      </c>
      <c r="D41" s="55"/>
      <c r="E41" s="55">
        <v>1</v>
      </c>
      <c r="F41" s="56"/>
      <c r="G41" s="54"/>
      <c r="H41" s="54"/>
      <c r="I41" s="56"/>
      <c r="J41" s="54"/>
      <c r="K41" s="56"/>
      <c r="L41" s="56"/>
      <c r="M41" s="56"/>
      <c r="N41" s="58"/>
      <c r="O41" s="52" t="s">
        <v>359</v>
      </c>
      <c r="P41" s="15" t="s">
        <v>470</v>
      </c>
      <c r="Q41" s="15">
        <v>37</v>
      </c>
      <c r="R41" s="42"/>
      <c r="S41" s="27" t="s">
        <v>227</v>
      </c>
      <c r="T41" s="21">
        <v>1976</v>
      </c>
      <c r="U41" s="28" t="s">
        <v>604</v>
      </c>
      <c r="V41" s="21">
        <v>2001</v>
      </c>
      <c r="W41" s="25"/>
      <c r="X41" s="21"/>
      <c r="Y41" s="28" t="s">
        <v>106</v>
      </c>
      <c r="Z41" s="21">
        <f t="shared" si="1"/>
        <v>11</v>
      </c>
      <c r="AA41" s="25" t="s">
        <v>605</v>
      </c>
      <c r="AB41" s="21" t="s">
        <v>105</v>
      </c>
      <c r="AC41" s="21"/>
      <c r="AE41" s="157" t="s">
        <v>891</v>
      </c>
      <c r="AF41" s="82"/>
      <c r="CP41" s="19" t="str">
        <f t="shared" si="2"/>
        <v>Chroust Steffi</v>
      </c>
      <c r="CR41" s="19">
        <f t="shared" si="3"/>
        <v>11</v>
      </c>
      <c r="CS41" s="19" t="str">
        <f t="shared" si="4"/>
        <v>C</v>
      </c>
      <c r="CT41" s="154">
        <v>4275</v>
      </c>
      <c r="CU41" s="126"/>
      <c r="CV41" s="125">
        <v>782</v>
      </c>
      <c r="CW41" s="33">
        <f t="shared" si="9"/>
        <v>8</v>
      </c>
      <c r="CX41" s="83" t="str">
        <f t="shared" si="10"/>
        <v>Projektingenieur 2</v>
      </c>
      <c r="CY41" s="125">
        <v>782</v>
      </c>
      <c r="CZ41" s="33">
        <f t="shared" si="11"/>
        <v>8</v>
      </c>
      <c r="DA41" s="83" t="str">
        <f t="shared" si="12"/>
        <v>Projektingenieur 2</v>
      </c>
      <c r="DB41" s="20"/>
      <c r="DC41" s="33">
        <v>781</v>
      </c>
      <c r="DD41" s="33">
        <f t="shared" si="7"/>
        <v>7</v>
      </c>
      <c r="DE41" s="83" t="str">
        <f t="shared" si="8"/>
        <v>Projektingenieur 1</v>
      </c>
    </row>
    <row r="42" spans="1:109" s="19" customFormat="1">
      <c r="A42" s="53">
        <v>0</v>
      </c>
      <c r="B42" s="53"/>
      <c r="C42" s="53">
        <f t="shared" si="0"/>
        <v>1</v>
      </c>
      <c r="D42" s="55">
        <v>1</v>
      </c>
      <c r="E42" s="55"/>
      <c r="F42" s="56"/>
      <c r="G42" s="54"/>
      <c r="H42" s="54"/>
      <c r="I42" s="56"/>
      <c r="J42" s="54"/>
      <c r="K42" s="56"/>
      <c r="L42" s="56"/>
      <c r="M42" s="56"/>
      <c r="N42" s="58"/>
      <c r="O42" s="52" t="s">
        <v>359</v>
      </c>
      <c r="P42" s="15" t="s">
        <v>471</v>
      </c>
      <c r="Q42" s="15">
        <v>38</v>
      </c>
      <c r="R42" s="42"/>
      <c r="S42" s="27" t="s">
        <v>229</v>
      </c>
      <c r="T42" s="21">
        <v>1976</v>
      </c>
      <c r="U42" s="28" t="s">
        <v>241</v>
      </c>
      <c r="V42" s="21">
        <v>2001</v>
      </c>
      <c r="W42" s="25"/>
      <c r="X42" s="21"/>
      <c r="Y42" s="28" t="s">
        <v>337</v>
      </c>
      <c r="Z42" s="21">
        <f t="shared" si="1"/>
        <v>11</v>
      </c>
      <c r="AA42" s="25" t="s">
        <v>683</v>
      </c>
      <c r="AB42" s="21" t="s">
        <v>105</v>
      </c>
      <c r="AC42" s="21"/>
      <c r="AE42" s="90" t="s">
        <v>373</v>
      </c>
      <c r="AF42" s="82"/>
      <c r="CP42" s="19" t="str">
        <f t="shared" si="2"/>
        <v>Falzone Lorenzo</v>
      </c>
      <c r="CR42" s="19">
        <f t="shared" si="3"/>
        <v>11</v>
      </c>
      <c r="CS42" s="19" t="str">
        <f t="shared" si="4"/>
        <v>C</v>
      </c>
      <c r="CT42" s="154">
        <v>7695</v>
      </c>
      <c r="CU42" s="126"/>
      <c r="CV42" s="125">
        <v>772</v>
      </c>
      <c r="CW42" s="33">
        <f t="shared" si="9"/>
        <v>8</v>
      </c>
      <c r="CX42" s="83" t="str">
        <f t="shared" si="10"/>
        <v>Projektingenieur 2</v>
      </c>
      <c r="CY42" s="125">
        <v>772</v>
      </c>
      <c r="CZ42" s="33">
        <f t="shared" si="11"/>
        <v>8</v>
      </c>
      <c r="DA42" s="83" t="str">
        <f t="shared" si="12"/>
        <v>Projektingenieur 2</v>
      </c>
      <c r="DB42" s="20"/>
      <c r="DC42" s="33">
        <v>771</v>
      </c>
      <c r="DD42" s="33">
        <f t="shared" si="7"/>
        <v>7</v>
      </c>
      <c r="DE42" s="83" t="str">
        <f t="shared" si="8"/>
        <v>Projektingenieur 1</v>
      </c>
    </row>
    <row r="43" spans="1:109" s="19" customFormat="1">
      <c r="A43" s="53">
        <v>0</v>
      </c>
      <c r="B43" s="53">
        <v>1</v>
      </c>
      <c r="C43" s="53">
        <f t="shared" si="0"/>
        <v>1</v>
      </c>
      <c r="D43" s="55">
        <v>1</v>
      </c>
      <c r="E43" s="55"/>
      <c r="F43" s="56"/>
      <c r="G43" s="54"/>
      <c r="H43" s="54"/>
      <c r="I43" s="56"/>
      <c r="J43" s="54"/>
      <c r="K43" s="56"/>
      <c r="L43" s="56"/>
      <c r="M43" s="56"/>
      <c r="N43" s="58"/>
      <c r="O43" s="52" t="s">
        <v>360</v>
      </c>
      <c r="P43" s="15" t="s">
        <v>588</v>
      </c>
      <c r="Q43" s="15">
        <v>39</v>
      </c>
      <c r="R43" s="42"/>
      <c r="S43" s="27" t="s">
        <v>589</v>
      </c>
      <c r="T43" s="21">
        <v>1976</v>
      </c>
      <c r="U43" s="28" t="s">
        <v>194</v>
      </c>
      <c r="V43" s="21">
        <v>2001</v>
      </c>
      <c r="W43" s="25"/>
      <c r="X43" s="21"/>
      <c r="Y43" s="28"/>
      <c r="Z43" s="21">
        <f t="shared" si="1"/>
        <v>11</v>
      </c>
      <c r="AA43" s="25" t="s">
        <v>684</v>
      </c>
      <c r="AB43" s="21" t="s">
        <v>105</v>
      </c>
      <c r="AC43" s="21"/>
      <c r="AE43" s="90" t="s">
        <v>373</v>
      </c>
      <c r="AF43" s="82"/>
      <c r="CP43" s="19" t="str">
        <f t="shared" si="2"/>
        <v>Weber Madeleine</v>
      </c>
      <c r="CR43" s="19">
        <f t="shared" si="3"/>
        <v>11</v>
      </c>
      <c r="CS43" s="19" t="str">
        <f t="shared" si="4"/>
        <v>C</v>
      </c>
      <c r="CT43" s="154">
        <v>4350</v>
      </c>
      <c r="CU43" s="126"/>
      <c r="CV43" s="125">
        <v>772</v>
      </c>
      <c r="CW43" s="33">
        <f t="shared" si="9"/>
        <v>8</v>
      </c>
      <c r="CX43" s="83" t="str">
        <f t="shared" si="10"/>
        <v>Projektingenieur 2</v>
      </c>
      <c r="CY43" s="125">
        <v>772</v>
      </c>
      <c r="CZ43" s="33">
        <f t="shared" si="11"/>
        <v>8</v>
      </c>
      <c r="DA43" s="83" t="str">
        <f t="shared" si="12"/>
        <v>Projektingenieur 2</v>
      </c>
      <c r="DB43" s="20"/>
      <c r="DC43" s="33">
        <v>771</v>
      </c>
      <c r="DD43" s="33">
        <f t="shared" si="7"/>
        <v>7</v>
      </c>
      <c r="DE43" s="83" t="str">
        <f t="shared" si="8"/>
        <v>Projektingenieur 1</v>
      </c>
    </row>
    <row r="44" spans="1:109" s="19" customFormat="1" ht="25.5" customHeight="1">
      <c r="A44" s="53">
        <v>0</v>
      </c>
      <c r="B44" s="53"/>
      <c r="C44" s="53">
        <f t="shared" si="0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15" t="s">
        <v>469</v>
      </c>
      <c r="Q44" s="15">
        <v>40</v>
      </c>
      <c r="R44" s="42"/>
      <c r="S44" s="27" t="s">
        <v>301</v>
      </c>
      <c r="T44" s="21">
        <v>1975</v>
      </c>
      <c r="U44" s="28" t="s">
        <v>302</v>
      </c>
      <c r="V44" s="21">
        <v>2001</v>
      </c>
      <c r="W44" s="25"/>
      <c r="X44" s="21"/>
      <c r="Y44" s="28" t="s">
        <v>303</v>
      </c>
      <c r="Z44" s="21">
        <f t="shared" si="1"/>
        <v>11</v>
      </c>
      <c r="AA44" s="25" t="s">
        <v>682</v>
      </c>
      <c r="AB44" s="21" t="s">
        <v>878</v>
      </c>
      <c r="AC44" s="21"/>
      <c r="AE44" s="90" t="s">
        <v>373</v>
      </c>
      <c r="AF44" s="82"/>
      <c r="CP44" s="19" t="str">
        <f t="shared" si="2"/>
        <v>Rey Lionel</v>
      </c>
      <c r="CR44" s="19">
        <f t="shared" si="3"/>
        <v>11</v>
      </c>
      <c r="CS44" s="19" t="str">
        <f t="shared" si="4"/>
        <v xml:space="preserve"> C/D 1)</v>
      </c>
      <c r="CT44" s="154">
        <v>4299</v>
      </c>
      <c r="CU44" s="126"/>
      <c r="CV44" s="125">
        <v>782</v>
      </c>
      <c r="CW44" s="33">
        <f t="shared" ref="CW44:CW78" si="13">VLOOKUP($CV44,Funktionsbezeichnungen,3,0)</f>
        <v>8</v>
      </c>
      <c r="CX44" s="83" t="str">
        <f t="shared" ref="CX44:CX78" si="14">VLOOKUP($CV44,Funktionsbezeichnungen,2,0)</f>
        <v>Projektingenieur 2</v>
      </c>
      <c r="CY44" s="125">
        <v>782</v>
      </c>
      <c r="CZ44" s="33">
        <f t="shared" si="11"/>
        <v>8</v>
      </c>
      <c r="DA44" s="83" t="str">
        <f t="shared" si="12"/>
        <v>Projektingenieur 2</v>
      </c>
      <c r="DB44" s="20"/>
      <c r="DC44" s="33">
        <v>782</v>
      </c>
      <c r="DD44" s="33">
        <f t="shared" si="7"/>
        <v>8</v>
      </c>
      <c r="DE44" s="83" t="str">
        <f t="shared" si="8"/>
        <v>Projektingenieur 2</v>
      </c>
    </row>
    <row r="45" spans="1:109" s="19" customFormat="1" ht="25.5" customHeight="1">
      <c r="A45" s="53">
        <v>0</v>
      </c>
      <c r="B45" s="53">
        <v>1</v>
      </c>
      <c r="C45" s="53"/>
      <c r="D45" s="55">
        <v>1</v>
      </c>
      <c r="E45" s="55"/>
      <c r="F45" s="56"/>
      <c r="G45" s="54"/>
      <c r="H45" s="54"/>
      <c r="I45" s="56"/>
      <c r="J45" s="54"/>
      <c r="K45" s="56"/>
      <c r="L45" s="56"/>
      <c r="M45" s="56"/>
      <c r="N45" s="58"/>
      <c r="O45" s="52" t="s">
        <v>361</v>
      </c>
      <c r="P45" s="15" t="s">
        <v>918</v>
      </c>
      <c r="Q45" s="15">
        <v>41</v>
      </c>
      <c r="R45" s="42"/>
      <c r="S45" s="27" t="s">
        <v>919</v>
      </c>
      <c r="T45" s="21">
        <v>1962</v>
      </c>
      <c r="U45" s="28" t="s">
        <v>920</v>
      </c>
      <c r="V45" s="21">
        <v>1992</v>
      </c>
      <c r="W45" s="25" t="s">
        <v>921</v>
      </c>
      <c r="X45" s="21">
        <v>2002</v>
      </c>
      <c r="Y45" s="28" t="s">
        <v>922</v>
      </c>
      <c r="Z45" s="21">
        <f>$AD$3-V45</f>
        <v>20</v>
      </c>
      <c r="AA45" s="25" t="s">
        <v>923</v>
      </c>
      <c r="AB45" s="21" t="s">
        <v>121</v>
      </c>
      <c r="AC45" s="21"/>
      <c r="AE45" s="157" t="s">
        <v>375</v>
      </c>
      <c r="AF45" s="82"/>
      <c r="CP45" s="19" t="str">
        <f>+S45</f>
        <v>Niedermeyer Friederike</v>
      </c>
      <c r="CR45" s="19">
        <f>+Z45</f>
        <v>20</v>
      </c>
      <c r="CS45" s="19" t="str">
        <f>+AB45</f>
        <v>D</v>
      </c>
      <c r="CT45" s="154">
        <v>4307</v>
      </c>
      <c r="CU45" s="126"/>
      <c r="CV45" s="125">
        <v>782</v>
      </c>
      <c r="CW45" s="33">
        <f t="shared" si="13"/>
        <v>8</v>
      </c>
      <c r="CX45" s="83" t="str">
        <f t="shared" si="14"/>
        <v>Projektingenieur 2</v>
      </c>
      <c r="CY45" s="125">
        <v>782</v>
      </c>
      <c r="CZ45" s="33">
        <f t="shared" ref="CZ45:CZ80" si="15">VLOOKUP($CY45,Funktionsbezeichnungen,3,0)</f>
        <v>8</v>
      </c>
      <c r="DA45" s="83" t="str">
        <f t="shared" ref="DA45:DA80" si="16">VLOOKUP($CY45,Funktionsbezeichnungen,2,0)</f>
        <v>Projektingenieur 2</v>
      </c>
      <c r="DB45" s="20"/>
      <c r="DC45" s="33">
        <v>781</v>
      </c>
      <c r="DD45" s="33">
        <f t="shared" ref="DD45:DD80" si="17">VLOOKUP($DC45,Funktionsbezeichnungen,3,0)</f>
        <v>7</v>
      </c>
      <c r="DE45" s="83" t="str">
        <f t="shared" ref="DE45:DE80" si="18">VLOOKUP($DC45,Funktionsbezeichnungen,2,0)</f>
        <v>Projektingenieur 1</v>
      </c>
    </row>
    <row r="46" spans="1:109" s="19" customFormat="1" ht="25.5" customHeight="1">
      <c r="A46" s="53">
        <v>0</v>
      </c>
      <c r="B46" s="53"/>
      <c r="C46" s="53">
        <f t="shared" si="0"/>
        <v>1</v>
      </c>
      <c r="D46" s="55"/>
      <c r="E46" s="55">
        <v>1</v>
      </c>
      <c r="F46" s="56"/>
      <c r="G46" s="54"/>
      <c r="H46" s="54"/>
      <c r="I46" s="56"/>
      <c r="J46" s="54"/>
      <c r="K46" s="56"/>
      <c r="L46" s="56"/>
      <c r="M46" s="56"/>
      <c r="N46" s="58"/>
      <c r="O46" s="52" t="s">
        <v>361</v>
      </c>
      <c r="P46" s="15" t="s">
        <v>865</v>
      </c>
      <c r="Q46" s="15">
        <v>42</v>
      </c>
      <c r="R46" s="42"/>
      <c r="S46" s="27" t="s">
        <v>866</v>
      </c>
      <c r="T46" s="21">
        <v>1969</v>
      </c>
      <c r="U46" s="28" t="s">
        <v>869</v>
      </c>
      <c r="V46" s="21">
        <v>1999</v>
      </c>
      <c r="W46" s="25" t="s">
        <v>867</v>
      </c>
      <c r="X46" s="21">
        <v>2011</v>
      </c>
      <c r="Y46" s="28" t="s">
        <v>868</v>
      </c>
      <c r="Z46" s="21">
        <f t="shared" si="1"/>
        <v>13</v>
      </c>
      <c r="AA46" s="25" t="s">
        <v>565</v>
      </c>
      <c r="AB46" s="21" t="s">
        <v>121</v>
      </c>
      <c r="AC46" s="21"/>
      <c r="AE46" s="157" t="s">
        <v>373</v>
      </c>
      <c r="AF46" s="82"/>
      <c r="CP46" s="19" t="str">
        <f t="shared" si="2"/>
        <v>Betzold Alexander</v>
      </c>
      <c r="CR46" s="19">
        <f t="shared" si="3"/>
        <v>13</v>
      </c>
      <c r="CS46" s="19" t="str">
        <f t="shared" si="4"/>
        <v>D</v>
      </c>
      <c r="CT46" s="154">
        <v>4306</v>
      </c>
      <c r="CU46" s="126"/>
      <c r="CV46" s="125">
        <v>782</v>
      </c>
      <c r="CW46" s="33">
        <f t="shared" si="13"/>
        <v>8</v>
      </c>
      <c r="CX46" s="83" t="str">
        <f t="shared" si="14"/>
        <v>Projektingenieur 2</v>
      </c>
      <c r="CY46" s="125">
        <v>782</v>
      </c>
      <c r="CZ46" s="33">
        <f t="shared" si="15"/>
        <v>8</v>
      </c>
      <c r="DA46" s="83" t="str">
        <f t="shared" si="16"/>
        <v>Projektingenieur 2</v>
      </c>
      <c r="DB46" s="20"/>
      <c r="DC46" s="33">
        <v>781</v>
      </c>
      <c r="DD46" s="33">
        <f t="shared" si="17"/>
        <v>7</v>
      </c>
      <c r="DE46" s="83" t="str">
        <f t="shared" si="18"/>
        <v>Projektingenieur 1</v>
      </c>
    </row>
    <row r="47" spans="1:109" s="19" customFormat="1" ht="23.85" customHeight="1">
      <c r="A47" s="53">
        <v>0</v>
      </c>
      <c r="B47" s="53">
        <v>1</v>
      </c>
      <c r="C47" s="53">
        <f t="shared" si="0"/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52" t="s">
        <v>361</v>
      </c>
      <c r="P47" s="15" t="s">
        <v>644</v>
      </c>
      <c r="Q47" s="15">
        <v>43</v>
      </c>
      <c r="R47" s="42"/>
      <c r="S47" s="27" t="s">
        <v>645</v>
      </c>
      <c r="T47" s="21">
        <v>1973</v>
      </c>
      <c r="U47" s="28" t="s">
        <v>646</v>
      </c>
      <c r="V47" s="21">
        <v>1999</v>
      </c>
      <c r="W47" s="25"/>
      <c r="X47" s="21"/>
      <c r="Y47" s="28" t="s">
        <v>647</v>
      </c>
      <c r="Z47" s="21">
        <f t="shared" si="1"/>
        <v>13</v>
      </c>
      <c r="AA47" s="25" t="s">
        <v>269</v>
      </c>
      <c r="AB47" s="21" t="s">
        <v>121</v>
      </c>
      <c r="AC47" s="21"/>
      <c r="AE47" s="157" t="s">
        <v>373</v>
      </c>
      <c r="AF47" s="82"/>
      <c r="CP47" s="19" t="str">
        <f t="shared" si="2"/>
        <v>Luible Judith</v>
      </c>
      <c r="CR47" s="19">
        <f t="shared" si="3"/>
        <v>13</v>
      </c>
      <c r="CS47" s="19" t="str">
        <f t="shared" si="4"/>
        <v>D</v>
      </c>
      <c r="CT47" s="154">
        <v>4355</v>
      </c>
      <c r="CU47" s="126"/>
      <c r="CV47" s="125">
        <v>772</v>
      </c>
      <c r="CW47" s="33">
        <f t="shared" si="13"/>
        <v>8</v>
      </c>
      <c r="CX47" s="83" t="str">
        <f t="shared" si="14"/>
        <v>Projektingenieur 2</v>
      </c>
      <c r="CY47" s="125">
        <v>772</v>
      </c>
      <c r="CZ47" s="33">
        <f t="shared" si="15"/>
        <v>8</v>
      </c>
      <c r="DA47" s="83" t="str">
        <f t="shared" si="16"/>
        <v>Projektingenieur 2</v>
      </c>
      <c r="DB47" s="20"/>
      <c r="DC47" s="33">
        <v>771</v>
      </c>
      <c r="DD47" s="33">
        <f t="shared" si="17"/>
        <v>7</v>
      </c>
      <c r="DE47" s="83" t="str">
        <f t="shared" si="18"/>
        <v>Projektingenieur 1</v>
      </c>
    </row>
    <row r="48" spans="1:109" s="19" customFormat="1" ht="24.95" customHeight="1">
      <c r="A48" s="53">
        <v>0</v>
      </c>
      <c r="B48" s="53"/>
      <c r="C48" s="53">
        <f t="shared" si="0"/>
        <v>0</v>
      </c>
      <c r="D48" s="55">
        <v>1</v>
      </c>
      <c r="E48" s="55"/>
      <c r="F48" s="56"/>
      <c r="G48" s="54"/>
      <c r="H48" s="54"/>
      <c r="I48" s="56"/>
      <c r="J48" s="54"/>
      <c r="K48" s="56"/>
      <c r="L48" s="56"/>
      <c r="M48" s="56"/>
      <c r="N48" s="58"/>
      <c r="O48" s="52" t="s">
        <v>361</v>
      </c>
      <c r="P48" s="15" t="s">
        <v>566</v>
      </c>
      <c r="Q48" s="15">
        <v>44</v>
      </c>
      <c r="R48" s="42"/>
      <c r="S48" s="27" t="s">
        <v>561</v>
      </c>
      <c r="T48" s="21">
        <v>1975</v>
      </c>
      <c r="U48" s="28" t="s">
        <v>562</v>
      </c>
      <c r="V48" s="21">
        <v>2004</v>
      </c>
      <c r="W48" s="25"/>
      <c r="X48" s="21"/>
      <c r="Y48" s="28" t="s">
        <v>564</v>
      </c>
      <c r="Z48" s="21">
        <f t="shared" si="1"/>
        <v>8</v>
      </c>
      <c r="AA48" s="25" t="s">
        <v>565</v>
      </c>
      <c r="AB48" s="21" t="s">
        <v>121</v>
      </c>
      <c r="AC48" s="21"/>
      <c r="AE48" s="90" t="s">
        <v>373</v>
      </c>
      <c r="AF48" s="82"/>
      <c r="CP48" s="19" t="str">
        <f t="shared" si="2"/>
        <v>That Pueng</v>
      </c>
      <c r="CR48" s="19">
        <f t="shared" si="3"/>
        <v>8</v>
      </c>
      <c r="CS48" s="19" t="str">
        <f t="shared" si="4"/>
        <v>D</v>
      </c>
      <c r="CT48" s="154">
        <v>4345</v>
      </c>
      <c r="CU48" s="126"/>
      <c r="CV48" s="125">
        <v>782</v>
      </c>
      <c r="CW48" s="33">
        <f t="shared" si="13"/>
        <v>8</v>
      </c>
      <c r="CX48" s="83" t="str">
        <f t="shared" si="14"/>
        <v>Projektingenieur 2</v>
      </c>
      <c r="CY48" s="125">
        <v>782</v>
      </c>
      <c r="CZ48" s="33">
        <f t="shared" si="15"/>
        <v>8</v>
      </c>
      <c r="DA48" s="83" t="str">
        <f t="shared" si="16"/>
        <v>Projektingenieur 2</v>
      </c>
      <c r="DB48" s="20"/>
      <c r="DC48" s="33">
        <v>781</v>
      </c>
      <c r="DD48" s="33">
        <f t="shared" si="17"/>
        <v>7</v>
      </c>
      <c r="DE48" s="83" t="str">
        <f t="shared" si="18"/>
        <v>Projektingenieur 1</v>
      </c>
    </row>
    <row r="49" spans="1:109" s="19" customFormat="1">
      <c r="A49" s="53">
        <v>0</v>
      </c>
      <c r="B49" s="53"/>
      <c r="C49" s="53">
        <f t="shared" si="0"/>
        <v>0</v>
      </c>
      <c r="D49" s="55"/>
      <c r="E49" s="55">
        <v>1</v>
      </c>
      <c r="F49" s="56"/>
      <c r="G49" s="54"/>
      <c r="H49" s="54">
        <v>1</v>
      </c>
      <c r="I49" s="56"/>
      <c r="J49" s="54"/>
      <c r="K49" s="56"/>
      <c r="L49" s="56"/>
      <c r="M49" s="56"/>
      <c r="N49" s="58"/>
      <c r="O49" s="52" t="s">
        <v>358</v>
      </c>
      <c r="P49" s="15" t="s">
        <v>852</v>
      </c>
      <c r="Q49" s="15">
        <v>45</v>
      </c>
      <c r="R49" s="42"/>
      <c r="S49" s="27" t="s">
        <v>870</v>
      </c>
      <c r="T49" s="21">
        <v>1978</v>
      </c>
      <c r="U49" s="28" t="s">
        <v>198</v>
      </c>
      <c r="V49" s="21">
        <v>2004</v>
      </c>
      <c r="W49" s="25"/>
      <c r="X49" s="21"/>
      <c r="Y49" s="28" t="s">
        <v>853</v>
      </c>
      <c r="Z49" s="21">
        <f t="shared" si="1"/>
        <v>8</v>
      </c>
      <c r="AA49" s="25" t="s">
        <v>671</v>
      </c>
      <c r="AB49" s="21" t="s">
        <v>121</v>
      </c>
      <c r="AC49" s="21"/>
      <c r="AE49" s="90" t="s">
        <v>373</v>
      </c>
      <c r="AF49" s="82"/>
      <c r="CP49" s="19" t="str">
        <f t="shared" si="2"/>
        <v>Hausammann Cédric</v>
      </c>
      <c r="CR49" s="19">
        <f t="shared" si="3"/>
        <v>8</v>
      </c>
      <c r="CS49" s="19" t="str">
        <f t="shared" si="4"/>
        <v>D</v>
      </c>
      <c r="CT49" s="154">
        <v>9648</v>
      </c>
      <c r="CU49" s="126"/>
      <c r="CV49" s="125">
        <v>772</v>
      </c>
      <c r="CW49" s="33">
        <f t="shared" si="13"/>
        <v>8</v>
      </c>
      <c r="CX49" s="83" t="str">
        <f t="shared" si="14"/>
        <v>Projektingenieur 2</v>
      </c>
      <c r="CY49" s="125">
        <v>772</v>
      </c>
      <c r="CZ49" s="33">
        <f t="shared" si="15"/>
        <v>8</v>
      </c>
      <c r="DA49" s="83" t="str">
        <f t="shared" si="16"/>
        <v>Projektingenieur 2</v>
      </c>
      <c r="DB49" s="20"/>
      <c r="DC49" s="33">
        <v>771</v>
      </c>
      <c r="DD49" s="33">
        <f t="shared" si="17"/>
        <v>7</v>
      </c>
      <c r="DE49" s="83" t="str">
        <f t="shared" si="18"/>
        <v>Projektingenieur 1</v>
      </c>
    </row>
    <row r="50" spans="1:109" s="19" customFormat="1">
      <c r="A50" s="53">
        <v>0</v>
      </c>
      <c r="B50" s="53"/>
      <c r="C50" s="53">
        <f t="shared" si="0"/>
        <v>0</v>
      </c>
      <c r="D50" s="55">
        <v>1</v>
      </c>
      <c r="E50" s="55"/>
      <c r="F50" s="56"/>
      <c r="G50" s="54"/>
      <c r="H50" s="54">
        <v>1</v>
      </c>
      <c r="I50" s="56"/>
      <c r="J50" s="54"/>
      <c r="K50" s="56"/>
      <c r="L50" s="56"/>
      <c r="M50" s="56"/>
      <c r="N50" s="58"/>
      <c r="O50" s="52" t="s">
        <v>358</v>
      </c>
      <c r="P50" s="15" t="s">
        <v>472</v>
      </c>
      <c r="Q50" s="15">
        <v>46</v>
      </c>
      <c r="R50" s="42"/>
      <c r="S50" s="27" t="s">
        <v>285</v>
      </c>
      <c r="T50" s="21">
        <v>1977</v>
      </c>
      <c r="U50" s="28" t="s">
        <v>286</v>
      </c>
      <c r="V50" s="21">
        <v>2005</v>
      </c>
      <c r="W50" s="25"/>
      <c r="X50" s="21"/>
      <c r="Y50" s="28"/>
      <c r="Z50" s="21">
        <f t="shared" si="1"/>
        <v>7</v>
      </c>
      <c r="AA50" s="25" t="s">
        <v>671</v>
      </c>
      <c r="AB50" s="21" t="s">
        <v>121</v>
      </c>
      <c r="AC50" s="21"/>
      <c r="AE50" s="90" t="s">
        <v>373</v>
      </c>
      <c r="AF50" s="82"/>
      <c r="CP50" s="19" t="str">
        <f t="shared" si="2"/>
        <v>Baier Boris</v>
      </c>
      <c r="CR50" s="19">
        <f t="shared" si="3"/>
        <v>7</v>
      </c>
      <c r="CS50" s="19" t="str">
        <f t="shared" si="4"/>
        <v>D</v>
      </c>
      <c r="CT50" s="154">
        <v>4294</v>
      </c>
      <c r="CU50" s="126"/>
      <c r="CV50" s="125">
        <v>772</v>
      </c>
      <c r="CW50" s="33">
        <f t="shared" si="13"/>
        <v>8</v>
      </c>
      <c r="CX50" s="83" t="str">
        <f t="shared" si="14"/>
        <v>Projektingenieur 2</v>
      </c>
      <c r="CY50" s="125">
        <v>772</v>
      </c>
      <c r="CZ50" s="33">
        <f t="shared" si="15"/>
        <v>8</v>
      </c>
      <c r="DA50" s="83" t="str">
        <f t="shared" si="16"/>
        <v>Projektingenieur 2</v>
      </c>
      <c r="DB50" s="20"/>
      <c r="DC50" s="33">
        <v>771</v>
      </c>
      <c r="DD50" s="33">
        <f t="shared" si="17"/>
        <v>7</v>
      </c>
      <c r="DE50" s="83" t="str">
        <f t="shared" si="18"/>
        <v>Projektingenieur 1</v>
      </c>
    </row>
    <row r="51" spans="1:109" s="19" customFormat="1">
      <c r="A51" s="53">
        <v>0</v>
      </c>
      <c r="B51" s="53">
        <v>1</v>
      </c>
      <c r="C51" s="53">
        <f t="shared" si="0"/>
        <v>0</v>
      </c>
      <c r="D51" s="55"/>
      <c r="E51" s="55">
        <v>1</v>
      </c>
      <c r="F51" s="56"/>
      <c r="G51" s="54"/>
      <c r="H51" s="54">
        <v>1</v>
      </c>
      <c r="I51" s="56"/>
      <c r="J51" s="54"/>
      <c r="K51" s="56"/>
      <c r="L51" s="56"/>
      <c r="M51" s="56"/>
      <c r="N51" s="58"/>
      <c r="O51" s="52" t="s">
        <v>360</v>
      </c>
      <c r="P51" s="15" t="s">
        <v>612</v>
      </c>
      <c r="Q51" s="15">
        <v>47</v>
      </c>
      <c r="R51" s="42"/>
      <c r="S51" s="27" t="s">
        <v>613</v>
      </c>
      <c r="T51" s="21">
        <v>1980</v>
      </c>
      <c r="U51" s="28" t="s">
        <v>198</v>
      </c>
      <c r="V51" s="21">
        <v>2005</v>
      </c>
      <c r="W51" s="25"/>
      <c r="X51" s="21"/>
      <c r="Y51" s="28"/>
      <c r="Z51" s="21">
        <f t="shared" si="1"/>
        <v>7</v>
      </c>
      <c r="AA51" s="25" t="s">
        <v>685</v>
      </c>
      <c r="AB51" s="21" t="s">
        <v>121</v>
      </c>
      <c r="AC51" s="21"/>
      <c r="AE51" s="90" t="s">
        <v>376</v>
      </c>
      <c r="AF51" s="82"/>
      <c r="CP51" s="19" t="str">
        <f t="shared" si="2"/>
        <v>Penning Rebecca</v>
      </c>
      <c r="CR51" s="19">
        <f t="shared" si="3"/>
        <v>7</v>
      </c>
      <c r="CS51" s="19" t="str">
        <f t="shared" si="4"/>
        <v>D</v>
      </c>
      <c r="CT51" s="154">
        <v>4353</v>
      </c>
      <c r="CU51" s="126"/>
      <c r="CV51" s="125">
        <v>772</v>
      </c>
      <c r="CW51" s="33">
        <f t="shared" si="13"/>
        <v>8</v>
      </c>
      <c r="CX51" s="83" t="str">
        <f t="shared" si="14"/>
        <v>Projektingenieur 2</v>
      </c>
      <c r="CY51" s="125">
        <v>771</v>
      </c>
      <c r="CZ51" s="33">
        <f t="shared" si="15"/>
        <v>7</v>
      </c>
      <c r="DA51" s="83" t="str">
        <f t="shared" si="16"/>
        <v>Projektingenieur 1</v>
      </c>
      <c r="DB51" s="20"/>
      <c r="DC51" s="33">
        <v>771</v>
      </c>
      <c r="DD51" s="33">
        <f t="shared" si="17"/>
        <v>7</v>
      </c>
      <c r="DE51" s="83" t="str">
        <f t="shared" si="18"/>
        <v>Projektingenieur 1</v>
      </c>
    </row>
    <row r="52" spans="1:109" s="19" customFormat="1">
      <c r="A52" s="53">
        <v>0</v>
      </c>
      <c r="B52" s="53"/>
      <c r="C52" s="53">
        <f t="shared" si="0"/>
        <v>0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361</v>
      </c>
      <c r="P52" s="15" t="s">
        <v>473</v>
      </c>
      <c r="Q52" s="15">
        <v>48</v>
      </c>
      <c r="R52" s="42"/>
      <c r="S52" s="27" t="s">
        <v>284</v>
      </c>
      <c r="T52" s="21">
        <v>1980</v>
      </c>
      <c r="U52" s="28" t="s">
        <v>198</v>
      </c>
      <c r="V52" s="21">
        <v>2006</v>
      </c>
      <c r="W52" s="25"/>
      <c r="X52" s="21"/>
      <c r="Y52" s="28"/>
      <c r="Z52" s="21">
        <f t="shared" si="1"/>
        <v>6</v>
      </c>
      <c r="AA52" s="25" t="s">
        <v>108</v>
      </c>
      <c r="AB52" s="21" t="s">
        <v>121</v>
      </c>
      <c r="AC52" s="21"/>
      <c r="AE52" s="157" t="s">
        <v>373</v>
      </c>
      <c r="AF52" s="82"/>
      <c r="CP52" s="19" t="str">
        <f t="shared" si="2"/>
        <v>Akdeniz Veysel</v>
      </c>
      <c r="CR52" s="19">
        <f t="shared" si="3"/>
        <v>6</v>
      </c>
      <c r="CS52" s="19" t="str">
        <f t="shared" si="4"/>
        <v>D</v>
      </c>
      <c r="CT52" s="154">
        <v>4293</v>
      </c>
      <c r="CU52" s="126"/>
      <c r="CV52" s="125">
        <v>772</v>
      </c>
      <c r="CW52" s="33">
        <f t="shared" si="13"/>
        <v>8</v>
      </c>
      <c r="CX52" s="83" t="str">
        <f t="shared" si="14"/>
        <v>Projektingenieur 2</v>
      </c>
      <c r="CY52" s="125">
        <v>772</v>
      </c>
      <c r="CZ52" s="33">
        <f t="shared" si="15"/>
        <v>8</v>
      </c>
      <c r="DA52" s="83" t="str">
        <f t="shared" si="16"/>
        <v>Projektingenieur 2</v>
      </c>
      <c r="DB52" s="20"/>
      <c r="DC52" s="33">
        <v>771</v>
      </c>
      <c r="DD52" s="33">
        <f t="shared" si="17"/>
        <v>7</v>
      </c>
      <c r="DE52" s="83" t="str">
        <f t="shared" si="18"/>
        <v>Projektingenieur 1</v>
      </c>
    </row>
    <row r="53" spans="1:109" s="19" customFormat="1">
      <c r="A53" s="53">
        <v>0</v>
      </c>
      <c r="B53" s="53">
        <v>1</v>
      </c>
      <c r="C53" s="53">
        <f t="shared" si="0"/>
        <v>0</v>
      </c>
      <c r="D53" s="55"/>
      <c r="E53" s="55">
        <v>1</v>
      </c>
      <c r="F53" s="56"/>
      <c r="G53" s="54"/>
      <c r="H53" s="54"/>
      <c r="I53" s="56"/>
      <c r="J53" s="54"/>
      <c r="K53" s="56"/>
      <c r="L53" s="56"/>
      <c r="M53" s="56"/>
      <c r="N53" s="58"/>
      <c r="O53" s="52" t="s">
        <v>358</v>
      </c>
      <c r="P53" s="15" t="s">
        <v>475</v>
      </c>
      <c r="Q53" s="15">
        <v>49</v>
      </c>
      <c r="R53" s="42"/>
      <c r="S53" s="27" t="s">
        <v>298</v>
      </c>
      <c r="T53" s="21">
        <v>1982</v>
      </c>
      <c r="U53" s="28" t="s">
        <v>908</v>
      </c>
      <c r="V53" s="21">
        <v>2006</v>
      </c>
      <c r="W53" s="25" t="s">
        <v>907</v>
      </c>
      <c r="X53" s="21">
        <v>2007</v>
      </c>
      <c r="Y53" s="28"/>
      <c r="Z53" s="21">
        <f t="shared" si="1"/>
        <v>6</v>
      </c>
      <c r="AA53" s="25" t="s">
        <v>861</v>
      </c>
      <c r="AB53" s="21" t="s">
        <v>121</v>
      </c>
      <c r="AC53" s="21"/>
      <c r="AE53" s="147" t="s">
        <v>373</v>
      </c>
      <c r="AF53" s="82"/>
      <c r="CP53" s="19" t="str">
        <f t="shared" si="2"/>
        <v>Lange Stephanie</v>
      </c>
      <c r="CR53" s="19">
        <f t="shared" si="3"/>
        <v>6</v>
      </c>
      <c r="CS53" s="19" t="str">
        <f t="shared" si="4"/>
        <v>D</v>
      </c>
      <c r="CT53" s="154">
        <v>4296</v>
      </c>
      <c r="CU53" s="126"/>
      <c r="CV53" s="125">
        <v>772</v>
      </c>
      <c r="CW53" s="33">
        <f t="shared" si="13"/>
        <v>8</v>
      </c>
      <c r="CX53" s="83" t="str">
        <f t="shared" si="14"/>
        <v>Projektingenieur 2</v>
      </c>
      <c r="CY53" s="125">
        <v>772</v>
      </c>
      <c r="CZ53" s="33">
        <f t="shared" si="15"/>
        <v>8</v>
      </c>
      <c r="DA53" s="83" t="str">
        <f t="shared" si="16"/>
        <v>Projektingenieur 2</v>
      </c>
      <c r="DB53" s="20"/>
      <c r="DC53" s="33">
        <v>771</v>
      </c>
      <c r="DD53" s="33">
        <f t="shared" si="17"/>
        <v>7</v>
      </c>
      <c r="DE53" s="83" t="str">
        <f t="shared" si="18"/>
        <v>Projektingenieur 1</v>
      </c>
    </row>
    <row r="54" spans="1:109" s="19" customFormat="1">
      <c r="A54" s="53">
        <v>0</v>
      </c>
      <c r="B54" s="53"/>
      <c r="C54" s="53">
        <f t="shared" si="0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359</v>
      </c>
      <c r="P54" s="15" t="s">
        <v>586</v>
      </c>
      <c r="Q54" s="15">
        <v>50</v>
      </c>
      <c r="R54" s="42"/>
      <c r="S54" s="27" t="s">
        <v>587</v>
      </c>
      <c r="T54" s="21">
        <v>1981</v>
      </c>
      <c r="U54" s="28" t="s">
        <v>908</v>
      </c>
      <c r="V54" s="21">
        <v>2007</v>
      </c>
      <c r="W54" s="25" t="s">
        <v>907</v>
      </c>
      <c r="X54" s="21">
        <v>2008</v>
      </c>
      <c r="Y54" s="28"/>
      <c r="Z54" s="21">
        <f t="shared" si="1"/>
        <v>5</v>
      </c>
      <c r="AA54" s="25" t="s">
        <v>108</v>
      </c>
      <c r="AB54" s="21" t="s">
        <v>121</v>
      </c>
      <c r="AC54" s="21"/>
      <c r="AE54" s="90" t="s">
        <v>375</v>
      </c>
      <c r="AF54" s="82"/>
      <c r="CP54" s="19" t="str">
        <f t="shared" si="2"/>
        <v>Fuhl Waldemar</v>
      </c>
      <c r="CR54" s="152">
        <f t="shared" si="3"/>
        <v>5</v>
      </c>
      <c r="CS54" s="19" t="str">
        <f t="shared" si="4"/>
        <v>D</v>
      </c>
      <c r="CT54" s="154">
        <v>4349</v>
      </c>
      <c r="CU54" s="126"/>
      <c r="CV54" s="125">
        <v>772</v>
      </c>
      <c r="CW54" s="33">
        <f t="shared" si="13"/>
        <v>8</v>
      </c>
      <c r="CX54" s="83" t="str">
        <f t="shared" si="14"/>
        <v>Projektingenieur 2</v>
      </c>
      <c r="CY54" s="125">
        <v>771</v>
      </c>
      <c r="CZ54" s="33">
        <f t="shared" si="15"/>
        <v>7</v>
      </c>
      <c r="DA54" s="83" t="str">
        <f t="shared" si="16"/>
        <v>Projektingenieur 1</v>
      </c>
      <c r="DB54" s="20"/>
      <c r="DC54" s="33">
        <v>771</v>
      </c>
      <c r="DD54" s="33">
        <f t="shared" si="17"/>
        <v>7</v>
      </c>
      <c r="DE54" s="83" t="str">
        <f t="shared" si="18"/>
        <v>Projektingenieur 1</v>
      </c>
    </row>
    <row r="55" spans="1:109" s="19" customFormat="1">
      <c r="A55" s="53">
        <v>0</v>
      </c>
      <c r="B55" s="53"/>
      <c r="C55" s="53">
        <f t="shared" si="0"/>
        <v>0</v>
      </c>
      <c r="D55" s="55"/>
      <c r="E55" s="55">
        <v>1</v>
      </c>
      <c r="F55" s="56"/>
      <c r="G55" s="54"/>
      <c r="H55" s="54">
        <v>1</v>
      </c>
      <c r="I55" s="56"/>
      <c r="J55" s="54"/>
      <c r="K55" s="56"/>
      <c r="L55" s="56"/>
      <c r="M55" s="56"/>
      <c r="N55" s="58"/>
      <c r="O55" s="52" t="s">
        <v>358</v>
      </c>
      <c r="P55" s="15" t="s">
        <v>474</v>
      </c>
      <c r="Q55" s="15">
        <v>51</v>
      </c>
      <c r="R55" s="42"/>
      <c r="S55" s="27" t="s">
        <v>300</v>
      </c>
      <c r="T55" s="21">
        <v>1980</v>
      </c>
      <c r="U55" s="28" t="s">
        <v>198</v>
      </c>
      <c r="V55" s="21">
        <v>2008</v>
      </c>
      <c r="W55" s="25"/>
      <c r="X55" s="21"/>
      <c r="Y55" s="28"/>
      <c r="Z55" s="21">
        <f t="shared" si="1"/>
        <v>4</v>
      </c>
      <c r="AA55" s="25" t="s">
        <v>108</v>
      </c>
      <c r="AB55" s="21" t="s">
        <v>121</v>
      </c>
      <c r="AC55" s="21"/>
      <c r="AE55" s="90" t="s">
        <v>375</v>
      </c>
      <c r="AF55" s="82"/>
      <c r="CP55" s="19" t="str">
        <f t="shared" si="2"/>
        <v>Budry Marcel</v>
      </c>
      <c r="CR55" s="152">
        <f t="shared" si="3"/>
        <v>4</v>
      </c>
      <c r="CS55" s="19" t="str">
        <f t="shared" si="4"/>
        <v>D</v>
      </c>
      <c r="CT55" s="154">
        <v>4298</v>
      </c>
      <c r="CU55" s="126"/>
      <c r="CV55" s="125">
        <v>772</v>
      </c>
      <c r="CW55" s="33">
        <f t="shared" si="13"/>
        <v>8</v>
      </c>
      <c r="CX55" s="83" t="str">
        <f t="shared" si="14"/>
        <v>Projektingenieur 2</v>
      </c>
      <c r="CY55" s="125">
        <v>771</v>
      </c>
      <c r="CZ55" s="33">
        <f t="shared" si="15"/>
        <v>7</v>
      </c>
      <c r="DA55" s="83" t="str">
        <f t="shared" si="16"/>
        <v>Projektingenieur 1</v>
      </c>
      <c r="DB55" s="20"/>
      <c r="DC55" s="33">
        <v>771</v>
      </c>
      <c r="DD55" s="33">
        <f t="shared" si="17"/>
        <v>7</v>
      </c>
      <c r="DE55" s="83" t="str">
        <f t="shared" si="18"/>
        <v>Projektingenieur 1</v>
      </c>
    </row>
    <row r="56" spans="1:109" s="19" customFormat="1">
      <c r="A56" s="53">
        <v>0</v>
      </c>
      <c r="B56" s="53"/>
      <c r="C56" s="53">
        <f t="shared" si="0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358</v>
      </c>
      <c r="P56" s="15" t="s">
        <v>551</v>
      </c>
      <c r="Q56" s="15">
        <v>52</v>
      </c>
      <c r="R56" s="42"/>
      <c r="S56" s="27" t="s">
        <v>563</v>
      </c>
      <c r="T56" s="21">
        <v>1985</v>
      </c>
      <c r="U56" s="28" t="s">
        <v>240</v>
      </c>
      <c r="V56" s="21">
        <v>2008</v>
      </c>
      <c r="W56" s="25"/>
      <c r="X56" s="21"/>
      <c r="Y56" s="28"/>
      <c r="Z56" s="21">
        <f t="shared" si="1"/>
        <v>4</v>
      </c>
      <c r="AA56" s="25" t="s">
        <v>108</v>
      </c>
      <c r="AB56" s="21" t="s">
        <v>121</v>
      </c>
      <c r="AC56" s="21"/>
      <c r="AE56" s="90" t="s">
        <v>375</v>
      </c>
      <c r="AF56" s="82"/>
      <c r="CP56" s="19" t="str">
        <f t="shared" si="2"/>
        <v>Breitenmoser Pascal</v>
      </c>
      <c r="CR56" s="152">
        <f t="shared" si="3"/>
        <v>4</v>
      </c>
      <c r="CS56" s="19" t="str">
        <f t="shared" si="4"/>
        <v>D</v>
      </c>
      <c r="CT56" s="154">
        <v>4343</v>
      </c>
      <c r="CU56" s="126"/>
      <c r="CV56" s="125">
        <v>772</v>
      </c>
      <c r="CW56" s="33">
        <f t="shared" si="13"/>
        <v>8</v>
      </c>
      <c r="CX56" s="83" t="str">
        <f t="shared" si="14"/>
        <v>Projektingenieur 2</v>
      </c>
      <c r="CY56" s="125">
        <v>771</v>
      </c>
      <c r="CZ56" s="33">
        <f t="shared" si="15"/>
        <v>7</v>
      </c>
      <c r="DA56" s="83" t="str">
        <f t="shared" si="16"/>
        <v>Projektingenieur 1</v>
      </c>
      <c r="DB56" s="20"/>
      <c r="DC56" s="33">
        <v>771</v>
      </c>
      <c r="DD56" s="33">
        <f t="shared" si="17"/>
        <v>7</v>
      </c>
      <c r="DE56" s="83" t="str">
        <f t="shared" si="18"/>
        <v>Projektingenieur 1</v>
      </c>
    </row>
    <row r="57" spans="1:109" s="19" customFormat="1" ht="27">
      <c r="A57" s="53">
        <v>0</v>
      </c>
      <c r="B57" s="53"/>
      <c r="C57" s="53">
        <f t="shared" si="0"/>
        <v>0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360</v>
      </c>
      <c r="P57" s="15" t="s">
        <v>567</v>
      </c>
      <c r="Q57" s="15">
        <v>53</v>
      </c>
      <c r="R57" s="42"/>
      <c r="S57" s="27" t="s">
        <v>213</v>
      </c>
      <c r="T57" s="21">
        <v>1985</v>
      </c>
      <c r="U57" s="28" t="s">
        <v>570</v>
      </c>
      <c r="V57" s="21">
        <v>2008</v>
      </c>
      <c r="W57" s="25"/>
      <c r="X57" s="21"/>
      <c r="Y57" s="28"/>
      <c r="Z57" s="21">
        <f t="shared" si="1"/>
        <v>4</v>
      </c>
      <c r="AA57" s="25" t="s">
        <v>108</v>
      </c>
      <c r="AB57" s="21" t="s">
        <v>121</v>
      </c>
      <c r="AC57" s="21"/>
      <c r="AE57" s="90" t="s">
        <v>375</v>
      </c>
      <c r="AF57" s="82"/>
      <c r="CP57" s="19" t="str">
        <f t="shared" si="2"/>
        <v>Imesch Reto</v>
      </c>
      <c r="CR57" s="152">
        <f t="shared" si="3"/>
        <v>4</v>
      </c>
      <c r="CS57" s="19" t="str">
        <f t="shared" si="4"/>
        <v>D</v>
      </c>
      <c r="CT57" s="154">
        <v>9677</v>
      </c>
      <c r="CU57" s="126"/>
      <c r="CV57" s="125">
        <v>772</v>
      </c>
      <c r="CW57" s="33">
        <f t="shared" si="13"/>
        <v>8</v>
      </c>
      <c r="CX57" s="83" t="str">
        <f t="shared" si="14"/>
        <v>Projektingenieur 2</v>
      </c>
      <c r="CY57" s="125">
        <v>771</v>
      </c>
      <c r="CZ57" s="33">
        <f t="shared" si="15"/>
        <v>7</v>
      </c>
      <c r="DA57" s="83" t="str">
        <f t="shared" si="16"/>
        <v>Projektingenieur 1</v>
      </c>
      <c r="DB57" s="20"/>
      <c r="DC57" s="33">
        <v>771</v>
      </c>
      <c r="DD57" s="33">
        <f t="shared" si="17"/>
        <v>7</v>
      </c>
      <c r="DE57" s="83" t="str">
        <f t="shared" si="18"/>
        <v>Projektingenieur 1</v>
      </c>
    </row>
    <row r="58" spans="1:109" s="19" customFormat="1">
      <c r="A58" s="53">
        <v>0</v>
      </c>
      <c r="B58" s="53"/>
      <c r="C58" s="53">
        <f t="shared" si="0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360</v>
      </c>
      <c r="P58" s="15" t="s">
        <v>598</v>
      </c>
      <c r="Q58" s="15">
        <v>54</v>
      </c>
      <c r="R58" s="42"/>
      <c r="S58" s="27" t="s">
        <v>281</v>
      </c>
      <c r="T58" s="21">
        <v>1983</v>
      </c>
      <c r="U58" s="28" t="s">
        <v>908</v>
      </c>
      <c r="V58" s="21">
        <v>2008</v>
      </c>
      <c r="W58" s="25" t="s">
        <v>907</v>
      </c>
      <c r="X58" s="21">
        <v>2009</v>
      </c>
      <c r="Y58" s="28"/>
      <c r="Z58" s="21">
        <f t="shared" si="1"/>
        <v>4</v>
      </c>
      <c r="AA58" s="25" t="s">
        <v>108</v>
      </c>
      <c r="AB58" s="21" t="s">
        <v>121</v>
      </c>
      <c r="AC58" s="21"/>
      <c r="AE58" s="157" t="s">
        <v>895</v>
      </c>
      <c r="AF58" s="82"/>
      <c r="CP58" s="19" t="str">
        <f t="shared" si="2"/>
        <v>Wieland Manuel</v>
      </c>
      <c r="CR58" s="19">
        <f t="shared" si="3"/>
        <v>4</v>
      </c>
      <c r="CS58" s="19" t="str">
        <f t="shared" si="4"/>
        <v>D</v>
      </c>
      <c r="CT58" s="154">
        <v>9698</v>
      </c>
      <c r="CU58" s="126"/>
      <c r="CV58" s="125">
        <v>771</v>
      </c>
      <c r="CW58" s="33">
        <f t="shared" si="13"/>
        <v>7</v>
      </c>
      <c r="CX58" s="83" t="str">
        <f t="shared" si="14"/>
        <v>Projektingenieur 1</v>
      </c>
      <c r="CY58" s="125">
        <v>771</v>
      </c>
      <c r="CZ58" s="33">
        <f t="shared" si="15"/>
        <v>7</v>
      </c>
      <c r="DA58" s="83" t="str">
        <f t="shared" si="16"/>
        <v>Projektingenieur 1</v>
      </c>
      <c r="DB58" s="20"/>
      <c r="DC58" s="33">
        <v>771</v>
      </c>
      <c r="DD58" s="33">
        <f t="shared" si="17"/>
        <v>7</v>
      </c>
      <c r="DE58" s="83" t="str">
        <f t="shared" si="18"/>
        <v>Projektingenieur 1</v>
      </c>
    </row>
    <row r="59" spans="1:109" s="19" customFormat="1" ht="27">
      <c r="A59" s="53">
        <v>0</v>
      </c>
      <c r="B59" s="53"/>
      <c r="C59" s="53">
        <f t="shared" si="0"/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358</v>
      </c>
      <c r="P59" s="15" t="s">
        <v>528</v>
      </c>
      <c r="Q59" s="15">
        <v>55</v>
      </c>
      <c r="R59" s="42"/>
      <c r="S59" s="27" t="s">
        <v>529</v>
      </c>
      <c r="T59" s="21">
        <v>1984</v>
      </c>
      <c r="U59" s="28" t="s">
        <v>570</v>
      </c>
      <c r="V59" s="21">
        <v>2009</v>
      </c>
      <c r="W59" s="25"/>
      <c r="X59" s="21"/>
      <c r="Y59" s="28"/>
      <c r="Z59" s="21">
        <f t="shared" si="1"/>
        <v>3</v>
      </c>
      <c r="AA59" s="25" t="s">
        <v>108</v>
      </c>
      <c r="AB59" s="21" t="s">
        <v>121</v>
      </c>
      <c r="AC59" s="21"/>
      <c r="AE59" s="90" t="s">
        <v>375</v>
      </c>
      <c r="AF59" s="82"/>
      <c r="CP59" s="19" t="str">
        <f t="shared" si="2"/>
        <v>Jung Roman</v>
      </c>
      <c r="CR59" s="19">
        <f t="shared" si="3"/>
        <v>3</v>
      </c>
      <c r="CS59" s="19" t="str">
        <f t="shared" si="4"/>
        <v>D</v>
      </c>
      <c r="CT59" s="154">
        <v>8565</v>
      </c>
      <c r="CU59" s="126"/>
      <c r="CV59" s="125">
        <v>771</v>
      </c>
      <c r="CW59" s="33">
        <f t="shared" si="13"/>
        <v>7</v>
      </c>
      <c r="CX59" s="83" t="str">
        <f t="shared" si="14"/>
        <v>Projektingenieur 1</v>
      </c>
      <c r="CY59" s="125">
        <v>771</v>
      </c>
      <c r="CZ59" s="33">
        <f t="shared" si="15"/>
        <v>7</v>
      </c>
      <c r="DA59" s="83" t="str">
        <f t="shared" si="16"/>
        <v>Projektingenieur 1</v>
      </c>
      <c r="DB59" s="20"/>
      <c r="DC59" s="33">
        <v>771</v>
      </c>
      <c r="DD59" s="33">
        <f t="shared" si="17"/>
        <v>7</v>
      </c>
      <c r="DE59" s="83" t="str">
        <f t="shared" si="18"/>
        <v>Projektingenieur 1</v>
      </c>
    </row>
    <row r="60" spans="1:109" s="19" customFormat="1">
      <c r="A60" s="53">
        <v>0</v>
      </c>
      <c r="B60" s="53"/>
      <c r="C60" s="53">
        <f t="shared" si="0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361</v>
      </c>
      <c r="P60" s="15" t="s">
        <v>546</v>
      </c>
      <c r="Q60" s="15">
        <v>56</v>
      </c>
      <c r="R60" s="42"/>
      <c r="S60" s="27" t="s">
        <v>295</v>
      </c>
      <c r="T60" s="21">
        <v>1987</v>
      </c>
      <c r="U60" s="28" t="s">
        <v>198</v>
      </c>
      <c r="V60" s="21">
        <v>2009</v>
      </c>
      <c r="W60" s="25"/>
      <c r="X60" s="21"/>
      <c r="Y60" s="28"/>
      <c r="Z60" s="21">
        <f t="shared" si="1"/>
        <v>3</v>
      </c>
      <c r="AA60" s="25" t="s">
        <v>108</v>
      </c>
      <c r="AB60" s="21" t="s">
        <v>121</v>
      </c>
      <c r="AC60" s="21"/>
      <c r="AE60" s="90" t="s">
        <v>375</v>
      </c>
      <c r="AF60" s="82"/>
      <c r="CP60" s="19" t="str">
        <f t="shared" si="2"/>
        <v>Schoeffel Daniel</v>
      </c>
      <c r="CR60" s="19">
        <f t="shared" si="3"/>
        <v>3</v>
      </c>
      <c r="CS60" s="19" t="str">
        <f t="shared" si="4"/>
        <v>D</v>
      </c>
      <c r="CT60" s="154">
        <v>8569</v>
      </c>
      <c r="CU60" s="126"/>
      <c r="CV60" s="125">
        <v>771</v>
      </c>
      <c r="CW60" s="33">
        <f t="shared" si="13"/>
        <v>7</v>
      </c>
      <c r="CX60" s="83" t="str">
        <f t="shared" si="14"/>
        <v>Projektingenieur 1</v>
      </c>
      <c r="CY60" s="125">
        <v>771</v>
      </c>
      <c r="CZ60" s="33">
        <f t="shared" si="15"/>
        <v>7</v>
      </c>
      <c r="DA60" s="83" t="str">
        <f t="shared" si="16"/>
        <v>Projektingenieur 1</v>
      </c>
      <c r="DB60" s="20"/>
      <c r="DC60" s="33">
        <v>771</v>
      </c>
      <c r="DD60" s="33">
        <f t="shared" si="17"/>
        <v>7</v>
      </c>
      <c r="DE60" s="83" t="str">
        <f t="shared" si="18"/>
        <v>Projektingenieur 1</v>
      </c>
    </row>
    <row r="61" spans="1:109" s="19" customFormat="1" ht="27">
      <c r="A61" s="53">
        <v>0</v>
      </c>
      <c r="B61" s="53">
        <v>1</v>
      </c>
      <c r="C61" s="53">
        <f t="shared" si="0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360</v>
      </c>
      <c r="P61" s="15" t="s">
        <v>635</v>
      </c>
      <c r="Q61" s="15">
        <v>57</v>
      </c>
      <c r="R61" s="42"/>
      <c r="S61" s="27" t="s">
        <v>636</v>
      </c>
      <c r="T61" s="21">
        <v>1986</v>
      </c>
      <c r="U61" s="28" t="s">
        <v>570</v>
      </c>
      <c r="V61" s="21">
        <v>2010</v>
      </c>
      <c r="W61" s="25"/>
      <c r="X61" s="21"/>
      <c r="Y61" s="28"/>
      <c r="Z61" s="21">
        <f t="shared" si="1"/>
        <v>2</v>
      </c>
      <c r="AA61" s="25" t="s">
        <v>269</v>
      </c>
      <c r="AB61" s="21" t="s">
        <v>121</v>
      </c>
      <c r="AC61" s="21"/>
      <c r="AE61" s="90" t="s">
        <v>375</v>
      </c>
      <c r="AF61" s="82"/>
      <c r="CP61" s="19" t="str">
        <f t="shared" si="2"/>
        <v>Bianchi Emmanuelle</v>
      </c>
      <c r="CR61" s="152">
        <f t="shared" si="3"/>
        <v>2</v>
      </c>
      <c r="CS61" s="153" t="str">
        <f t="shared" si="4"/>
        <v>D</v>
      </c>
      <c r="CT61" s="154">
        <v>7706</v>
      </c>
      <c r="CU61" s="126"/>
      <c r="CV61" s="125">
        <v>771</v>
      </c>
      <c r="CW61" s="33">
        <f t="shared" si="13"/>
        <v>7</v>
      </c>
      <c r="CX61" s="83" t="str">
        <f t="shared" si="14"/>
        <v>Projektingenieur 1</v>
      </c>
      <c r="CY61" s="125">
        <v>770</v>
      </c>
      <c r="CZ61" s="33">
        <f t="shared" si="15"/>
        <v>6</v>
      </c>
      <c r="DA61" s="83" t="str">
        <f t="shared" si="16"/>
        <v>Vorstufe Projektingenieur</v>
      </c>
      <c r="DB61" s="20"/>
      <c r="DC61" s="33">
        <v>771</v>
      </c>
      <c r="DD61" s="33">
        <f t="shared" si="17"/>
        <v>7</v>
      </c>
      <c r="DE61" s="83" t="str">
        <f t="shared" si="18"/>
        <v>Projektingenieur 1</v>
      </c>
    </row>
    <row r="62" spans="1:109" s="19" customFormat="1" ht="24.95" customHeight="1">
      <c r="A62" s="53">
        <v>0</v>
      </c>
      <c r="B62" s="53"/>
      <c r="C62" s="53">
        <f t="shared" si="0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361</v>
      </c>
      <c r="P62" s="15" t="s">
        <v>637</v>
      </c>
      <c r="Q62" s="15">
        <v>58</v>
      </c>
      <c r="R62" s="42"/>
      <c r="S62" s="27" t="s">
        <v>638</v>
      </c>
      <c r="T62" s="21">
        <v>1981</v>
      </c>
      <c r="U62" s="28" t="s">
        <v>639</v>
      </c>
      <c r="V62" s="21">
        <v>2010</v>
      </c>
      <c r="W62" s="119" t="s">
        <v>706</v>
      </c>
      <c r="X62" s="118">
        <v>2011</v>
      </c>
      <c r="Y62" s="28"/>
      <c r="Z62" s="21">
        <f t="shared" si="1"/>
        <v>2</v>
      </c>
      <c r="AA62" s="25" t="s">
        <v>565</v>
      </c>
      <c r="AB62" s="21" t="s">
        <v>121</v>
      </c>
      <c r="AC62" s="21"/>
      <c r="AE62" s="90" t="s">
        <v>375</v>
      </c>
      <c r="AF62" s="82"/>
      <c r="CP62" s="19" t="str">
        <f t="shared" si="2"/>
        <v>Vischer David</v>
      </c>
      <c r="CR62" s="152">
        <f t="shared" si="3"/>
        <v>2</v>
      </c>
      <c r="CS62" s="19" t="str">
        <f t="shared" si="4"/>
        <v>D</v>
      </c>
      <c r="CT62" s="154">
        <v>4303</v>
      </c>
      <c r="CU62" s="126"/>
      <c r="CV62" s="125">
        <v>781</v>
      </c>
      <c r="CW62" s="33">
        <f t="shared" si="13"/>
        <v>7</v>
      </c>
      <c r="CX62" s="83" t="str">
        <f t="shared" si="14"/>
        <v>Projektingenieur 1</v>
      </c>
      <c r="CY62" s="125">
        <v>780</v>
      </c>
      <c r="CZ62" s="33">
        <f t="shared" si="15"/>
        <v>6</v>
      </c>
      <c r="DA62" s="83" t="str">
        <f t="shared" si="16"/>
        <v>Vorstufe Projektingenieur</v>
      </c>
      <c r="DB62" s="20"/>
      <c r="DC62" s="33">
        <v>781</v>
      </c>
      <c r="DD62" s="33">
        <f t="shared" si="17"/>
        <v>7</v>
      </c>
      <c r="DE62" s="83" t="str">
        <f t="shared" si="18"/>
        <v>Projektingenieur 1</v>
      </c>
    </row>
    <row r="63" spans="1:109" s="19" customFormat="1" ht="25.5" customHeight="1">
      <c r="A63" s="53">
        <v>0</v>
      </c>
      <c r="B63" s="53"/>
      <c r="C63" s="53">
        <f>IF(Z63&gt;=10,1,0)</f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358</v>
      </c>
      <c r="P63" s="15" t="s">
        <v>699</v>
      </c>
      <c r="Q63" s="15">
        <v>59</v>
      </c>
      <c r="R63" s="42"/>
      <c r="S63" s="27" t="s">
        <v>697</v>
      </c>
      <c r="T63" s="21">
        <v>1984</v>
      </c>
      <c r="U63" s="28" t="s">
        <v>570</v>
      </c>
      <c r="V63" s="21">
        <v>2010</v>
      </c>
      <c r="W63" s="25"/>
      <c r="X63" s="21"/>
      <c r="Y63" s="28"/>
      <c r="Z63" s="21">
        <f>$AD$3-V63</f>
        <v>2</v>
      </c>
      <c r="AA63" s="25" t="s">
        <v>698</v>
      </c>
      <c r="AB63" s="21" t="s">
        <v>121</v>
      </c>
      <c r="AC63" s="21"/>
      <c r="AE63" s="90" t="s">
        <v>375</v>
      </c>
      <c r="AF63" s="82"/>
      <c r="CP63" s="19" t="str">
        <f>+S63</f>
        <v>Indermitte Martin</v>
      </c>
      <c r="CR63" s="152">
        <f>+Z63</f>
        <v>2</v>
      </c>
      <c r="CS63" s="153" t="str">
        <f>+AB63</f>
        <v>D</v>
      </c>
      <c r="CT63" s="154">
        <v>4901</v>
      </c>
      <c r="CU63" s="126"/>
      <c r="CV63" s="125">
        <v>771</v>
      </c>
      <c r="CW63" s="33">
        <f t="shared" si="13"/>
        <v>7</v>
      </c>
      <c r="CX63" s="83" t="str">
        <f t="shared" si="14"/>
        <v>Projektingenieur 1</v>
      </c>
      <c r="CY63" s="125">
        <v>770</v>
      </c>
      <c r="CZ63" s="33">
        <f t="shared" si="15"/>
        <v>6</v>
      </c>
      <c r="DA63" s="83" t="str">
        <f t="shared" si="16"/>
        <v>Vorstufe Projektingenieur</v>
      </c>
      <c r="DB63" s="20"/>
      <c r="DC63" s="33">
        <v>771</v>
      </c>
      <c r="DD63" s="33">
        <f t="shared" si="17"/>
        <v>7</v>
      </c>
      <c r="DE63" s="83" t="str">
        <f t="shared" si="18"/>
        <v>Projektingenieur 1</v>
      </c>
    </row>
    <row r="64" spans="1:109" s="19" customFormat="1" ht="25.5" customHeight="1">
      <c r="A64" s="53">
        <v>0</v>
      </c>
      <c r="B64" s="53"/>
      <c r="C64" s="53">
        <f>IF(Z64&gt;=10,1,0)</f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358</v>
      </c>
      <c r="P64" s="15" t="s">
        <v>909</v>
      </c>
      <c r="Q64" s="15">
        <v>60</v>
      </c>
      <c r="R64" s="42"/>
      <c r="S64" s="27" t="s">
        <v>910</v>
      </c>
      <c r="T64" s="21">
        <v>1987</v>
      </c>
      <c r="U64" s="28" t="s">
        <v>570</v>
      </c>
      <c r="V64" s="21">
        <v>2012</v>
      </c>
      <c r="W64" s="25"/>
      <c r="X64" s="21"/>
      <c r="Y64" s="28"/>
      <c r="Z64" s="21">
        <f>$AD$3-V64</f>
        <v>0</v>
      </c>
      <c r="AA64" s="25" t="s">
        <v>698</v>
      </c>
      <c r="AB64" s="21" t="s">
        <v>121</v>
      </c>
      <c r="AC64" s="21"/>
      <c r="AE64" s="90" t="s">
        <v>375</v>
      </c>
      <c r="AF64" s="82"/>
      <c r="CP64" s="19" t="str">
        <f>+S64</f>
        <v>Frei Lukas</v>
      </c>
      <c r="CR64" s="152">
        <f>+Z64</f>
        <v>0</v>
      </c>
      <c r="CS64" s="153" t="str">
        <f>+AB64</f>
        <v>D</v>
      </c>
      <c r="CT64" s="154">
        <v>4308</v>
      </c>
      <c r="CU64" s="126"/>
      <c r="CV64" s="125">
        <v>771</v>
      </c>
      <c r="CW64" s="33">
        <f t="shared" si="13"/>
        <v>7</v>
      </c>
      <c r="CX64" s="83" t="str">
        <f t="shared" si="14"/>
        <v>Projektingenieur 1</v>
      </c>
      <c r="CY64" s="125">
        <v>770</v>
      </c>
      <c r="CZ64" s="33">
        <f t="shared" si="15"/>
        <v>6</v>
      </c>
      <c r="DA64" s="83" t="str">
        <f t="shared" si="16"/>
        <v>Vorstufe Projektingenieur</v>
      </c>
      <c r="DB64" s="20"/>
      <c r="DC64" s="33">
        <v>771</v>
      </c>
      <c r="DD64" s="33">
        <f t="shared" si="17"/>
        <v>7</v>
      </c>
      <c r="DE64" s="83" t="str">
        <f t="shared" si="18"/>
        <v>Projektingenieur 1</v>
      </c>
    </row>
    <row r="65" spans="1:109" s="19" customFormat="1" ht="25.5" customHeight="1">
      <c r="A65" s="53">
        <v>0</v>
      </c>
      <c r="B65" s="53"/>
      <c r="C65" s="53">
        <f>IF(Z65&gt;=10,1,0)</f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360</v>
      </c>
      <c r="P65" s="15" t="s">
        <v>912</v>
      </c>
      <c r="Q65" s="15">
        <v>61</v>
      </c>
      <c r="R65" s="42"/>
      <c r="S65" s="27" t="s">
        <v>913</v>
      </c>
      <c r="T65" s="21">
        <v>1987</v>
      </c>
      <c r="U65" s="28" t="s">
        <v>570</v>
      </c>
      <c r="V65" s="21">
        <v>2012</v>
      </c>
      <c r="W65" s="25"/>
      <c r="X65" s="21"/>
      <c r="Y65" s="28"/>
      <c r="Z65" s="21">
        <f>$AD$3-V65</f>
        <v>0</v>
      </c>
      <c r="AA65" s="25" t="s">
        <v>698</v>
      </c>
      <c r="AB65" s="21" t="s">
        <v>121</v>
      </c>
      <c r="AC65" s="21"/>
      <c r="AE65" s="90" t="s">
        <v>375</v>
      </c>
      <c r="AF65" s="82"/>
      <c r="CP65" s="19" t="str">
        <f>+S65</f>
        <v>D'Arco Marcel</v>
      </c>
      <c r="CR65" s="152">
        <f>+Z65</f>
        <v>0</v>
      </c>
      <c r="CS65" s="153" t="str">
        <f>+AB65</f>
        <v>D</v>
      </c>
      <c r="CT65" s="154">
        <v>4310</v>
      </c>
      <c r="CU65" s="126"/>
      <c r="CV65" s="125">
        <v>771</v>
      </c>
      <c r="CW65" s="33">
        <f t="shared" si="13"/>
        <v>7</v>
      </c>
      <c r="CX65" s="83" t="str">
        <f t="shared" si="14"/>
        <v>Projektingenieur 1</v>
      </c>
      <c r="CY65" s="125">
        <v>770</v>
      </c>
      <c r="CZ65" s="33">
        <f t="shared" si="15"/>
        <v>6</v>
      </c>
      <c r="DA65" s="83" t="str">
        <f t="shared" si="16"/>
        <v>Vorstufe Projektingenieur</v>
      </c>
      <c r="DB65" s="20"/>
      <c r="DC65" s="33">
        <v>771</v>
      </c>
      <c r="DD65" s="33">
        <f t="shared" si="17"/>
        <v>7</v>
      </c>
      <c r="DE65" s="83" t="str">
        <f t="shared" si="18"/>
        <v>Projektingenieur 1</v>
      </c>
    </row>
    <row r="66" spans="1:109" s="19" customFormat="1" ht="25.5" customHeight="1">
      <c r="A66" s="53">
        <v>0</v>
      </c>
      <c r="B66" s="53">
        <v>1</v>
      </c>
      <c r="C66" s="53">
        <f t="shared" si="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360</v>
      </c>
      <c r="P66" s="15" t="s">
        <v>914</v>
      </c>
      <c r="Q66" s="15">
        <v>62</v>
      </c>
      <c r="R66" s="42"/>
      <c r="S66" s="27" t="s">
        <v>915</v>
      </c>
      <c r="T66" s="21">
        <v>1989</v>
      </c>
      <c r="U66" s="28" t="s">
        <v>570</v>
      </c>
      <c r="V66" s="21">
        <v>2012</v>
      </c>
      <c r="W66" s="25"/>
      <c r="X66" s="21"/>
      <c r="Y66" s="28"/>
      <c r="Z66" s="21">
        <f t="shared" si="1"/>
        <v>0</v>
      </c>
      <c r="AA66" s="25" t="s">
        <v>916</v>
      </c>
      <c r="AB66" s="21" t="s">
        <v>121</v>
      </c>
      <c r="AC66" s="21"/>
      <c r="AE66" s="90" t="s">
        <v>375</v>
      </c>
      <c r="AF66" s="82"/>
      <c r="CP66" s="19" t="str">
        <f t="shared" si="2"/>
        <v>Vögtli Jöelle</v>
      </c>
      <c r="CR66" s="152">
        <f t="shared" si="3"/>
        <v>0</v>
      </c>
      <c r="CS66" s="153" t="str">
        <f t="shared" si="4"/>
        <v>D</v>
      </c>
      <c r="CT66" s="154">
        <v>4309</v>
      </c>
      <c r="CU66" s="126"/>
      <c r="CV66" s="125">
        <v>771</v>
      </c>
      <c r="CW66" s="33">
        <f t="shared" si="13"/>
        <v>7</v>
      </c>
      <c r="CX66" s="83" t="str">
        <f t="shared" si="14"/>
        <v>Projektingenieur 1</v>
      </c>
      <c r="CY66" s="125">
        <v>770</v>
      </c>
      <c r="CZ66" s="33">
        <f t="shared" si="15"/>
        <v>6</v>
      </c>
      <c r="DA66" s="83" t="str">
        <f t="shared" si="16"/>
        <v>Vorstufe Projektingenieur</v>
      </c>
      <c r="DB66" s="20"/>
      <c r="DC66" s="33">
        <v>771</v>
      </c>
      <c r="DD66" s="33">
        <f t="shared" si="17"/>
        <v>7</v>
      </c>
      <c r="DE66" s="83" t="str">
        <f t="shared" si="18"/>
        <v>Projektingenieur 1</v>
      </c>
    </row>
    <row r="67" spans="1:109" s="19" customFormat="1" ht="15.75">
      <c r="A67" s="53">
        <v>0</v>
      </c>
      <c r="B67" s="53"/>
      <c r="C67" s="53">
        <f t="shared" si="0"/>
        <v>1</v>
      </c>
      <c r="D67" s="55"/>
      <c r="E67" s="55"/>
      <c r="F67" s="56"/>
      <c r="G67" s="54"/>
      <c r="H67" s="54"/>
      <c r="I67" s="56">
        <v>1</v>
      </c>
      <c r="J67" s="54"/>
      <c r="K67" s="56"/>
      <c r="L67" s="56"/>
      <c r="M67" s="56"/>
      <c r="N67" s="58"/>
      <c r="O67" s="52" t="s">
        <v>361</v>
      </c>
      <c r="P67" s="15" t="s">
        <v>476</v>
      </c>
      <c r="Q67" s="15">
        <v>63</v>
      </c>
      <c r="R67" s="43" t="s">
        <v>370</v>
      </c>
      <c r="S67" s="29" t="s">
        <v>127</v>
      </c>
      <c r="T67" s="21">
        <v>1956</v>
      </c>
      <c r="U67" s="28" t="s">
        <v>126</v>
      </c>
      <c r="V67" s="21">
        <v>1976</v>
      </c>
      <c r="W67" s="25"/>
      <c r="X67" s="21"/>
      <c r="Y67" s="28" t="s">
        <v>242</v>
      </c>
      <c r="Z67" s="21">
        <f t="shared" si="1"/>
        <v>36</v>
      </c>
      <c r="AA67" s="25" t="s">
        <v>686</v>
      </c>
      <c r="AB67" s="21" t="s">
        <v>878</v>
      </c>
      <c r="AC67" s="21"/>
      <c r="AE67" s="90" t="s">
        <v>423</v>
      </c>
      <c r="AF67" s="82"/>
      <c r="CP67" s="19" t="str">
        <f t="shared" si="2"/>
        <v>Aebi Roger</v>
      </c>
      <c r="CR67" s="19">
        <f t="shared" si="3"/>
        <v>36</v>
      </c>
      <c r="CS67" s="19" t="str">
        <f t="shared" si="4"/>
        <v xml:space="preserve"> C/D 1)</v>
      </c>
      <c r="CT67" s="154">
        <v>6622</v>
      </c>
      <c r="CU67" s="126"/>
      <c r="CV67" s="125">
        <v>772</v>
      </c>
      <c r="CW67" s="33">
        <f t="shared" si="13"/>
        <v>8</v>
      </c>
      <c r="CX67" s="83" t="str">
        <f t="shared" si="14"/>
        <v>Projektingenieur 2</v>
      </c>
      <c r="CY67" s="125">
        <v>772</v>
      </c>
      <c r="CZ67" s="33">
        <f t="shared" si="15"/>
        <v>8</v>
      </c>
      <c r="DA67" s="83" t="str">
        <f t="shared" si="16"/>
        <v>Projektingenieur 2</v>
      </c>
      <c r="DB67" s="20"/>
      <c r="DC67" s="33">
        <v>772</v>
      </c>
      <c r="DD67" s="33">
        <f t="shared" si="17"/>
        <v>8</v>
      </c>
      <c r="DE67" s="83" t="str">
        <f t="shared" si="18"/>
        <v>Projektingenieur 2</v>
      </c>
    </row>
    <row r="68" spans="1:109" s="19" customFormat="1" ht="15.75">
      <c r="A68" s="53">
        <v>0</v>
      </c>
      <c r="B68" s="53"/>
      <c r="C68" s="53">
        <f t="shared" si="0"/>
        <v>1</v>
      </c>
      <c r="D68" s="55"/>
      <c r="E68" s="55"/>
      <c r="F68" s="56"/>
      <c r="G68" s="54"/>
      <c r="H68" s="54">
        <v>1</v>
      </c>
      <c r="I68" s="56">
        <v>1</v>
      </c>
      <c r="J68" s="54"/>
      <c r="K68" s="56"/>
      <c r="L68" s="56"/>
      <c r="M68" s="56"/>
      <c r="N68" s="58"/>
      <c r="O68" s="52" t="s">
        <v>358</v>
      </c>
      <c r="P68" s="15" t="s">
        <v>477</v>
      </c>
      <c r="Q68" s="15">
        <v>64</v>
      </c>
      <c r="R68" s="16"/>
      <c r="S68" s="20" t="s">
        <v>134</v>
      </c>
      <c r="T68" s="21">
        <v>1954</v>
      </c>
      <c r="U68" s="28" t="s">
        <v>126</v>
      </c>
      <c r="V68" s="21">
        <v>1974</v>
      </c>
      <c r="W68" s="25"/>
      <c r="X68" s="21"/>
      <c r="Y68" s="28" t="s">
        <v>135</v>
      </c>
      <c r="Z68" s="21">
        <f t="shared" si="1"/>
        <v>38</v>
      </c>
      <c r="AA68" s="25" t="s">
        <v>110</v>
      </c>
      <c r="AB68" s="21" t="s">
        <v>879</v>
      </c>
      <c r="AC68" s="21"/>
      <c r="AE68" s="90" t="s">
        <v>404</v>
      </c>
      <c r="AF68" s="82"/>
      <c r="CP68" s="19" t="str">
        <f t="shared" si="2"/>
        <v>Imesch Robert</v>
      </c>
      <c r="CR68" s="19">
        <f t="shared" si="3"/>
        <v>38</v>
      </c>
      <c r="CS68" s="19" t="str">
        <f t="shared" si="4"/>
        <v xml:space="preserve"> D/C 3)</v>
      </c>
      <c r="CT68" s="154">
        <v>4249</v>
      </c>
      <c r="CU68" s="126"/>
      <c r="CV68" s="125">
        <v>772</v>
      </c>
      <c r="CW68" s="33">
        <f t="shared" si="13"/>
        <v>8</v>
      </c>
      <c r="CX68" s="83" t="str">
        <f t="shared" si="14"/>
        <v>Projektingenieur 2</v>
      </c>
      <c r="CY68" s="125">
        <v>772</v>
      </c>
      <c r="CZ68" s="33">
        <f t="shared" si="15"/>
        <v>8</v>
      </c>
      <c r="DA68" s="83" t="str">
        <f t="shared" si="16"/>
        <v>Projektingenieur 2</v>
      </c>
      <c r="DB68" s="20"/>
      <c r="DC68" s="33">
        <v>772</v>
      </c>
      <c r="DD68" s="33">
        <f t="shared" si="17"/>
        <v>8</v>
      </c>
      <c r="DE68" s="83" t="str">
        <f t="shared" si="18"/>
        <v>Projektingenieur 2</v>
      </c>
    </row>
    <row r="69" spans="1:109" s="19" customFormat="1" ht="15.75">
      <c r="A69" s="53">
        <v>0</v>
      </c>
      <c r="B69" s="53"/>
      <c r="C69" s="53">
        <f t="shared" si="0"/>
        <v>1</v>
      </c>
      <c r="D69" s="55"/>
      <c r="E69" s="55"/>
      <c r="F69" s="56"/>
      <c r="G69" s="54"/>
      <c r="H69" s="54">
        <v>1</v>
      </c>
      <c r="I69" s="56">
        <v>1</v>
      </c>
      <c r="J69" s="54">
        <v>1</v>
      </c>
      <c r="K69" s="56"/>
      <c r="L69" s="56"/>
      <c r="M69" s="56"/>
      <c r="N69" s="58"/>
      <c r="O69" s="52" t="s">
        <v>358</v>
      </c>
      <c r="P69" s="15" t="s">
        <v>478</v>
      </c>
      <c r="Q69" s="15">
        <v>65</v>
      </c>
      <c r="R69" s="16"/>
      <c r="S69" s="20" t="s">
        <v>136</v>
      </c>
      <c r="T69" s="21">
        <v>1955</v>
      </c>
      <c r="U69" s="28" t="s">
        <v>126</v>
      </c>
      <c r="V69" s="21">
        <v>1975</v>
      </c>
      <c r="W69" s="25"/>
      <c r="X69" s="21"/>
      <c r="Y69" s="28" t="s">
        <v>135</v>
      </c>
      <c r="Z69" s="21">
        <f t="shared" si="1"/>
        <v>37</v>
      </c>
      <c r="AA69" s="25" t="s">
        <v>110</v>
      </c>
      <c r="AB69" s="21" t="s">
        <v>879</v>
      </c>
      <c r="AC69" s="21"/>
      <c r="AE69" s="90" t="s">
        <v>404</v>
      </c>
      <c r="AF69" s="82"/>
      <c r="CP69" s="19" t="str">
        <f t="shared" si="2"/>
        <v>Flückiger Hans Peter</v>
      </c>
      <c r="CR69" s="19">
        <f t="shared" si="3"/>
        <v>37</v>
      </c>
      <c r="CS69" s="19" t="str">
        <f t="shared" si="4"/>
        <v xml:space="preserve"> D/C 3)</v>
      </c>
      <c r="CT69" s="154">
        <v>4250</v>
      </c>
      <c r="CU69" s="126"/>
      <c r="CV69" s="125">
        <v>772</v>
      </c>
      <c r="CW69" s="33">
        <f t="shared" si="13"/>
        <v>8</v>
      </c>
      <c r="CX69" s="83" t="str">
        <f t="shared" si="14"/>
        <v>Projektingenieur 2</v>
      </c>
      <c r="CY69" s="125">
        <v>772</v>
      </c>
      <c r="CZ69" s="33">
        <f t="shared" si="15"/>
        <v>8</v>
      </c>
      <c r="DA69" s="83" t="str">
        <f t="shared" si="16"/>
        <v>Projektingenieur 2</v>
      </c>
      <c r="DB69" s="20"/>
      <c r="DC69" s="33">
        <v>772</v>
      </c>
      <c r="DD69" s="33">
        <f t="shared" si="17"/>
        <v>8</v>
      </c>
      <c r="DE69" s="83" t="str">
        <f t="shared" si="18"/>
        <v>Projektingenieur 2</v>
      </c>
    </row>
    <row r="70" spans="1:109" s="19" customFormat="1">
      <c r="A70" s="53">
        <v>0</v>
      </c>
      <c r="B70" s="53"/>
      <c r="C70" s="53">
        <f t="shared" si="0"/>
        <v>1</v>
      </c>
      <c r="D70" s="55"/>
      <c r="E70" s="55"/>
      <c r="F70" s="56"/>
      <c r="G70" s="54"/>
      <c r="H70" s="54"/>
      <c r="I70" s="56">
        <v>1</v>
      </c>
      <c r="J70" s="54">
        <v>1</v>
      </c>
      <c r="K70" s="56"/>
      <c r="L70" s="56"/>
      <c r="M70" s="56"/>
      <c r="N70" s="58"/>
      <c r="O70" s="52" t="s">
        <v>359</v>
      </c>
      <c r="P70" s="15" t="s">
        <v>479</v>
      </c>
      <c r="Q70" s="15">
        <v>66</v>
      </c>
      <c r="R70" s="16"/>
      <c r="S70" s="20" t="s">
        <v>130</v>
      </c>
      <c r="T70" s="21">
        <v>1949</v>
      </c>
      <c r="U70" s="28" t="s">
        <v>126</v>
      </c>
      <c r="V70" s="21">
        <v>1969</v>
      </c>
      <c r="W70" s="25"/>
      <c r="X70" s="21"/>
      <c r="Y70" s="28"/>
      <c r="Z70" s="21">
        <f t="shared" si="1"/>
        <v>43</v>
      </c>
      <c r="AA70" s="25" t="s">
        <v>687</v>
      </c>
      <c r="AB70" s="21" t="s">
        <v>121</v>
      </c>
      <c r="AC70" s="21"/>
      <c r="AE70" s="90" t="s">
        <v>422</v>
      </c>
      <c r="AF70" s="82"/>
      <c r="CP70" s="19" t="str">
        <f t="shared" si="2"/>
        <v>Ziegler Bruno</v>
      </c>
      <c r="CR70" s="19">
        <f t="shared" si="3"/>
        <v>43</v>
      </c>
      <c r="CS70" s="19" t="str">
        <f t="shared" si="4"/>
        <v>D</v>
      </c>
      <c r="CT70" s="154">
        <v>4147</v>
      </c>
      <c r="CU70" s="126"/>
      <c r="CV70" s="125">
        <v>742</v>
      </c>
      <c r="CW70" s="33">
        <f t="shared" si="13"/>
        <v>8</v>
      </c>
      <c r="CX70" s="83" t="str">
        <f t="shared" si="14"/>
        <v>Konstrukteur 5  / Fachplaner 5 / Gruppenchef 3</v>
      </c>
      <c r="CY70" s="125">
        <v>742</v>
      </c>
      <c r="CZ70" s="33">
        <f t="shared" si="15"/>
        <v>8</v>
      </c>
      <c r="DA70" s="83" t="str">
        <f t="shared" si="16"/>
        <v>Konstrukteur 5  / Fachplaner 5 / Gruppenchef 3</v>
      </c>
      <c r="DB70" s="20"/>
      <c r="DC70" s="33">
        <v>742</v>
      </c>
      <c r="DD70" s="33">
        <f t="shared" si="17"/>
        <v>8</v>
      </c>
      <c r="DE70" s="83" t="str">
        <f t="shared" si="18"/>
        <v>Konstrukteur 5  / Fachplaner 5 / Gruppenchef 3</v>
      </c>
    </row>
    <row r="71" spans="1:109" s="19" customFormat="1">
      <c r="A71" s="53">
        <v>0</v>
      </c>
      <c r="B71" s="53"/>
      <c r="C71" s="53">
        <f t="shared" si="0"/>
        <v>1</v>
      </c>
      <c r="D71" s="55"/>
      <c r="E71" s="55"/>
      <c r="F71" s="56"/>
      <c r="G71" s="54">
        <v>1</v>
      </c>
      <c r="H71" s="54">
        <v>1</v>
      </c>
      <c r="I71" s="56">
        <v>1</v>
      </c>
      <c r="J71" s="54"/>
      <c r="K71" s="56"/>
      <c r="L71" s="56"/>
      <c r="M71" s="56"/>
      <c r="N71" s="58"/>
      <c r="O71" s="52" t="s">
        <v>359</v>
      </c>
      <c r="P71" s="15" t="s">
        <v>481</v>
      </c>
      <c r="Q71" s="15">
        <v>67</v>
      </c>
      <c r="R71" s="16"/>
      <c r="S71" s="20" t="s">
        <v>132</v>
      </c>
      <c r="T71" s="21">
        <v>1951</v>
      </c>
      <c r="U71" s="28" t="s">
        <v>107</v>
      </c>
      <c r="V71" s="21">
        <v>1973</v>
      </c>
      <c r="W71" s="25"/>
      <c r="X71" s="21"/>
      <c r="Y71" s="28" t="s">
        <v>372</v>
      </c>
      <c r="Z71" s="21">
        <f t="shared" si="1"/>
        <v>39</v>
      </c>
      <c r="AA71" s="25" t="s">
        <v>689</v>
      </c>
      <c r="AB71" s="21" t="s">
        <v>121</v>
      </c>
      <c r="AC71" s="21"/>
      <c r="AE71" s="90" t="s">
        <v>393</v>
      </c>
      <c r="AF71" s="82"/>
      <c r="CP71" s="19" t="str">
        <f t="shared" si="2"/>
        <v>Benda Raymond</v>
      </c>
      <c r="CR71" s="19">
        <f t="shared" si="3"/>
        <v>39</v>
      </c>
      <c r="CS71" s="19" t="str">
        <f t="shared" si="4"/>
        <v>D</v>
      </c>
      <c r="CT71" s="154">
        <v>6601</v>
      </c>
      <c r="CU71" s="126"/>
      <c r="CV71" s="125">
        <v>771</v>
      </c>
      <c r="CW71" s="33">
        <f t="shared" si="13"/>
        <v>7</v>
      </c>
      <c r="CX71" s="83" t="str">
        <f t="shared" si="14"/>
        <v>Projektingenieur 1</v>
      </c>
      <c r="CY71" s="125">
        <v>771</v>
      </c>
      <c r="CZ71" s="33">
        <f t="shared" si="15"/>
        <v>7</v>
      </c>
      <c r="DA71" s="83" t="str">
        <f t="shared" si="16"/>
        <v>Projektingenieur 1</v>
      </c>
      <c r="DB71" s="20"/>
      <c r="DC71" s="33">
        <v>771</v>
      </c>
      <c r="DD71" s="33">
        <f t="shared" si="17"/>
        <v>7</v>
      </c>
      <c r="DE71" s="83" t="str">
        <f t="shared" si="18"/>
        <v>Projektingenieur 1</v>
      </c>
    </row>
    <row r="72" spans="1:109" s="19" customFormat="1">
      <c r="A72" s="53">
        <v>0</v>
      </c>
      <c r="B72" s="53"/>
      <c r="C72" s="53">
        <f t="shared" ref="C72:C140" si="19">IF(Z72&gt;=10,1,0)</f>
        <v>1</v>
      </c>
      <c r="D72" s="55"/>
      <c r="E72" s="55"/>
      <c r="F72" s="56"/>
      <c r="G72" s="54"/>
      <c r="H72" s="54"/>
      <c r="I72" s="56">
        <v>1</v>
      </c>
      <c r="J72" s="54">
        <v>1</v>
      </c>
      <c r="K72" s="56"/>
      <c r="L72" s="56"/>
      <c r="M72" s="56"/>
      <c r="N72" s="58"/>
      <c r="O72" s="52" t="s">
        <v>358</v>
      </c>
      <c r="P72" s="15" t="s">
        <v>482</v>
      </c>
      <c r="Q72" s="15">
        <v>68</v>
      </c>
      <c r="R72" s="16"/>
      <c r="S72" s="20" t="s">
        <v>260</v>
      </c>
      <c r="T72" s="21">
        <v>1956</v>
      </c>
      <c r="U72" s="28" t="s">
        <v>126</v>
      </c>
      <c r="V72" s="21">
        <v>1973</v>
      </c>
      <c r="W72" s="25"/>
      <c r="X72" s="21"/>
      <c r="Y72" s="28"/>
      <c r="Z72" s="21">
        <f t="shared" ref="Z72:Z128" si="20">$AD$3-V72</f>
        <v>39</v>
      </c>
      <c r="AA72" s="25" t="s">
        <v>139</v>
      </c>
      <c r="AB72" s="21" t="s">
        <v>121</v>
      </c>
      <c r="AC72" s="21"/>
      <c r="AE72" s="90" t="s">
        <v>377</v>
      </c>
      <c r="AF72" s="82"/>
      <c r="CP72" s="19" t="str">
        <f t="shared" ref="CP72:CP128" si="21">+S72</f>
        <v>Allemann  Bertrand</v>
      </c>
      <c r="CR72" s="19">
        <f t="shared" ref="CR72:CR128" si="22">+Z72</f>
        <v>39</v>
      </c>
      <c r="CS72" s="19" t="str">
        <f t="shared" ref="CS72:CS128" si="23">+AB72</f>
        <v>D</v>
      </c>
      <c r="CT72" s="154">
        <v>5631</v>
      </c>
      <c r="CU72" s="126"/>
      <c r="CV72" s="125">
        <v>741</v>
      </c>
      <c r="CW72" s="33">
        <f t="shared" si="13"/>
        <v>7</v>
      </c>
      <c r="CX72" s="83" t="str">
        <f t="shared" si="14"/>
        <v>Konstrukteur 4 / Fachplaner 4 / Gruppenchef 2</v>
      </c>
      <c r="CY72" s="125">
        <v>741</v>
      </c>
      <c r="CZ72" s="33">
        <f t="shared" si="15"/>
        <v>7</v>
      </c>
      <c r="DA72" s="83" t="str">
        <f t="shared" si="16"/>
        <v>Konstrukteur 4 / Fachplaner 4 / Gruppenchef 2</v>
      </c>
      <c r="DB72" s="20"/>
      <c r="DC72" s="33">
        <v>742</v>
      </c>
      <c r="DD72" s="33">
        <f t="shared" si="17"/>
        <v>8</v>
      </c>
      <c r="DE72" s="83" t="str">
        <f t="shared" si="18"/>
        <v>Konstrukteur 5  / Fachplaner 5 / Gruppenchef 3</v>
      </c>
    </row>
    <row r="73" spans="1:109" s="19" customFormat="1">
      <c r="A73" s="53">
        <v>0</v>
      </c>
      <c r="B73" s="53"/>
      <c r="C73" s="53">
        <f t="shared" si="19"/>
        <v>1</v>
      </c>
      <c r="D73" s="55"/>
      <c r="E73" s="55"/>
      <c r="F73" s="56"/>
      <c r="G73" s="54"/>
      <c r="H73" s="54"/>
      <c r="I73" s="56">
        <v>1</v>
      </c>
      <c r="J73" s="54">
        <v>1</v>
      </c>
      <c r="K73" s="56"/>
      <c r="L73" s="56"/>
      <c r="M73" s="56"/>
      <c r="N73" s="58"/>
      <c r="O73" s="52" t="s">
        <v>360</v>
      </c>
      <c r="P73" s="15" t="s">
        <v>483</v>
      </c>
      <c r="Q73" s="15">
        <v>69</v>
      </c>
      <c r="R73" s="16"/>
      <c r="S73" s="20" t="s">
        <v>137</v>
      </c>
      <c r="T73" s="21">
        <v>1958</v>
      </c>
      <c r="U73" s="28" t="s">
        <v>126</v>
      </c>
      <c r="V73" s="21">
        <v>1977</v>
      </c>
      <c r="W73" s="25"/>
      <c r="X73" s="21"/>
      <c r="Y73" s="28"/>
      <c r="Z73" s="21">
        <f t="shared" si="20"/>
        <v>35</v>
      </c>
      <c r="AA73" s="25" t="s">
        <v>129</v>
      </c>
      <c r="AB73" s="21" t="s">
        <v>121</v>
      </c>
      <c r="AC73" s="21"/>
      <c r="AE73" s="90" t="s">
        <v>377</v>
      </c>
      <c r="AF73" s="82"/>
      <c r="CP73" s="19" t="str">
        <f t="shared" si="21"/>
        <v>Lenherr Paul</v>
      </c>
      <c r="CR73" s="19">
        <f t="shared" si="22"/>
        <v>35</v>
      </c>
      <c r="CS73" s="19" t="str">
        <f t="shared" si="23"/>
        <v>D</v>
      </c>
      <c r="CT73" s="154">
        <v>6628</v>
      </c>
      <c r="CU73" s="126"/>
      <c r="CV73" s="125">
        <v>741</v>
      </c>
      <c r="CW73" s="33">
        <f t="shared" si="13"/>
        <v>7</v>
      </c>
      <c r="CX73" s="83" t="str">
        <f t="shared" si="14"/>
        <v>Konstrukteur 4 / Fachplaner 4 / Gruppenchef 2</v>
      </c>
      <c r="CY73" s="125">
        <v>741</v>
      </c>
      <c r="CZ73" s="33">
        <f t="shared" si="15"/>
        <v>7</v>
      </c>
      <c r="DA73" s="83" t="str">
        <f t="shared" si="16"/>
        <v>Konstrukteur 4 / Fachplaner 4 / Gruppenchef 2</v>
      </c>
      <c r="DB73" s="20"/>
      <c r="DC73" s="33">
        <v>742</v>
      </c>
      <c r="DD73" s="33">
        <f t="shared" si="17"/>
        <v>8</v>
      </c>
      <c r="DE73" s="83" t="str">
        <f t="shared" si="18"/>
        <v>Konstrukteur 5  / Fachplaner 5 / Gruppenchef 3</v>
      </c>
    </row>
    <row r="74" spans="1:109" s="19" customFormat="1">
      <c r="A74" s="53">
        <v>0</v>
      </c>
      <c r="B74" s="53"/>
      <c r="C74" s="53">
        <f t="shared" si="19"/>
        <v>1</v>
      </c>
      <c r="D74" s="55"/>
      <c r="E74" s="55"/>
      <c r="F74" s="56"/>
      <c r="G74" s="54"/>
      <c r="H74" s="54"/>
      <c r="I74" s="56">
        <v>1</v>
      </c>
      <c r="J74" s="54">
        <v>1</v>
      </c>
      <c r="K74" s="56"/>
      <c r="L74" s="56"/>
      <c r="M74" s="56"/>
      <c r="N74" s="58"/>
      <c r="O74" s="52" t="s">
        <v>358</v>
      </c>
      <c r="P74" s="15" t="s">
        <v>484</v>
      </c>
      <c r="Q74" s="15">
        <v>70</v>
      </c>
      <c r="R74" s="16"/>
      <c r="S74" s="20" t="s">
        <v>271</v>
      </c>
      <c r="T74" s="21">
        <v>1958</v>
      </c>
      <c r="U74" s="28" t="s">
        <v>126</v>
      </c>
      <c r="V74" s="21">
        <v>1978</v>
      </c>
      <c r="W74" s="25"/>
      <c r="X74" s="21"/>
      <c r="Y74" s="28"/>
      <c r="Z74" s="21">
        <f t="shared" si="20"/>
        <v>34</v>
      </c>
      <c r="AA74" s="25" t="s">
        <v>687</v>
      </c>
      <c r="AB74" s="21" t="s">
        <v>121</v>
      </c>
      <c r="AC74" s="21"/>
      <c r="AE74" s="90" t="s">
        <v>420</v>
      </c>
      <c r="AF74" s="82"/>
      <c r="CP74" s="19" t="str">
        <f t="shared" si="21"/>
        <v>von Schallen Urs</v>
      </c>
      <c r="CR74" s="19">
        <f t="shared" si="22"/>
        <v>34</v>
      </c>
      <c r="CS74" s="19" t="str">
        <f t="shared" si="23"/>
        <v>D</v>
      </c>
      <c r="CT74" s="154">
        <v>6659</v>
      </c>
      <c r="CU74" s="126"/>
      <c r="CV74" s="125">
        <v>742</v>
      </c>
      <c r="CW74" s="33">
        <f t="shared" si="13"/>
        <v>8</v>
      </c>
      <c r="CX74" s="83" t="str">
        <f t="shared" si="14"/>
        <v>Konstrukteur 5  / Fachplaner 5 / Gruppenchef 3</v>
      </c>
      <c r="CY74" s="125">
        <v>742</v>
      </c>
      <c r="CZ74" s="33">
        <f t="shared" si="15"/>
        <v>8</v>
      </c>
      <c r="DA74" s="83" t="str">
        <f t="shared" si="16"/>
        <v>Konstrukteur 5  / Fachplaner 5 / Gruppenchef 3</v>
      </c>
      <c r="DB74" s="20"/>
      <c r="DC74" s="33">
        <v>742</v>
      </c>
      <c r="DD74" s="33">
        <f t="shared" si="17"/>
        <v>8</v>
      </c>
      <c r="DE74" s="83" t="str">
        <f t="shared" si="18"/>
        <v>Konstrukteur 5  / Fachplaner 5 / Gruppenchef 3</v>
      </c>
    </row>
    <row r="75" spans="1:109" s="19" customFormat="1">
      <c r="A75" s="53">
        <v>0</v>
      </c>
      <c r="B75" s="53"/>
      <c r="C75" s="53">
        <f t="shared" si="19"/>
        <v>1</v>
      </c>
      <c r="D75" s="55"/>
      <c r="E75" s="55"/>
      <c r="F75" s="56"/>
      <c r="G75" s="54"/>
      <c r="H75" s="54"/>
      <c r="I75" s="56">
        <v>1</v>
      </c>
      <c r="J75" s="54">
        <v>1</v>
      </c>
      <c r="K75" s="56"/>
      <c r="L75" s="56"/>
      <c r="M75" s="56"/>
      <c r="N75" s="58"/>
      <c r="O75" s="52" t="s">
        <v>359</v>
      </c>
      <c r="P75" s="15" t="s">
        <v>632</v>
      </c>
      <c r="Q75" s="15">
        <v>71</v>
      </c>
      <c r="R75" s="16"/>
      <c r="S75" s="20" t="s">
        <v>633</v>
      </c>
      <c r="T75" s="21">
        <v>1958</v>
      </c>
      <c r="U75" s="28" t="s">
        <v>634</v>
      </c>
      <c r="V75" s="21">
        <v>1980</v>
      </c>
      <c r="W75" s="25"/>
      <c r="X75" s="21"/>
      <c r="Y75" s="28"/>
      <c r="Z75" s="21">
        <f t="shared" si="20"/>
        <v>32</v>
      </c>
      <c r="AA75" s="25" t="s">
        <v>107</v>
      </c>
      <c r="AB75" s="21" t="s">
        <v>121</v>
      </c>
      <c r="AC75" s="21"/>
      <c r="AE75" s="157" t="s">
        <v>892</v>
      </c>
      <c r="AF75" s="82"/>
      <c r="CP75" s="19" t="str">
        <f t="shared" si="21"/>
        <v>Schneider Martin</v>
      </c>
      <c r="CR75" s="19">
        <f t="shared" si="22"/>
        <v>32</v>
      </c>
      <c r="CS75" s="19" t="str">
        <f t="shared" si="23"/>
        <v>D</v>
      </c>
      <c r="CT75" s="154">
        <v>4354</v>
      </c>
      <c r="CU75" s="126"/>
      <c r="CV75" s="125">
        <v>741</v>
      </c>
      <c r="CW75" s="33">
        <f t="shared" si="13"/>
        <v>7</v>
      </c>
      <c r="CX75" s="83" t="str">
        <f t="shared" si="14"/>
        <v>Konstrukteur 4 / Fachplaner 4 / Gruppenchef 2</v>
      </c>
      <c r="CY75" s="125">
        <v>741</v>
      </c>
      <c r="CZ75" s="33">
        <f t="shared" si="15"/>
        <v>7</v>
      </c>
      <c r="DA75" s="83" t="str">
        <f t="shared" si="16"/>
        <v>Konstrukteur 4 / Fachplaner 4 / Gruppenchef 2</v>
      </c>
      <c r="DB75" s="20"/>
      <c r="DC75" s="33">
        <v>742</v>
      </c>
      <c r="DD75" s="33">
        <f t="shared" si="17"/>
        <v>8</v>
      </c>
      <c r="DE75" s="83" t="str">
        <f t="shared" si="18"/>
        <v>Konstrukteur 5  / Fachplaner 5 / Gruppenchef 3</v>
      </c>
    </row>
    <row r="76" spans="1:109" s="19" customFormat="1">
      <c r="A76" s="53">
        <v>0</v>
      </c>
      <c r="B76" s="53"/>
      <c r="C76" s="53">
        <f t="shared" si="19"/>
        <v>1</v>
      </c>
      <c r="D76" s="55"/>
      <c r="E76" s="55"/>
      <c r="F76" s="56"/>
      <c r="G76" s="54"/>
      <c r="H76" s="54">
        <v>1</v>
      </c>
      <c r="I76" s="56">
        <v>1</v>
      </c>
      <c r="J76" s="54">
        <v>1</v>
      </c>
      <c r="K76" s="56"/>
      <c r="L76" s="56"/>
      <c r="M76" s="56"/>
      <c r="N76" s="58"/>
      <c r="O76" s="52" t="s">
        <v>359</v>
      </c>
      <c r="P76" s="15" t="s">
        <v>485</v>
      </c>
      <c r="Q76" s="15">
        <v>72</v>
      </c>
      <c r="R76" s="16"/>
      <c r="S76" s="20" t="s">
        <v>261</v>
      </c>
      <c r="T76" s="21">
        <v>1959</v>
      </c>
      <c r="U76" s="28" t="s">
        <v>126</v>
      </c>
      <c r="V76" s="21">
        <v>1981</v>
      </c>
      <c r="W76" s="25"/>
      <c r="X76" s="21"/>
      <c r="Y76" s="28"/>
      <c r="Z76" s="21">
        <f t="shared" si="20"/>
        <v>31</v>
      </c>
      <c r="AA76" s="25" t="s">
        <v>110</v>
      </c>
      <c r="AB76" s="21" t="s">
        <v>121</v>
      </c>
      <c r="AC76" s="21"/>
      <c r="AE76" s="157" t="s">
        <v>893</v>
      </c>
      <c r="AF76" s="82"/>
      <c r="CP76" s="19" t="str">
        <f t="shared" si="21"/>
        <v>Ortlieb Hans-Rudi</v>
      </c>
      <c r="CR76" s="19">
        <f t="shared" si="22"/>
        <v>31</v>
      </c>
      <c r="CS76" s="19" t="str">
        <f t="shared" si="23"/>
        <v>D</v>
      </c>
      <c r="CT76" s="154">
        <v>5630</v>
      </c>
      <c r="CU76" s="126"/>
      <c r="CV76" s="125">
        <v>771</v>
      </c>
      <c r="CW76" s="33">
        <f t="shared" si="13"/>
        <v>7</v>
      </c>
      <c r="CX76" s="83" t="str">
        <f t="shared" si="14"/>
        <v>Projektingenieur 1</v>
      </c>
      <c r="CY76" s="125">
        <v>741</v>
      </c>
      <c r="CZ76" s="33">
        <f t="shared" si="15"/>
        <v>7</v>
      </c>
      <c r="DA76" s="83" t="str">
        <f t="shared" si="16"/>
        <v>Konstrukteur 4 / Fachplaner 4 / Gruppenchef 2</v>
      </c>
      <c r="DB76" s="20"/>
      <c r="DC76" s="33">
        <v>742</v>
      </c>
      <c r="DD76" s="33">
        <f t="shared" si="17"/>
        <v>8</v>
      </c>
      <c r="DE76" s="83" t="str">
        <f t="shared" si="18"/>
        <v>Konstrukteur 5  / Fachplaner 5 / Gruppenchef 3</v>
      </c>
    </row>
    <row r="77" spans="1:109" s="19" customFormat="1">
      <c r="A77" s="53">
        <v>0</v>
      </c>
      <c r="B77" s="53">
        <v>1</v>
      </c>
      <c r="C77" s="53">
        <f t="shared" si="19"/>
        <v>1</v>
      </c>
      <c r="D77" s="55"/>
      <c r="E77" s="55"/>
      <c r="F77" s="56"/>
      <c r="G77" s="54"/>
      <c r="H77" s="54"/>
      <c r="I77" s="56">
        <v>1</v>
      </c>
      <c r="J77" s="54">
        <v>1</v>
      </c>
      <c r="K77" s="56"/>
      <c r="L77" s="56"/>
      <c r="M77" s="56"/>
      <c r="N77" s="58"/>
      <c r="O77" s="52" t="s">
        <v>358</v>
      </c>
      <c r="P77" s="15" t="s">
        <v>552</v>
      </c>
      <c r="Q77" s="15">
        <v>73</v>
      </c>
      <c r="R77" s="16"/>
      <c r="S77" s="20" t="s">
        <v>553</v>
      </c>
      <c r="T77" s="21">
        <v>1959</v>
      </c>
      <c r="U77" s="28" t="s">
        <v>239</v>
      </c>
      <c r="V77" s="21">
        <v>1983</v>
      </c>
      <c r="W77" s="25"/>
      <c r="X77" s="21"/>
      <c r="Y77" s="28" t="s">
        <v>555</v>
      </c>
      <c r="Z77" s="21">
        <f t="shared" si="20"/>
        <v>29</v>
      </c>
      <c r="AA77" s="25" t="s">
        <v>554</v>
      </c>
      <c r="AB77" s="21" t="s">
        <v>121</v>
      </c>
      <c r="AC77" s="21"/>
      <c r="AE77" s="90" t="s">
        <v>377</v>
      </c>
      <c r="AF77" s="82"/>
      <c r="CP77" s="19" t="str">
        <f t="shared" si="21"/>
        <v>Bollhalder Angelika</v>
      </c>
      <c r="CR77" s="19">
        <f t="shared" si="22"/>
        <v>29</v>
      </c>
      <c r="CS77" s="19" t="str">
        <f t="shared" si="23"/>
        <v>D</v>
      </c>
      <c r="CT77" s="154">
        <v>4344</v>
      </c>
      <c r="CU77" s="126"/>
      <c r="CV77" s="125">
        <v>741</v>
      </c>
      <c r="CW77" s="33">
        <f t="shared" si="13"/>
        <v>7</v>
      </c>
      <c r="CX77" s="83" t="str">
        <f t="shared" si="14"/>
        <v>Konstrukteur 4 / Fachplaner 4 / Gruppenchef 2</v>
      </c>
      <c r="CY77" s="125">
        <v>741</v>
      </c>
      <c r="CZ77" s="33">
        <f t="shared" si="15"/>
        <v>7</v>
      </c>
      <c r="DA77" s="83" t="str">
        <f t="shared" si="16"/>
        <v>Konstrukteur 4 / Fachplaner 4 / Gruppenchef 2</v>
      </c>
      <c r="DB77" s="20"/>
      <c r="DC77" s="33">
        <v>742</v>
      </c>
      <c r="DD77" s="33">
        <f t="shared" si="17"/>
        <v>8</v>
      </c>
      <c r="DE77" s="83" t="str">
        <f t="shared" si="18"/>
        <v>Konstrukteur 5  / Fachplaner 5 / Gruppenchef 3</v>
      </c>
    </row>
    <row r="78" spans="1:109" s="19" customFormat="1">
      <c r="A78" s="53">
        <v>0</v>
      </c>
      <c r="B78" s="53"/>
      <c r="C78" s="53">
        <f t="shared" si="19"/>
        <v>1</v>
      </c>
      <c r="D78" s="55"/>
      <c r="E78" s="55"/>
      <c r="F78" s="56"/>
      <c r="G78" s="54"/>
      <c r="H78" s="54">
        <v>1</v>
      </c>
      <c r="I78" s="56">
        <v>1</v>
      </c>
      <c r="J78" s="54"/>
      <c r="K78" s="56"/>
      <c r="L78" s="56"/>
      <c r="M78" s="56"/>
      <c r="N78" s="58"/>
      <c r="O78" s="52" t="s">
        <v>358</v>
      </c>
      <c r="P78" s="15" t="s">
        <v>486</v>
      </c>
      <c r="Q78" s="15">
        <v>74</v>
      </c>
      <c r="R78" s="16"/>
      <c r="S78" s="20" t="s">
        <v>138</v>
      </c>
      <c r="T78" s="21">
        <v>1964</v>
      </c>
      <c r="U78" s="28" t="s">
        <v>126</v>
      </c>
      <c r="V78" s="21">
        <v>1985</v>
      </c>
      <c r="W78" s="25"/>
      <c r="X78" s="21"/>
      <c r="Y78" s="28" t="s">
        <v>203</v>
      </c>
      <c r="Z78" s="21">
        <f t="shared" si="20"/>
        <v>27</v>
      </c>
      <c r="AA78" s="25" t="s">
        <v>110</v>
      </c>
      <c r="AB78" s="21" t="s">
        <v>121</v>
      </c>
      <c r="AC78" s="21"/>
      <c r="AE78" s="157" t="s">
        <v>376</v>
      </c>
      <c r="AF78" s="82"/>
      <c r="CP78" s="19" t="str">
        <f t="shared" si="21"/>
        <v>Oehen Beat</v>
      </c>
      <c r="CR78" s="19">
        <f t="shared" si="22"/>
        <v>27</v>
      </c>
      <c r="CS78" s="19" t="str">
        <f t="shared" si="23"/>
        <v>D</v>
      </c>
      <c r="CT78" s="154">
        <v>7622</v>
      </c>
      <c r="CU78" s="126"/>
      <c r="CV78" s="125">
        <v>772</v>
      </c>
      <c r="CW78" s="33">
        <f t="shared" si="13"/>
        <v>8</v>
      </c>
      <c r="CX78" s="83" t="str">
        <f t="shared" si="14"/>
        <v>Projektingenieur 2</v>
      </c>
      <c r="CY78" s="125">
        <v>772</v>
      </c>
      <c r="CZ78" s="33">
        <f t="shared" si="15"/>
        <v>8</v>
      </c>
      <c r="DA78" s="83" t="str">
        <f t="shared" si="16"/>
        <v>Projektingenieur 2</v>
      </c>
      <c r="DB78" s="20"/>
      <c r="DC78" s="125">
        <v>772</v>
      </c>
      <c r="DD78" s="33">
        <f t="shared" si="17"/>
        <v>8</v>
      </c>
      <c r="DE78" s="83" t="str">
        <f t="shared" si="18"/>
        <v>Projektingenieur 2</v>
      </c>
    </row>
    <row r="79" spans="1:109" s="19" customFormat="1">
      <c r="A79" s="53">
        <v>0</v>
      </c>
      <c r="B79" s="53"/>
      <c r="C79" s="53">
        <f t="shared" si="19"/>
        <v>1</v>
      </c>
      <c r="D79" s="55"/>
      <c r="E79" s="55"/>
      <c r="F79" s="56"/>
      <c r="G79" s="54"/>
      <c r="H79" s="54"/>
      <c r="I79" s="56">
        <v>1</v>
      </c>
      <c r="J79" s="54">
        <v>1</v>
      </c>
      <c r="K79" s="56"/>
      <c r="L79" s="56"/>
      <c r="M79" s="56"/>
      <c r="N79" s="58"/>
      <c r="O79" s="52" t="s">
        <v>360</v>
      </c>
      <c r="P79" s="15" t="s">
        <v>487</v>
      </c>
      <c r="Q79" s="15">
        <v>75</v>
      </c>
      <c r="R79" s="16"/>
      <c r="S79" s="20" t="s">
        <v>145</v>
      </c>
      <c r="T79" s="21">
        <v>1970</v>
      </c>
      <c r="U79" s="28" t="s">
        <v>126</v>
      </c>
      <c r="V79" s="21">
        <v>1988</v>
      </c>
      <c r="W79" s="25"/>
      <c r="X79" s="21"/>
      <c r="Y79" s="28"/>
      <c r="Z79" s="21">
        <f t="shared" si="20"/>
        <v>24</v>
      </c>
      <c r="AA79" s="25" t="s">
        <v>129</v>
      </c>
      <c r="AB79" s="21" t="s">
        <v>121</v>
      </c>
      <c r="AC79" s="21"/>
      <c r="AE79" s="90" t="s">
        <v>377</v>
      </c>
      <c r="AF79" s="82"/>
      <c r="CP79" s="19" t="str">
        <f t="shared" si="21"/>
        <v>Bucher Oliver</v>
      </c>
      <c r="CR79" s="19">
        <f t="shared" si="22"/>
        <v>24</v>
      </c>
      <c r="CS79" s="19" t="str">
        <f t="shared" si="23"/>
        <v>D</v>
      </c>
      <c r="CT79" s="154">
        <v>7641</v>
      </c>
      <c r="CU79" s="126"/>
      <c r="CV79" s="125">
        <v>741</v>
      </c>
      <c r="CW79" s="33">
        <f t="shared" ref="CW79:CW114" si="24">VLOOKUP($CV79,Funktionsbezeichnungen,3,0)</f>
        <v>7</v>
      </c>
      <c r="CX79" s="83" t="str">
        <f t="shared" ref="CX79:CX114" si="25">VLOOKUP($CV79,Funktionsbezeichnungen,2,0)</f>
        <v>Konstrukteur 4 / Fachplaner 4 / Gruppenchef 2</v>
      </c>
      <c r="CY79" s="125">
        <v>741</v>
      </c>
      <c r="CZ79" s="33">
        <f t="shared" si="15"/>
        <v>7</v>
      </c>
      <c r="DA79" s="83" t="str">
        <f t="shared" si="16"/>
        <v>Konstrukteur 4 / Fachplaner 4 / Gruppenchef 2</v>
      </c>
      <c r="DB79" s="20"/>
      <c r="DC79" s="125">
        <v>742</v>
      </c>
      <c r="DD79" s="33">
        <f t="shared" si="17"/>
        <v>8</v>
      </c>
      <c r="DE79" s="83" t="str">
        <f t="shared" si="18"/>
        <v>Konstrukteur 5  / Fachplaner 5 / Gruppenchef 3</v>
      </c>
    </row>
    <row r="80" spans="1:109" s="19" customFormat="1">
      <c r="A80" s="53">
        <v>0</v>
      </c>
      <c r="B80" s="53"/>
      <c r="C80" s="53">
        <f t="shared" si="19"/>
        <v>1</v>
      </c>
      <c r="D80" s="55"/>
      <c r="E80" s="55"/>
      <c r="F80" s="56"/>
      <c r="G80" s="54"/>
      <c r="H80" s="54"/>
      <c r="I80" s="56">
        <v>1</v>
      </c>
      <c r="J80" s="54"/>
      <c r="K80" s="56"/>
      <c r="L80" s="56"/>
      <c r="M80" s="56"/>
      <c r="N80" s="58"/>
      <c r="O80" s="52" t="s">
        <v>361</v>
      </c>
      <c r="P80" s="15" t="s">
        <v>488</v>
      </c>
      <c r="Q80" s="15">
        <v>76</v>
      </c>
      <c r="R80" s="16"/>
      <c r="S80" s="20" t="s">
        <v>144</v>
      </c>
      <c r="T80" s="21">
        <v>1968</v>
      </c>
      <c r="U80" s="28" t="s">
        <v>126</v>
      </c>
      <c r="V80" s="21">
        <v>1989</v>
      </c>
      <c r="W80" s="25"/>
      <c r="X80" s="21"/>
      <c r="Y80" s="28" t="s">
        <v>287</v>
      </c>
      <c r="Z80" s="21">
        <f t="shared" si="20"/>
        <v>23</v>
      </c>
      <c r="AA80" s="25" t="s">
        <v>288</v>
      </c>
      <c r="AB80" s="21" t="s">
        <v>121</v>
      </c>
      <c r="AC80" s="21"/>
      <c r="AE80" s="90" t="s">
        <v>375</v>
      </c>
      <c r="AF80" s="82"/>
      <c r="CP80" s="19" t="str">
        <f t="shared" si="21"/>
        <v>Hagen Stefan</v>
      </c>
      <c r="CR80" s="19">
        <f t="shared" si="22"/>
        <v>23</v>
      </c>
      <c r="CS80" s="19" t="str">
        <f t="shared" si="23"/>
        <v>D</v>
      </c>
      <c r="CT80" s="154">
        <v>6741</v>
      </c>
      <c r="CU80" s="126"/>
      <c r="CV80" s="125">
        <v>741</v>
      </c>
      <c r="CW80" s="33">
        <f t="shared" si="24"/>
        <v>7</v>
      </c>
      <c r="CX80" s="83" t="str">
        <f t="shared" si="25"/>
        <v>Konstrukteur 4 / Fachplaner 4 / Gruppenchef 2</v>
      </c>
      <c r="CY80" s="125">
        <v>741</v>
      </c>
      <c r="CZ80" s="33">
        <f t="shared" si="15"/>
        <v>7</v>
      </c>
      <c r="DA80" s="83" t="str">
        <f t="shared" si="16"/>
        <v>Konstrukteur 4 / Fachplaner 4 / Gruppenchef 2</v>
      </c>
      <c r="DB80" s="20"/>
      <c r="DC80" s="125">
        <v>742</v>
      </c>
      <c r="DD80" s="33">
        <f t="shared" si="17"/>
        <v>8</v>
      </c>
      <c r="DE80" s="83" t="str">
        <f t="shared" si="18"/>
        <v>Konstrukteur 5  / Fachplaner 5 / Gruppenchef 3</v>
      </c>
    </row>
    <row r="81" spans="1:109" s="19" customFormat="1">
      <c r="A81" s="53">
        <v>0</v>
      </c>
      <c r="B81" s="53"/>
      <c r="C81" s="53">
        <f t="shared" si="19"/>
        <v>1</v>
      </c>
      <c r="D81" s="55"/>
      <c r="E81" s="55"/>
      <c r="F81" s="56"/>
      <c r="G81" s="54"/>
      <c r="H81" s="54"/>
      <c r="I81" s="56">
        <v>1</v>
      </c>
      <c r="J81" s="54"/>
      <c r="K81" s="56"/>
      <c r="L81" s="56"/>
      <c r="M81" s="56"/>
      <c r="N81" s="58"/>
      <c r="O81" s="52" t="s">
        <v>359</v>
      </c>
      <c r="P81" s="15" t="s">
        <v>489</v>
      </c>
      <c r="Q81" s="15">
        <v>77</v>
      </c>
      <c r="R81" s="16"/>
      <c r="S81" s="20" t="s">
        <v>146</v>
      </c>
      <c r="T81" s="21">
        <v>1970</v>
      </c>
      <c r="U81" s="28" t="s">
        <v>126</v>
      </c>
      <c r="V81" s="21">
        <v>1991</v>
      </c>
      <c r="W81" s="25"/>
      <c r="X81" s="21"/>
      <c r="Y81" s="28"/>
      <c r="Z81" s="21">
        <f t="shared" si="20"/>
        <v>21</v>
      </c>
      <c r="AA81" s="25" t="s">
        <v>129</v>
      </c>
      <c r="AB81" s="21" t="s">
        <v>121</v>
      </c>
      <c r="AC81" s="21"/>
      <c r="AE81" s="90" t="s">
        <v>377</v>
      </c>
      <c r="AF81" s="82"/>
      <c r="CP81" s="19" t="str">
        <f t="shared" si="21"/>
        <v>Hardmeyer Christian</v>
      </c>
      <c r="CR81" s="19">
        <f t="shared" si="22"/>
        <v>21</v>
      </c>
      <c r="CS81" s="19" t="str">
        <f t="shared" si="23"/>
        <v>D</v>
      </c>
      <c r="CT81" s="154">
        <v>9618</v>
      </c>
      <c r="CU81" s="126"/>
      <c r="CV81" s="125">
        <v>741</v>
      </c>
      <c r="CW81" s="33">
        <f t="shared" si="24"/>
        <v>7</v>
      </c>
      <c r="CX81" s="83" t="str">
        <f t="shared" si="25"/>
        <v>Konstrukteur 4 / Fachplaner 4 / Gruppenchef 2</v>
      </c>
      <c r="CY81" s="125">
        <v>741</v>
      </c>
      <c r="CZ81" s="33">
        <f t="shared" ref="CZ81:CZ98" si="26">VLOOKUP($CY81,Funktionsbezeichnungen,3,0)</f>
        <v>7</v>
      </c>
      <c r="DA81" s="83" t="str">
        <f t="shared" ref="DA81:DA98" si="27">VLOOKUP($CY81,Funktionsbezeichnungen,2,0)</f>
        <v>Konstrukteur 4 / Fachplaner 4 / Gruppenchef 2</v>
      </c>
      <c r="DB81" s="20"/>
      <c r="DC81" s="125">
        <v>742</v>
      </c>
      <c r="DD81" s="33">
        <f t="shared" ref="DD81:DD116" si="28">VLOOKUP($DC81,Funktionsbezeichnungen,3,0)</f>
        <v>8</v>
      </c>
      <c r="DE81" s="83" t="str">
        <f t="shared" ref="DE81:DE116" si="29">VLOOKUP($DC81,Funktionsbezeichnungen,2,0)</f>
        <v>Konstrukteur 5  / Fachplaner 5 / Gruppenchef 3</v>
      </c>
    </row>
    <row r="82" spans="1:109" s="19" customFormat="1">
      <c r="A82" s="53">
        <v>0</v>
      </c>
      <c r="B82" s="53"/>
      <c r="C82" s="53">
        <f t="shared" si="19"/>
        <v>1</v>
      </c>
      <c r="D82" s="55"/>
      <c r="E82" s="55"/>
      <c r="F82" s="56"/>
      <c r="G82" s="54"/>
      <c r="H82" s="54"/>
      <c r="I82" s="56">
        <v>1</v>
      </c>
      <c r="J82" s="54">
        <v>1</v>
      </c>
      <c r="K82" s="56"/>
      <c r="L82" s="56"/>
      <c r="M82" s="56"/>
      <c r="N82" s="58"/>
      <c r="O82" s="52" t="s">
        <v>360</v>
      </c>
      <c r="P82" s="15" t="s">
        <v>490</v>
      </c>
      <c r="Q82" s="15">
        <v>78</v>
      </c>
      <c r="R82" s="16"/>
      <c r="S82" s="20" t="s">
        <v>148</v>
      </c>
      <c r="T82" s="21">
        <v>1970</v>
      </c>
      <c r="U82" s="28" t="s">
        <v>126</v>
      </c>
      <c r="V82" s="21">
        <v>1992</v>
      </c>
      <c r="W82" s="25"/>
      <c r="X82" s="21"/>
      <c r="Y82" s="28"/>
      <c r="Z82" s="21">
        <f t="shared" si="20"/>
        <v>20</v>
      </c>
      <c r="AA82" s="25" t="s">
        <v>129</v>
      </c>
      <c r="AB82" s="21" t="s">
        <v>121</v>
      </c>
      <c r="AC82" s="21"/>
      <c r="AE82" s="90" t="s">
        <v>421</v>
      </c>
      <c r="AF82" s="82"/>
      <c r="CP82" s="19" t="str">
        <f t="shared" si="21"/>
        <v>Wira Stephane</v>
      </c>
      <c r="CR82" s="19">
        <f t="shared" si="22"/>
        <v>20</v>
      </c>
      <c r="CS82" s="19" t="str">
        <f t="shared" si="23"/>
        <v>D</v>
      </c>
      <c r="CT82" s="154">
        <v>9623</v>
      </c>
      <c r="CU82" s="126"/>
      <c r="CV82" s="125">
        <v>742</v>
      </c>
      <c r="CW82" s="33">
        <f t="shared" si="24"/>
        <v>8</v>
      </c>
      <c r="CX82" s="83" t="str">
        <f t="shared" si="25"/>
        <v>Konstrukteur 5  / Fachplaner 5 / Gruppenchef 3</v>
      </c>
      <c r="CY82" s="125">
        <v>742</v>
      </c>
      <c r="CZ82" s="33">
        <f t="shared" si="26"/>
        <v>8</v>
      </c>
      <c r="DA82" s="83" t="str">
        <f t="shared" si="27"/>
        <v>Konstrukteur 5  / Fachplaner 5 / Gruppenchef 3</v>
      </c>
      <c r="DB82" s="20"/>
      <c r="DC82" s="125">
        <v>742</v>
      </c>
      <c r="DD82" s="33">
        <f t="shared" si="28"/>
        <v>8</v>
      </c>
      <c r="DE82" s="83" t="str">
        <f t="shared" si="29"/>
        <v>Konstrukteur 5  / Fachplaner 5 / Gruppenchef 3</v>
      </c>
    </row>
    <row r="83" spans="1:109" s="19" customFormat="1">
      <c r="A83" s="53">
        <v>0</v>
      </c>
      <c r="B83" s="53"/>
      <c r="C83" s="53">
        <f t="shared" si="19"/>
        <v>1</v>
      </c>
      <c r="D83" s="55"/>
      <c r="E83" s="55"/>
      <c r="F83" s="56"/>
      <c r="G83" s="54"/>
      <c r="H83" s="54"/>
      <c r="I83" s="56">
        <v>1</v>
      </c>
      <c r="J83" s="54">
        <v>1</v>
      </c>
      <c r="K83" s="56"/>
      <c r="L83" s="56"/>
      <c r="M83" s="56"/>
      <c r="N83" s="58"/>
      <c r="O83" s="52" t="s">
        <v>360</v>
      </c>
      <c r="P83" s="15" t="s">
        <v>568</v>
      </c>
      <c r="Q83" s="15">
        <v>79</v>
      </c>
      <c r="R83" s="16"/>
      <c r="S83" s="20" t="s">
        <v>569</v>
      </c>
      <c r="T83" s="21">
        <v>1973</v>
      </c>
      <c r="U83" s="28" t="s">
        <v>126</v>
      </c>
      <c r="V83" s="21">
        <v>1993</v>
      </c>
      <c r="W83" s="25"/>
      <c r="X83" s="21"/>
      <c r="Y83" s="28"/>
      <c r="Z83" s="21">
        <f t="shared" si="20"/>
        <v>19</v>
      </c>
      <c r="AA83" s="25" t="s">
        <v>129</v>
      </c>
      <c r="AB83" s="21" t="s">
        <v>121</v>
      </c>
      <c r="AC83" s="21"/>
      <c r="AE83" s="90" t="s">
        <v>377</v>
      </c>
      <c r="AF83" s="82"/>
      <c r="CP83" s="19" t="str">
        <f t="shared" si="21"/>
        <v>Heiniger Christoph</v>
      </c>
      <c r="CR83" s="19">
        <f t="shared" si="22"/>
        <v>19</v>
      </c>
      <c r="CS83" s="19" t="str">
        <f t="shared" si="23"/>
        <v>D</v>
      </c>
      <c r="CT83" s="154">
        <v>4346</v>
      </c>
      <c r="CU83" s="126"/>
      <c r="CV83" s="125">
        <v>741</v>
      </c>
      <c r="CW83" s="33">
        <f t="shared" si="24"/>
        <v>7</v>
      </c>
      <c r="CX83" s="83" t="str">
        <f t="shared" si="25"/>
        <v>Konstrukteur 4 / Fachplaner 4 / Gruppenchef 2</v>
      </c>
      <c r="CY83" s="125">
        <v>741</v>
      </c>
      <c r="CZ83" s="33">
        <f t="shared" si="26"/>
        <v>7</v>
      </c>
      <c r="DA83" s="83" t="str">
        <f t="shared" si="27"/>
        <v>Konstrukteur 4 / Fachplaner 4 / Gruppenchef 2</v>
      </c>
      <c r="DB83" s="20"/>
      <c r="DC83" s="125">
        <v>742</v>
      </c>
      <c r="DD83" s="33">
        <f t="shared" si="28"/>
        <v>8</v>
      </c>
      <c r="DE83" s="83" t="str">
        <f t="shared" si="29"/>
        <v>Konstrukteur 5  / Fachplaner 5 / Gruppenchef 3</v>
      </c>
    </row>
    <row r="84" spans="1:109" s="19" customFormat="1">
      <c r="A84" s="53">
        <v>0</v>
      </c>
      <c r="B84" s="53"/>
      <c r="C84" s="53">
        <f t="shared" si="19"/>
        <v>1</v>
      </c>
      <c r="D84" s="55"/>
      <c r="E84" s="55"/>
      <c r="F84" s="56"/>
      <c r="G84" s="54"/>
      <c r="H84" s="54"/>
      <c r="I84" s="56">
        <v>1</v>
      </c>
      <c r="J84" s="54">
        <v>1</v>
      </c>
      <c r="K84" s="56"/>
      <c r="L84" s="56"/>
      <c r="M84" s="56"/>
      <c r="N84" s="58"/>
      <c r="O84" s="52" t="s">
        <v>360</v>
      </c>
      <c r="P84" s="15" t="s">
        <v>493</v>
      </c>
      <c r="Q84" s="15">
        <v>80</v>
      </c>
      <c r="R84" s="16"/>
      <c r="S84" s="20" t="s">
        <v>294</v>
      </c>
      <c r="T84" s="21">
        <v>1976</v>
      </c>
      <c r="U84" s="28" t="s">
        <v>126</v>
      </c>
      <c r="V84" s="21">
        <v>1998</v>
      </c>
      <c r="W84" s="25"/>
      <c r="X84" s="21"/>
      <c r="Y84" s="28"/>
      <c r="Z84" s="21">
        <f t="shared" si="20"/>
        <v>14</v>
      </c>
      <c r="AA84" s="25" t="s">
        <v>129</v>
      </c>
      <c r="AB84" s="21" t="s">
        <v>121</v>
      </c>
      <c r="AC84" s="21"/>
      <c r="AE84" s="90" t="s">
        <v>377</v>
      </c>
      <c r="AF84" s="82"/>
      <c r="CP84" s="19" t="str">
        <f t="shared" si="21"/>
        <v>Humbel Sven</v>
      </c>
      <c r="CR84" s="19">
        <f t="shared" si="22"/>
        <v>14</v>
      </c>
      <c r="CS84" s="19" t="str">
        <f t="shared" si="23"/>
        <v>D</v>
      </c>
      <c r="CT84" s="154">
        <v>9654</v>
      </c>
      <c r="CU84" s="126"/>
      <c r="CV84" s="125">
        <v>741</v>
      </c>
      <c r="CW84" s="33">
        <f t="shared" si="24"/>
        <v>7</v>
      </c>
      <c r="CX84" s="83" t="str">
        <f t="shared" si="25"/>
        <v>Konstrukteur 4 / Fachplaner 4 / Gruppenchef 2</v>
      </c>
      <c r="CY84" s="125">
        <v>741</v>
      </c>
      <c r="CZ84" s="33">
        <f t="shared" si="26"/>
        <v>7</v>
      </c>
      <c r="DA84" s="83" t="str">
        <f t="shared" si="27"/>
        <v>Konstrukteur 4 / Fachplaner 4 / Gruppenchef 2</v>
      </c>
      <c r="DB84" s="20"/>
      <c r="DC84" s="125">
        <v>742</v>
      </c>
      <c r="DD84" s="33">
        <f t="shared" si="28"/>
        <v>8</v>
      </c>
      <c r="DE84" s="83" t="str">
        <f t="shared" si="29"/>
        <v>Konstrukteur 5  / Fachplaner 5 / Gruppenchef 3</v>
      </c>
    </row>
    <row r="85" spans="1:109" s="19" customFormat="1">
      <c r="A85" s="53">
        <v>0</v>
      </c>
      <c r="B85" s="53"/>
      <c r="C85" s="53">
        <f t="shared" si="19"/>
        <v>1</v>
      </c>
      <c r="D85" s="55"/>
      <c r="E85" s="55"/>
      <c r="F85" s="56"/>
      <c r="G85" s="54"/>
      <c r="H85" s="54">
        <v>1</v>
      </c>
      <c r="I85" s="56">
        <v>1</v>
      </c>
      <c r="J85" s="54">
        <v>1</v>
      </c>
      <c r="K85" s="56"/>
      <c r="L85" s="56"/>
      <c r="M85" s="56"/>
      <c r="N85" s="58"/>
      <c r="O85" s="52" t="s">
        <v>358</v>
      </c>
      <c r="P85" s="15" t="s">
        <v>531</v>
      </c>
      <c r="Q85" s="15">
        <v>81</v>
      </c>
      <c r="R85" s="42"/>
      <c r="S85" s="27" t="s">
        <v>254</v>
      </c>
      <c r="T85" s="21">
        <v>1979</v>
      </c>
      <c r="U85" s="28" t="s">
        <v>126</v>
      </c>
      <c r="V85" s="21">
        <v>1999</v>
      </c>
      <c r="W85" s="119" t="s">
        <v>530</v>
      </c>
      <c r="X85" s="118">
        <v>2008</v>
      </c>
      <c r="Y85" s="25"/>
      <c r="Z85" s="21">
        <f t="shared" si="20"/>
        <v>13</v>
      </c>
      <c r="AA85" s="25" t="s">
        <v>110</v>
      </c>
      <c r="AB85" s="21" t="s">
        <v>121</v>
      </c>
      <c r="AC85" s="21"/>
      <c r="AE85" s="90" t="s">
        <v>376</v>
      </c>
      <c r="AF85" s="82"/>
      <c r="CP85" s="19" t="str">
        <f t="shared" si="21"/>
        <v>Sigrist Dominik</v>
      </c>
      <c r="CR85" s="19">
        <f t="shared" si="22"/>
        <v>13</v>
      </c>
      <c r="CS85" s="19" t="str">
        <f t="shared" si="23"/>
        <v>D</v>
      </c>
      <c r="CT85" s="154">
        <v>6759</v>
      </c>
      <c r="CU85" s="126"/>
      <c r="CV85" s="125">
        <v>771</v>
      </c>
      <c r="CW85" s="33">
        <f t="shared" si="24"/>
        <v>7</v>
      </c>
      <c r="CX85" s="83" t="str">
        <f t="shared" si="25"/>
        <v>Projektingenieur 1</v>
      </c>
      <c r="CY85" s="125">
        <v>771</v>
      </c>
      <c r="CZ85" s="33">
        <f t="shared" si="26"/>
        <v>7</v>
      </c>
      <c r="DA85" s="83" t="str">
        <f t="shared" si="27"/>
        <v>Projektingenieur 1</v>
      </c>
      <c r="DB85" s="20"/>
      <c r="DC85" s="125">
        <v>771</v>
      </c>
      <c r="DD85" s="33">
        <f t="shared" si="28"/>
        <v>7</v>
      </c>
      <c r="DE85" s="83" t="str">
        <f t="shared" si="29"/>
        <v>Projektingenieur 1</v>
      </c>
    </row>
    <row r="86" spans="1:109" s="19" customFormat="1">
      <c r="A86" s="53">
        <v>0</v>
      </c>
      <c r="B86" s="53"/>
      <c r="C86" s="53">
        <f t="shared" si="19"/>
        <v>1</v>
      </c>
      <c r="D86" s="55"/>
      <c r="E86" s="55"/>
      <c r="F86" s="56"/>
      <c r="G86" s="54"/>
      <c r="H86" s="54">
        <v>1</v>
      </c>
      <c r="I86" s="56">
        <v>1</v>
      </c>
      <c r="J86" s="54"/>
      <c r="K86" s="56"/>
      <c r="L86" s="56"/>
      <c r="M86" s="56"/>
      <c r="N86" s="58"/>
      <c r="O86" s="52" t="s">
        <v>361</v>
      </c>
      <c r="P86" s="15" t="s">
        <v>494</v>
      </c>
      <c r="Q86" s="15">
        <v>82</v>
      </c>
      <c r="R86" s="42"/>
      <c r="S86" s="27" t="s">
        <v>178</v>
      </c>
      <c r="T86" s="21">
        <v>1978</v>
      </c>
      <c r="U86" s="28" t="s">
        <v>235</v>
      </c>
      <c r="V86" s="21">
        <v>2001</v>
      </c>
      <c r="W86" s="25"/>
      <c r="X86" s="21"/>
      <c r="Y86" s="25" t="s">
        <v>289</v>
      </c>
      <c r="Z86" s="21">
        <f t="shared" si="20"/>
        <v>11</v>
      </c>
      <c r="AA86" s="25" t="s">
        <v>110</v>
      </c>
      <c r="AB86" s="21" t="s">
        <v>121</v>
      </c>
      <c r="AC86" s="21"/>
      <c r="AE86" s="90" t="s">
        <v>376</v>
      </c>
      <c r="AF86" s="82"/>
      <c r="CP86" s="19" t="str">
        <f t="shared" si="21"/>
        <v>Thalmann Patric</v>
      </c>
      <c r="CR86" s="19">
        <f t="shared" si="22"/>
        <v>11</v>
      </c>
      <c r="CS86" s="19" t="str">
        <f t="shared" si="23"/>
        <v>D</v>
      </c>
      <c r="CT86" s="154">
        <v>9658</v>
      </c>
      <c r="CU86" s="126"/>
      <c r="CV86" s="125">
        <v>771</v>
      </c>
      <c r="CW86" s="33">
        <f t="shared" si="24"/>
        <v>7</v>
      </c>
      <c r="CX86" s="83" t="str">
        <f t="shared" si="25"/>
        <v>Projektingenieur 1</v>
      </c>
      <c r="CY86" s="125">
        <v>771</v>
      </c>
      <c r="CZ86" s="33">
        <f t="shared" si="26"/>
        <v>7</v>
      </c>
      <c r="DA86" s="83" t="str">
        <f t="shared" si="27"/>
        <v>Projektingenieur 1</v>
      </c>
      <c r="DB86" s="20"/>
      <c r="DC86" s="125">
        <v>771</v>
      </c>
      <c r="DD86" s="33">
        <f t="shared" si="28"/>
        <v>7</v>
      </c>
      <c r="DE86" s="83" t="str">
        <f t="shared" si="29"/>
        <v>Projektingenieur 1</v>
      </c>
    </row>
    <row r="87" spans="1:109" s="19" customFormat="1" ht="15.75">
      <c r="A87" s="53">
        <v>0</v>
      </c>
      <c r="B87" s="53"/>
      <c r="C87" s="53">
        <f t="shared" si="19"/>
        <v>1</v>
      </c>
      <c r="D87" s="55"/>
      <c r="E87" s="55"/>
      <c r="F87" s="56"/>
      <c r="G87" s="54"/>
      <c r="H87" s="54"/>
      <c r="I87" s="56">
        <v>1</v>
      </c>
      <c r="J87" s="54"/>
      <c r="K87" s="56"/>
      <c r="L87" s="56"/>
      <c r="M87" s="56"/>
      <c r="N87" s="58"/>
      <c r="O87" s="52" t="s">
        <v>361</v>
      </c>
      <c r="P87" s="15" t="s">
        <v>491</v>
      </c>
      <c r="Q87" s="15">
        <v>83</v>
      </c>
      <c r="R87" s="16"/>
      <c r="S87" s="20" t="s">
        <v>140</v>
      </c>
      <c r="T87" s="21">
        <v>1955</v>
      </c>
      <c r="U87" s="28" t="s">
        <v>126</v>
      </c>
      <c r="V87" s="21">
        <v>1973</v>
      </c>
      <c r="W87" s="25"/>
      <c r="X87" s="21"/>
      <c r="Y87" s="28"/>
      <c r="Z87" s="21">
        <f t="shared" si="20"/>
        <v>39</v>
      </c>
      <c r="AA87" s="25" t="s">
        <v>129</v>
      </c>
      <c r="AB87" s="21" t="s">
        <v>880</v>
      </c>
      <c r="AC87" s="21"/>
      <c r="AE87" s="90" t="s">
        <v>377</v>
      </c>
      <c r="AF87" s="82"/>
      <c r="CP87" s="19" t="str">
        <f t="shared" si="21"/>
        <v>Wespiser Charles</v>
      </c>
      <c r="CR87" s="19">
        <f t="shared" si="22"/>
        <v>39</v>
      </c>
      <c r="CS87" s="19" t="str">
        <f t="shared" si="23"/>
        <v xml:space="preserve"> E/D 1)</v>
      </c>
      <c r="CT87" s="154">
        <v>5545</v>
      </c>
      <c r="CU87" s="126"/>
      <c r="CV87" s="125">
        <v>741</v>
      </c>
      <c r="CW87" s="33">
        <f t="shared" si="24"/>
        <v>7</v>
      </c>
      <c r="CX87" s="83" t="str">
        <f t="shared" si="25"/>
        <v>Konstrukteur 4 / Fachplaner 4 / Gruppenchef 2</v>
      </c>
      <c r="CY87" s="125">
        <v>741</v>
      </c>
      <c r="CZ87" s="33">
        <f t="shared" si="26"/>
        <v>7</v>
      </c>
      <c r="DA87" s="83" t="str">
        <f t="shared" si="27"/>
        <v>Konstrukteur 4 / Fachplaner 4 / Gruppenchef 2</v>
      </c>
      <c r="DB87" s="20"/>
      <c r="DC87" s="125">
        <v>741</v>
      </c>
      <c r="DD87" s="33">
        <f t="shared" si="28"/>
        <v>7</v>
      </c>
      <c r="DE87" s="83" t="str">
        <f t="shared" si="29"/>
        <v>Konstrukteur 4 / Fachplaner 4 / Gruppenchef 2</v>
      </c>
    </row>
    <row r="88" spans="1:109" s="19" customFormat="1" ht="15.75">
      <c r="A88" s="53">
        <v>0</v>
      </c>
      <c r="B88" s="53">
        <v>1</v>
      </c>
      <c r="C88" s="53">
        <f t="shared" si="19"/>
        <v>1</v>
      </c>
      <c r="D88" s="55"/>
      <c r="E88" s="55"/>
      <c r="F88" s="56"/>
      <c r="G88" s="54"/>
      <c r="H88" s="54"/>
      <c r="I88" s="56">
        <v>1</v>
      </c>
      <c r="J88" s="54"/>
      <c r="K88" s="56"/>
      <c r="L88" s="56"/>
      <c r="M88" s="56"/>
      <c r="N88" s="58"/>
      <c r="O88" s="52" t="s">
        <v>361</v>
      </c>
      <c r="P88" s="15" t="s">
        <v>492</v>
      </c>
      <c r="Q88" s="15">
        <v>84</v>
      </c>
      <c r="R88" s="16"/>
      <c r="S88" s="20" t="s">
        <v>143</v>
      </c>
      <c r="T88" s="21">
        <v>1968</v>
      </c>
      <c r="U88" s="28" t="s">
        <v>128</v>
      </c>
      <c r="V88" s="21">
        <v>1989</v>
      </c>
      <c r="W88" s="25"/>
      <c r="X88" s="21"/>
      <c r="Y88" s="28"/>
      <c r="Z88" s="21">
        <f t="shared" si="20"/>
        <v>23</v>
      </c>
      <c r="AA88" s="25" t="s">
        <v>710</v>
      </c>
      <c r="AB88" s="21" t="s">
        <v>880</v>
      </c>
      <c r="AC88" s="21"/>
      <c r="AE88" s="90" t="s">
        <v>377</v>
      </c>
      <c r="AF88" s="82"/>
      <c r="CP88" s="19" t="str">
        <f t="shared" si="21"/>
        <v>Nicolosi Lucia</v>
      </c>
      <c r="CR88" s="19">
        <f t="shared" si="22"/>
        <v>23</v>
      </c>
      <c r="CS88" s="19" t="str">
        <f t="shared" si="23"/>
        <v xml:space="preserve"> E/D 1)</v>
      </c>
      <c r="CT88" s="154">
        <v>7637</v>
      </c>
      <c r="CU88" s="126"/>
      <c r="CV88" s="125">
        <v>741</v>
      </c>
      <c r="CW88" s="33">
        <f t="shared" si="24"/>
        <v>7</v>
      </c>
      <c r="CX88" s="83" t="str">
        <f t="shared" si="25"/>
        <v>Konstrukteur 4 / Fachplaner 4 / Gruppenchef 2</v>
      </c>
      <c r="CY88" s="125">
        <v>741</v>
      </c>
      <c r="CZ88" s="33">
        <f t="shared" si="26"/>
        <v>7</v>
      </c>
      <c r="DA88" s="83" t="str">
        <f t="shared" si="27"/>
        <v>Konstrukteur 4 / Fachplaner 4 / Gruppenchef 2</v>
      </c>
      <c r="DB88" s="20"/>
      <c r="DC88" s="125">
        <v>741</v>
      </c>
      <c r="DD88" s="33">
        <f t="shared" si="28"/>
        <v>7</v>
      </c>
      <c r="DE88" s="83" t="str">
        <f t="shared" si="29"/>
        <v>Konstrukteur 4 / Fachplaner 4 / Gruppenchef 2</v>
      </c>
    </row>
    <row r="89" spans="1:109" s="19" customFormat="1">
      <c r="A89" s="53">
        <v>0</v>
      </c>
      <c r="B89" s="53"/>
      <c r="C89" s="53">
        <f t="shared" si="19"/>
        <v>1</v>
      </c>
      <c r="D89" s="55"/>
      <c r="E89" s="55"/>
      <c r="F89" s="56"/>
      <c r="G89" s="54"/>
      <c r="H89" s="54"/>
      <c r="I89" s="56">
        <v>1</v>
      </c>
      <c r="J89" s="54"/>
      <c r="K89" s="56"/>
      <c r="L89" s="56"/>
      <c r="M89" s="56"/>
      <c r="N89" s="58"/>
      <c r="O89" s="52" t="s">
        <v>358</v>
      </c>
      <c r="P89" s="15" t="s">
        <v>652</v>
      </c>
      <c r="Q89" s="15">
        <v>85</v>
      </c>
      <c r="R89" s="16"/>
      <c r="S89" s="20" t="s">
        <v>651</v>
      </c>
      <c r="T89" s="21">
        <v>1967</v>
      </c>
      <c r="U89" s="28" t="s">
        <v>653</v>
      </c>
      <c r="V89" s="21">
        <v>1988</v>
      </c>
      <c r="W89" s="25"/>
      <c r="X89" s="21"/>
      <c r="Y89" s="28"/>
      <c r="Z89" s="21">
        <f t="shared" si="20"/>
        <v>24</v>
      </c>
      <c r="AA89" s="25" t="s">
        <v>653</v>
      </c>
      <c r="AB89" s="21" t="s">
        <v>142</v>
      </c>
      <c r="AC89" s="21"/>
      <c r="AE89" s="90" t="s">
        <v>378</v>
      </c>
      <c r="AF89" s="82"/>
      <c r="CP89" s="19" t="str">
        <f t="shared" si="21"/>
        <v>Dettwiler Markus</v>
      </c>
      <c r="CR89" s="19">
        <f t="shared" si="22"/>
        <v>24</v>
      </c>
      <c r="CS89" s="19" t="str">
        <f t="shared" si="23"/>
        <v>E</v>
      </c>
      <c r="CT89" s="154">
        <v>5639</v>
      </c>
      <c r="CU89" s="126"/>
      <c r="CV89" s="125">
        <v>741</v>
      </c>
      <c r="CW89" s="33">
        <f t="shared" si="24"/>
        <v>7</v>
      </c>
      <c r="CX89" s="83" t="str">
        <f t="shared" si="25"/>
        <v>Konstrukteur 4 / Fachplaner 4 / Gruppenchef 2</v>
      </c>
      <c r="CY89" s="125">
        <v>741</v>
      </c>
      <c r="CZ89" s="33">
        <f t="shared" si="26"/>
        <v>7</v>
      </c>
      <c r="DA89" s="83" t="str">
        <f t="shared" si="27"/>
        <v>Konstrukteur 4 / Fachplaner 4 / Gruppenchef 2</v>
      </c>
      <c r="DB89" s="20"/>
      <c r="DC89" s="125">
        <v>741</v>
      </c>
      <c r="DD89" s="33">
        <f t="shared" si="28"/>
        <v>7</v>
      </c>
      <c r="DE89" s="83" t="str">
        <f t="shared" si="29"/>
        <v>Konstrukteur 4 / Fachplaner 4 / Gruppenchef 2</v>
      </c>
    </row>
    <row r="90" spans="1:109" s="19" customFormat="1">
      <c r="A90" s="53">
        <v>0</v>
      </c>
      <c r="B90" s="53"/>
      <c r="C90" s="53">
        <f t="shared" si="19"/>
        <v>1</v>
      </c>
      <c r="D90" s="55"/>
      <c r="E90" s="55"/>
      <c r="F90" s="56"/>
      <c r="G90" s="54"/>
      <c r="H90" s="54"/>
      <c r="I90" s="56">
        <v>1</v>
      </c>
      <c r="J90" s="54"/>
      <c r="K90" s="56"/>
      <c r="L90" s="56"/>
      <c r="M90" s="56"/>
      <c r="N90" s="58"/>
      <c r="O90" s="52" t="s">
        <v>358</v>
      </c>
      <c r="P90" s="15" t="s">
        <v>558</v>
      </c>
      <c r="Q90" s="15">
        <v>86</v>
      </c>
      <c r="R90" s="16"/>
      <c r="S90" s="20" t="s">
        <v>559</v>
      </c>
      <c r="T90" s="21">
        <v>1973</v>
      </c>
      <c r="U90" s="28" t="s">
        <v>560</v>
      </c>
      <c r="V90" s="21">
        <v>1994</v>
      </c>
      <c r="W90" s="25"/>
      <c r="X90" s="21"/>
      <c r="Y90" s="28"/>
      <c r="Z90" s="21">
        <f t="shared" si="20"/>
        <v>18</v>
      </c>
      <c r="AA90" s="25" t="s">
        <v>235</v>
      </c>
      <c r="AB90" s="21" t="s">
        <v>142</v>
      </c>
      <c r="AC90" s="21"/>
      <c r="AE90" s="90" t="s">
        <v>378</v>
      </c>
      <c r="AF90" s="82"/>
      <c r="CP90" s="19" t="str">
        <f t="shared" si="21"/>
        <v>Enderlen Francois</v>
      </c>
      <c r="CR90" s="19">
        <f t="shared" si="22"/>
        <v>18</v>
      </c>
      <c r="CS90" s="19" t="str">
        <f t="shared" si="23"/>
        <v>E</v>
      </c>
      <c r="CT90" s="154">
        <v>5636</v>
      </c>
      <c r="CU90" s="126"/>
      <c r="CV90" s="125">
        <v>741</v>
      </c>
      <c r="CW90" s="33">
        <f t="shared" si="24"/>
        <v>7</v>
      </c>
      <c r="CX90" s="83" t="str">
        <f t="shared" si="25"/>
        <v>Konstrukteur 4 / Fachplaner 4 / Gruppenchef 2</v>
      </c>
      <c r="CY90" s="125">
        <v>741</v>
      </c>
      <c r="CZ90" s="33">
        <f t="shared" si="26"/>
        <v>7</v>
      </c>
      <c r="DA90" s="83" t="str">
        <f t="shared" si="27"/>
        <v>Konstrukteur 4 / Fachplaner 4 / Gruppenchef 2</v>
      </c>
      <c r="DB90" s="20"/>
      <c r="DC90" s="125">
        <v>741</v>
      </c>
      <c r="DD90" s="33">
        <f t="shared" si="28"/>
        <v>7</v>
      </c>
      <c r="DE90" s="83" t="str">
        <f t="shared" si="29"/>
        <v>Konstrukteur 4 / Fachplaner 4 / Gruppenchef 2</v>
      </c>
    </row>
    <row r="91" spans="1:109" s="19" customFormat="1">
      <c r="A91" s="53">
        <v>0</v>
      </c>
      <c r="B91" s="53"/>
      <c r="C91" s="53">
        <f t="shared" si="19"/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361</v>
      </c>
      <c r="P91" s="15" t="s">
        <v>497</v>
      </c>
      <c r="Q91" s="15">
        <v>87</v>
      </c>
      <c r="R91" s="16"/>
      <c r="S91" s="20" t="s">
        <v>179</v>
      </c>
      <c r="T91" s="21">
        <v>1982</v>
      </c>
      <c r="U91" s="28" t="s">
        <v>235</v>
      </c>
      <c r="V91" s="21">
        <v>2002</v>
      </c>
      <c r="W91" s="25"/>
      <c r="X91" s="21"/>
      <c r="Y91" s="25"/>
      <c r="Z91" s="21">
        <f t="shared" si="20"/>
        <v>10</v>
      </c>
      <c r="AA91" s="25" t="s">
        <v>129</v>
      </c>
      <c r="AB91" s="21" t="s">
        <v>142</v>
      </c>
      <c r="AC91" s="21"/>
      <c r="AE91" s="157" t="s">
        <v>894</v>
      </c>
      <c r="AF91" s="82"/>
      <c r="CP91" s="19" t="str">
        <f t="shared" si="21"/>
        <v>Delmas Marc</v>
      </c>
      <c r="CR91" s="19">
        <f t="shared" si="22"/>
        <v>10</v>
      </c>
      <c r="CS91" s="19" t="str">
        <f t="shared" si="23"/>
        <v>E</v>
      </c>
      <c r="CT91" s="154">
        <v>9660</v>
      </c>
      <c r="CU91" s="126"/>
      <c r="CV91" s="125">
        <v>741</v>
      </c>
      <c r="CW91" s="33">
        <f t="shared" si="24"/>
        <v>7</v>
      </c>
      <c r="CX91" s="83" t="str">
        <f t="shared" si="25"/>
        <v>Konstrukteur 4 / Fachplaner 4 / Gruppenchef 2</v>
      </c>
      <c r="CY91" s="125">
        <v>733</v>
      </c>
      <c r="CZ91" s="33">
        <f t="shared" si="26"/>
        <v>6</v>
      </c>
      <c r="DA91" s="83" t="str">
        <f t="shared" si="27"/>
        <v>Konstrukteur 3 / -planer 3 / Gruppenchef 1</v>
      </c>
      <c r="DB91" s="20"/>
      <c r="DC91" s="125">
        <v>733</v>
      </c>
      <c r="DD91" s="125">
        <f t="shared" si="28"/>
        <v>6</v>
      </c>
      <c r="DE91" s="83" t="str">
        <f t="shared" si="29"/>
        <v>Konstrukteur 3 / -planer 3 / Gruppenchef 1</v>
      </c>
    </row>
    <row r="92" spans="1:109" s="19" customFormat="1" ht="15">
      <c r="A92" s="53">
        <v>0</v>
      </c>
      <c r="B92" s="53"/>
      <c r="C92" s="53">
        <f t="shared" si="19"/>
        <v>0</v>
      </c>
      <c r="D92" s="55"/>
      <c r="E92" s="55"/>
      <c r="F92" s="55"/>
      <c r="G92" s="53"/>
      <c r="H92" s="53"/>
      <c r="I92" s="55">
        <v>1</v>
      </c>
      <c r="J92" s="53"/>
      <c r="K92" s="55"/>
      <c r="L92" s="55"/>
      <c r="M92" s="55"/>
      <c r="N92" s="59"/>
      <c r="O92" s="19" t="s">
        <v>358</v>
      </c>
      <c r="P92" s="15" t="s">
        <v>523</v>
      </c>
      <c r="Q92" s="15">
        <v>88</v>
      </c>
      <c r="R92" s="42"/>
      <c r="S92" s="27" t="s">
        <v>258</v>
      </c>
      <c r="T92" s="21">
        <v>1988</v>
      </c>
      <c r="U92" s="28" t="s">
        <v>235</v>
      </c>
      <c r="V92" s="21">
        <v>2008</v>
      </c>
      <c r="W92" s="25"/>
      <c r="X92" s="21"/>
      <c r="Y92" s="25"/>
      <c r="Z92" s="21">
        <f t="shared" si="20"/>
        <v>4</v>
      </c>
      <c r="AA92" s="25" t="s">
        <v>862</v>
      </c>
      <c r="AB92" s="21" t="s">
        <v>881</v>
      </c>
      <c r="AC92" s="21"/>
      <c r="AE92" s="90" t="s">
        <v>860</v>
      </c>
      <c r="AF92" s="82"/>
      <c r="CP92" s="19" t="str">
        <f t="shared" si="21"/>
        <v>Räuchle Tobias</v>
      </c>
      <c r="CR92" s="19">
        <f t="shared" si="22"/>
        <v>4</v>
      </c>
      <c r="CS92" s="19" t="str">
        <f t="shared" si="23"/>
        <v>F/E 4)</v>
      </c>
      <c r="CT92" s="154">
        <v>9691</v>
      </c>
      <c r="CU92" s="126"/>
      <c r="CV92" s="125">
        <v>732</v>
      </c>
      <c r="CW92" s="33">
        <f t="shared" si="24"/>
        <v>5</v>
      </c>
      <c r="CX92" s="83" t="str">
        <f t="shared" si="25"/>
        <v>Konstrukteur 2 / -planer 2</v>
      </c>
      <c r="CY92" s="125">
        <v>732</v>
      </c>
      <c r="CZ92" s="33">
        <f t="shared" si="26"/>
        <v>5</v>
      </c>
      <c r="DA92" s="83" t="str">
        <f t="shared" si="27"/>
        <v>Konstrukteur 2 / -planer 2</v>
      </c>
      <c r="DB92" s="20"/>
      <c r="DC92" s="33">
        <v>732</v>
      </c>
      <c r="DD92" s="33">
        <f t="shared" si="28"/>
        <v>5</v>
      </c>
      <c r="DE92" s="83" t="str">
        <f t="shared" si="29"/>
        <v>Konstrukteur 2 / -planer 2</v>
      </c>
    </row>
    <row r="93" spans="1:109" s="19" customFormat="1">
      <c r="A93" s="53">
        <v>0</v>
      </c>
      <c r="B93" s="53"/>
      <c r="C93" s="53">
        <f t="shared" si="19"/>
        <v>0</v>
      </c>
      <c r="D93" s="55"/>
      <c r="E93" s="55"/>
      <c r="F93" s="56"/>
      <c r="G93" s="54"/>
      <c r="H93" s="54"/>
      <c r="I93" s="56">
        <v>1</v>
      </c>
      <c r="J93" s="54"/>
      <c r="K93" s="56"/>
      <c r="L93" s="56"/>
      <c r="M93" s="56"/>
      <c r="N93" s="58"/>
      <c r="O93" s="52" t="s">
        <v>358</v>
      </c>
      <c r="P93" s="15" t="s">
        <v>617</v>
      </c>
      <c r="Q93" s="15">
        <v>89</v>
      </c>
      <c r="R93" s="42"/>
      <c r="S93" s="27" t="s">
        <v>618</v>
      </c>
      <c r="T93" s="21">
        <v>1985</v>
      </c>
      <c r="U93" s="28" t="s">
        <v>235</v>
      </c>
      <c r="V93" s="21">
        <v>2006</v>
      </c>
      <c r="W93" s="25"/>
      <c r="X93" s="21"/>
      <c r="Y93" s="25"/>
      <c r="Z93" s="21">
        <f t="shared" si="20"/>
        <v>6</v>
      </c>
      <c r="AA93" s="25" t="s">
        <v>235</v>
      </c>
      <c r="AB93" s="21" t="s">
        <v>147</v>
      </c>
      <c r="AC93" s="21"/>
      <c r="AE93" s="90" t="s">
        <v>378</v>
      </c>
      <c r="AF93" s="82"/>
      <c r="CP93" s="19" t="str">
        <f t="shared" si="21"/>
        <v>Zeltner Viktor</v>
      </c>
      <c r="CR93" s="19">
        <f t="shared" si="22"/>
        <v>6</v>
      </c>
      <c r="CS93" s="19" t="str">
        <f t="shared" si="23"/>
        <v>F</v>
      </c>
      <c r="CT93" s="154">
        <v>6765</v>
      </c>
      <c r="CU93" s="126"/>
      <c r="CV93" s="125">
        <v>733</v>
      </c>
      <c r="CW93" s="33">
        <f t="shared" si="24"/>
        <v>6</v>
      </c>
      <c r="CX93" s="83" t="str">
        <f t="shared" si="25"/>
        <v>Konstrukteur 3 / -planer 3 / Gruppenchef 1</v>
      </c>
      <c r="CY93" s="125">
        <v>732</v>
      </c>
      <c r="CZ93" s="33">
        <f t="shared" si="26"/>
        <v>5</v>
      </c>
      <c r="DA93" s="83" t="str">
        <f t="shared" si="27"/>
        <v>Konstrukteur 2 / -planer 2</v>
      </c>
      <c r="DB93" s="20"/>
      <c r="DC93" s="33">
        <v>732</v>
      </c>
      <c r="DD93" s="33">
        <f t="shared" si="28"/>
        <v>5</v>
      </c>
      <c r="DE93" s="83" t="str">
        <f t="shared" si="29"/>
        <v>Konstrukteur 2 / -planer 2</v>
      </c>
    </row>
    <row r="94" spans="1:109" s="19" customFormat="1">
      <c r="A94" s="53">
        <v>0</v>
      </c>
      <c r="B94" s="53"/>
      <c r="C94" s="53">
        <f t="shared" si="19"/>
        <v>0</v>
      </c>
      <c r="D94" s="55"/>
      <c r="E94" s="55"/>
      <c r="F94" s="55"/>
      <c r="G94" s="53"/>
      <c r="H94" s="53"/>
      <c r="I94" s="55">
        <v>1</v>
      </c>
      <c r="J94" s="53"/>
      <c r="K94" s="55"/>
      <c r="L94" s="55"/>
      <c r="M94" s="55"/>
      <c r="N94" s="59"/>
      <c r="O94" s="19" t="s">
        <v>358</v>
      </c>
      <c r="P94" s="15" t="s">
        <v>498</v>
      </c>
      <c r="Q94" s="15">
        <v>90</v>
      </c>
      <c r="R94" s="42"/>
      <c r="S94" s="27" t="s">
        <v>251</v>
      </c>
      <c r="T94" s="21">
        <v>1988</v>
      </c>
      <c r="U94" s="28" t="s">
        <v>235</v>
      </c>
      <c r="V94" s="21">
        <v>2007</v>
      </c>
      <c r="W94" s="25"/>
      <c r="X94" s="21"/>
      <c r="Y94" s="25"/>
      <c r="Z94" s="21">
        <f t="shared" si="20"/>
        <v>5</v>
      </c>
      <c r="AA94" s="25" t="s">
        <v>235</v>
      </c>
      <c r="AB94" s="21" t="s">
        <v>147</v>
      </c>
      <c r="AC94" s="21"/>
      <c r="AE94" s="157" t="s">
        <v>377</v>
      </c>
      <c r="AF94" s="82"/>
      <c r="CP94" s="19" t="str">
        <f t="shared" si="21"/>
        <v>Will Cédric</v>
      </c>
      <c r="CR94" s="19">
        <f t="shared" si="22"/>
        <v>5</v>
      </c>
      <c r="CS94" s="19" t="str">
        <f t="shared" si="23"/>
        <v>F</v>
      </c>
      <c r="CT94" s="154">
        <v>9688</v>
      </c>
      <c r="CU94" s="126"/>
      <c r="CV94" s="125">
        <v>732</v>
      </c>
      <c r="CW94" s="33">
        <f t="shared" si="24"/>
        <v>5</v>
      </c>
      <c r="CX94" s="83" t="str">
        <f t="shared" si="25"/>
        <v>Konstrukteur 2 / -planer 2</v>
      </c>
      <c r="CY94" s="125">
        <v>732</v>
      </c>
      <c r="CZ94" s="33">
        <f t="shared" si="26"/>
        <v>5</v>
      </c>
      <c r="DA94" s="83" t="str">
        <f t="shared" si="27"/>
        <v>Konstrukteur 2 / -planer 2</v>
      </c>
      <c r="DB94" s="20"/>
      <c r="DC94" s="33">
        <v>732</v>
      </c>
      <c r="DD94" s="33">
        <f t="shared" si="28"/>
        <v>5</v>
      </c>
      <c r="DE94" s="83" t="str">
        <f t="shared" si="29"/>
        <v>Konstrukteur 2 / -planer 2</v>
      </c>
    </row>
    <row r="95" spans="1:109" s="19" customFormat="1">
      <c r="A95" s="53">
        <v>0</v>
      </c>
      <c r="B95" s="53"/>
      <c r="C95" s="53">
        <f t="shared" si="19"/>
        <v>0</v>
      </c>
      <c r="D95" s="55"/>
      <c r="E95" s="55"/>
      <c r="F95" s="55"/>
      <c r="G95" s="53"/>
      <c r="H95" s="53"/>
      <c r="I95" s="55">
        <v>1</v>
      </c>
      <c r="J95" s="53"/>
      <c r="K95" s="55"/>
      <c r="L95" s="55"/>
      <c r="M95" s="55"/>
      <c r="N95" s="59"/>
      <c r="O95" s="19" t="s">
        <v>358</v>
      </c>
      <c r="P95" s="15" t="s">
        <v>499</v>
      </c>
      <c r="Q95" s="15">
        <v>91</v>
      </c>
      <c r="R95" s="42"/>
      <c r="S95" s="27" t="s">
        <v>250</v>
      </c>
      <c r="T95" s="21">
        <v>1987</v>
      </c>
      <c r="U95" s="28" t="s">
        <v>235</v>
      </c>
      <c r="V95" s="21">
        <v>2007</v>
      </c>
      <c r="W95" s="25"/>
      <c r="X95" s="21"/>
      <c r="Y95" s="25"/>
      <c r="Z95" s="21">
        <f t="shared" si="20"/>
        <v>5</v>
      </c>
      <c r="AA95" s="25" t="s">
        <v>235</v>
      </c>
      <c r="AB95" s="21" t="s">
        <v>147</v>
      </c>
      <c r="AC95" s="21"/>
      <c r="AE95" s="90" t="s">
        <v>378</v>
      </c>
      <c r="AF95" s="82"/>
      <c r="CP95" s="19" t="str">
        <f t="shared" si="21"/>
        <v>Wernli Sebastian</v>
      </c>
      <c r="CR95" s="19">
        <f t="shared" si="22"/>
        <v>5</v>
      </c>
      <c r="CS95" s="19" t="str">
        <f t="shared" si="23"/>
        <v>F</v>
      </c>
      <c r="CT95" s="154">
        <v>9687</v>
      </c>
      <c r="CU95" s="126"/>
      <c r="CV95" s="125">
        <v>732</v>
      </c>
      <c r="CW95" s="33">
        <f t="shared" si="24"/>
        <v>5</v>
      </c>
      <c r="CX95" s="83" t="str">
        <f t="shared" si="25"/>
        <v>Konstrukteur 2 / -planer 2</v>
      </c>
      <c r="CY95" s="125">
        <v>732</v>
      </c>
      <c r="CZ95" s="33">
        <f t="shared" si="26"/>
        <v>5</v>
      </c>
      <c r="DA95" s="83" t="str">
        <f t="shared" si="27"/>
        <v>Konstrukteur 2 / -planer 2</v>
      </c>
      <c r="DB95" s="20"/>
      <c r="DC95" s="33">
        <v>732</v>
      </c>
      <c r="DD95" s="33">
        <f t="shared" si="28"/>
        <v>5</v>
      </c>
      <c r="DE95" s="83" t="str">
        <f t="shared" si="29"/>
        <v>Konstrukteur 2 / -planer 2</v>
      </c>
    </row>
    <row r="96" spans="1:109" s="19" customFormat="1">
      <c r="A96" s="53">
        <v>0</v>
      </c>
      <c r="B96" s="53"/>
      <c r="C96" s="53">
        <f t="shared" si="19"/>
        <v>0</v>
      </c>
      <c r="D96" s="55"/>
      <c r="E96" s="55"/>
      <c r="F96" s="55"/>
      <c r="G96" s="53"/>
      <c r="H96" s="53"/>
      <c r="I96" s="55">
        <v>1</v>
      </c>
      <c r="J96" s="53"/>
      <c r="K96" s="55"/>
      <c r="L96" s="55"/>
      <c r="M96" s="55"/>
      <c r="N96" s="59"/>
      <c r="O96" s="19" t="s">
        <v>360</v>
      </c>
      <c r="P96" s="15" t="s">
        <v>556</v>
      </c>
      <c r="Q96" s="15">
        <v>92</v>
      </c>
      <c r="R96" s="42"/>
      <c r="S96" s="27" t="s">
        <v>557</v>
      </c>
      <c r="T96" s="21">
        <v>1987</v>
      </c>
      <c r="U96" s="28" t="s">
        <v>235</v>
      </c>
      <c r="V96" s="21">
        <v>2008</v>
      </c>
      <c r="W96" s="25"/>
      <c r="X96" s="21"/>
      <c r="Y96" s="25"/>
      <c r="Z96" s="21">
        <f t="shared" si="20"/>
        <v>4</v>
      </c>
      <c r="AA96" s="25" t="s">
        <v>235</v>
      </c>
      <c r="AB96" s="21" t="s">
        <v>147</v>
      </c>
      <c r="AC96" s="21"/>
      <c r="AE96" s="90" t="s">
        <v>378</v>
      </c>
      <c r="AF96" s="82"/>
      <c r="CP96" s="19" t="str">
        <f t="shared" si="21"/>
        <v>Breiter Michael</v>
      </c>
      <c r="CR96" s="19">
        <f t="shared" si="22"/>
        <v>4</v>
      </c>
      <c r="CS96" s="19" t="str">
        <f t="shared" si="23"/>
        <v>F</v>
      </c>
      <c r="CT96" s="154">
        <v>7702</v>
      </c>
      <c r="CU96" s="126"/>
      <c r="CV96" s="125">
        <v>732</v>
      </c>
      <c r="CW96" s="33">
        <f t="shared" si="24"/>
        <v>5</v>
      </c>
      <c r="CX96" s="83" t="str">
        <f t="shared" si="25"/>
        <v>Konstrukteur 2 / -planer 2</v>
      </c>
      <c r="CY96" s="125">
        <v>732</v>
      </c>
      <c r="CZ96" s="33">
        <f t="shared" si="26"/>
        <v>5</v>
      </c>
      <c r="DA96" s="83" t="str">
        <f t="shared" si="27"/>
        <v>Konstrukteur 2 / -planer 2</v>
      </c>
      <c r="DB96" s="20"/>
      <c r="DC96" s="33">
        <v>732</v>
      </c>
      <c r="DD96" s="33">
        <f t="shared" si="28"/>
        <v>5</v>
      </c>
      <c r="DE96" s="83" t="str">
        <f t="shared" si="29"/>
        <v>Konstrukteur 2 / -planer 2</v>
      </c>
    </row>
    <row r="97" spans="1:109" s="19" customFormat="1">
      <c r="A97" s="53">
        <v>0</v>
      </c>
      <c r="B97" s="53"/>
      <c r="C97" s="53">
        <f t="shared" si="19"/>
        <v>0</v>
      </c>
      <c r="D97" s="55"/>
      <c r="E97" s="55"/>
      <c r="F97" s="55"/>
      <c r="G97" s="53"/>
      <c r="H97" s="53"/>
      <c r="I97" s="55">
        <v>1</v>
      </c>
      <c r="J97" s="53"/>
      <c r="K97" s="55"/>
      <c r="L97" s="55"/>
      <c r="M97" s="55"/>
      <c r="N97" s="59"/>
      <c r="O97" s="19" t="s">
        <v>360</v>
      </c>
      <c r="P97" s="15" t="s">
        <v>544</v>
      </c>
      <c r="Q97" s="15">
        <v>93</v>
      </c>
      <c r="R97" s="42"/>
      <c r="S97" s="27" t="s">
        <v>545</v>
      </c>
      <c r="T97" s="21">
        <v>1988</v>
      </c>
      <c r="U97" s="28" t="s">
        <v>235</v>
      </c>
      <c r="V97" s="21">
        <v>2009</v>
      </c>
      <c r="W97" s="25"/>
      <c r="X97" s="21"/>
      <c r="Y97" s="25"/>
      <c r="Z97" s="21">
        <f t="shared" si="20"/>
        <v>3</v>
      </c>
      <c r="AA97" s="25" t="s">
        <v>235</v>
      </c>
      <c r="AB97" s="21" t="s">
        <v>147</v>
      </c>
      <c r="AC97" s="21"/>
      <c r="AE97" s="90" t="s">
        <v>378</v>
      </c>
      <c r="AF97" s="82"/>
      <c r="CP97" s="19" t="str">
        <f t="shared" si="21"/>
        <v>Charmillot Stéphane</v>
      </c>
      <c r="CR97" s="19">
        <f t="shared" si="22"/>
        <v>3</v>
      </c>
      <c r="CS97" s="19" t="str">
        <f t="shared" si="23"/>
        <v>F</v>
      </c>
      <c r="CT97" s="154">
        <v>9710</v>
      </c>
      <c r="CU97" s="126"/>
      <c r="CV97" s="125">
        <v>732</v>
      </c>
      <c r="CW97" s="33">
        <f t="shared" si="24"/>
        <v>5</v>
      </c>
      <c r="CX97" s="83" t="str">
        <f t="shared" si="25"/>
        <v>Konstrukteur 2 / -planer 2</v>
      </c>
      <c r="CY97" s="125">
        <v>731</v>
      </c>
      <c r="CZ97" s="33">
        <f t="shared" si="26"/>
        <v>4</v>
      </c>
      <c r="DA97" s="83" t="str">
        <f t="shared" si="27"/>
        <v>Konstrukteur 1 / -planer 1</v>
      </c>
      <c r="DB97" s="20"/>
      <c r="DC97" s="33">
        <v>732</v>
      </c>
      <c r="DD97" s="33">
        <f t="shared" si="28"/>
        <v>5</v>
      </c>
      <c r="DE97" s="83" t="str">
        <f t="shared" si="29"/>
        <v>Konstrukteur 2 / -planer 2</v>
      </c>
    </row>
    <row r="98" spans="1:109" s="19" customFormat="1">
      <c r="A98" s="53">
        <v>0</v>
      </c>
      <c r="B98" s="53"/>
      <c r="C98" s="53">
        <f t="shared" si="19"/>
        <v>0</v>
      </c>
      <c r="D98" s="55"/>
      <c r="E98" s="55"/>
      <c r="F98" s="55"/>
      <c r="G98" s="53"/>
      <c r="H98" s="53"/>
      <c r="I98" s="55">
        <v>1</v>
      </c>
      <c r="J98" s="53"/>
      <c r="K98" s="55"/>
      <c r="L98" s="55"/>
      <c r="M98" s="55"/>
      <c r="N98" s="59"/>
      <c r="O98" s="19" t="s">
        <v>360</v>
      </c>
      <c r="P98" s="15" t="s">
        <v>524</v>
      </c>
      <c r="Q98" s="15">
        <v>94</v>
      </c>
      <c r="R98" s="42"/>
      <c r="S98" s="27" t="s">
        <v>283</v>
      </c>
      <c r="T98" s="21">
        <v>1988</v>
      </c>
      <c r="U98" s="28" t="s">
        <v>235</v>
      </c>
      <c r="V98" s="21">
        <v>2010</v>
      </c>
      <c r="W98" s="25"/>
      <c r="X98" s="21"/>
      <c r="Y98" s="25"/>
      <c r="Z98" s="21">
        <f t="shared" si="20"/>
        <v>2</v>
      </c>
      <c r="AA98" s="25" t="s">
        <v>235</v>
      </c>
      <c r="AB98" s="21" t="s">
        <v>147</v>
      </c>
      <c r="AC98" s="21"/>
      <c r="AE98" s="90" t="s">
        <v>378</v>
      </c>
      <c r="AF98" s="82"/>
      <c r="CP98" s="19" t="str">
        <f t="shared" si="21"/>
        <v>Niederberger Benjamin</v>
      </c>
      <c r="CR98" s="19">
        <f t="shared" si="22"/>
        <v>2</v>
      </c>
      <c r="CS98" s="19" t="str">
        <f t="shared" si="23"/>
        <v>F</v>
      </c>
      <c r="CT98" s="154">
        <v>9701</v>
      </c>
      <c r="CU98" s="126"/>
      <c r="CV98" s="125">
        <v>731</v>
      </c>
      <c r="CW98" s="33">
        <f t="shared" si="24"/>
        <v>4</v>
      </c>
      <c r="CX98" s="83" t="str">
        <f t="shared" si="25"/>
        <v>Konstrukteur 1 / -planer 1</v>
      </c>
      <c r="CY98" s="125">
        <v>731</v>
      </c>
      <c r="CZ98" s="33">
        <f t="shared" si="26"/>
        <v>4</v>
      </c>
      <c r="DA98" s="83" t="str">
        <f t="shared" si="27"/>
        <v>Konstrukteur 1 / -planer 1</v>
      </c>
      <c r="DB98" s="20"/>
      <c r="DC98" s="33">
        <v>731</v>
      </c>
      <c r="DD98" s="33">
        <f t="shared" si="28"/>
        <v>4</v>
      </c>
      <c r="DE98" s="83" t="str">
        <f t="shared" si="29"/>
        <v>Konstrukteur 1 / -planer 1</v>
      </c>
    </row>
    <row r="99" spans="1:109" s="19" customFormat="1">
      <c r="A99" s="53">
        <v>0</v>
      </c>
      <c r="B99" s="53"/>
      <c r="C99" s="53">
        <f>IF(Z99&gt;=10,1,0)</f>
        <v>0</v>
      </c>
      <c r="D99" s="55"/>
      <c r="E99" s="55"/>
      <c r="F99" s="55"/>
      <c r="G99" s="53"/>
      <c r="H99" s="53"/>
      <c r="I99" s="55">
        <v>1</v>
      </c>
      <c r="J99" s="53"/>
      <c r="K99" s="55"/>
      <c r="L99" s="55"/>
      <c r="M99" s="55"/>
      <c r="N99" s="59"/>
      <c r="O99" s="19" t="s">
        <v>361</v>
      </c>
      <c r="P99" s="15" t="s">
        <v>527</v>
      </c>
      <c r="Q99" s="15">
        <v>95</v>
      </c>
      <c r="R99" s="42"/>
      <c r="S99" s="27" t="s">
        <v>297</v>
      </c>
      <c r="T99" s="21">
        <v>1988</v>
      </c>
      <c r="U99" s="28" t="s">
        <v>235</v>
      </c>
      <c r="V99" s="21">
        <v>2011</v>
      </c>
      <c r="W99" s="25"/>
      <c r="X99" s="21"/>
      <c r="Y99" s="25"/>
      <c r="Z99" s="21">
        <f>$AD$3-V99</f>
        <v>1</v>
      </c>
      <c r="AA99" s="25" t="s">
        <v>235</v>
      </c>
      <c r="AB99" s="21" t="s">
        <v>149</v>
      </c>
      <c r="AC99" s="21"/>
      <c r="AE99" s="90" t="s">
        <v>378</v>
      </c>
      <c r="AF99" s="82"/>
      <c r="CP99" s="19" t="str">
        <f>+S99</f>
        <v>Schneider Alexander</v>
      </c>
      <c r="CR99" s="19">
        <f>+Z99</f>
        <v>1</v>
      </c>
      <c r="CS99" s="19" t="str">
        <f>+AB99</f>
        <v>G</v>
      </c>
      <c r="CT99" s="155">
        <v>8571</v>
      </c>
      <c r="CU99" s="156"/>
      <c r="CV99" s="125">
        <v>731</v>
      </c>
      <c r="CW99" s="33">
        <f t="shared" si="24"/>
        <v>4</v>
      </c>
      <c r="CX99" s="83" t="str">
        <f t="shared" si="25"/>
        <v>Konstrukteur 1 / -planer 1</v>
      </c>
      <c r="CY99" s="125"/>
      <c r="CZ99" s="33"/>
      <c r="DA99" s="83"/>
      <c r="DB99" s="20"/>
      <c r="DC99" s="33">
        <v>731</v>
      </c>
      <c r="DD99" s="33">
        <f t="shared" si="28"/>
        <v>4</v>
      </c>
      <c r="DE99" s="83" t="str">
        <f t="shared" si="29"/>
        <v>Konstrukteur 1 / -planer 1</v>
      </c>
    </row>
    <row r="100" spans="1:109" s="19" customFormat="1">
      <c r="A100" s="53">
        <v>0</v>
      </c>
      <c r="B100" s="53"/>
      <c r="C100" s="53">
        <f>IF(Z100&gt;=10,1,0)</f>
        <v>0</v>
      </c>
      <c r="D100" s="55"/>
      <c r="E100" s="55"/>
      <c r="F100" s="55"/>
      <c r="G100" s="53"/>
      <c r="H100" s="53"/>
      <c r="I100" s="55">
        <v>1</v>
      </c>
      <c r="J100" s="53"/>
      <c r="K100" s="55"/>
      <c r="L100" s="55"/>
      <c r="M100" s="55"/>
      <c r="N100" s="59"/>
      <c r="O100" s="19" t="s">
        <v>358</v>
      </c>
      <c r="P100" s="15" t="s">
        <v>526</v>
      </c>
      <c r="Q100" s="15">
        <v>96</v>
      </c>
      <c r="R100" s="42"/>
      <c r="S100" s="27" t="s">
        <v>296</v>
      </c>
      <c r="T100" s="21">
        <v>1991</v>
      </c>
      <c r="U100" s="28" t="s">
        <v>235</v>
      </c>
      <c r="V100" s="21">
        <v>2011</v>
      </c>
      <c r="W100" s="25"/>
      <c r="X100" s="21"/>
      <c r="Y100" s="25"/>
      <c r="Z100" s="21">
        <f>$AD$3-V100</f>
        <v>1</v>
      </c>
      <c r="AA100" s="25" t="s">
        <v>235</v>
      </c>
      <c r="AB100" s="21" t="s">
        <v>149</v>
      </c>
      <c r="AC100" s="21"/>
      <c r="AE100" s="90" t="s">
        <v>378</v>
      </c>
      <c r="AF100" s="82"/>
      <c r="CP100" s="19" t="str">
        <f>+S100</f>
        <v>Barth Yanick</v>
      </c>
      <c r="CR100" s="19">
        <f>+Z100</f>
        <v>1</v>
      </c>
      <c r="CS100" s="19" t="str">
        <f>+AB100</f>
        <v>G</v>
      </c>
      <c r="CT100" s="155">
        <v>8571</v>
      </c>
      <c r="CU100" s="156"/>
      <c r="CV100" s="125">
        <v>731</v>
      </c>
      <c r="CW100" s="33">
        <f t="shared" si="24"/>
        <v>4</v>
      </c>
      <c r="CX100" s="83" t="str">
        <f t="shared" si="25"/>
        <v>Konstrukteur 1 / -planer 1</v>
      </c>
      <c r="CY100" s="125"/>
      <c r="CZ100" s="33"/>
      <c r="DA100" s="83"/>
      <c r="DB100" s="20"/>
      <c r="DC100" s="33">
        <v>731</v>
      </c>
      <c r="DD100" s="33">
        <f t="shared" si="28"/>
        <v>4</v>
      </c>
      <c r="DE100" s="83" t="str">
        <f t="shared" si="29"/>
        <v>Konstrukteur 1 / -planer 1</v>
      </c>
    </row>
    <row r="101" spans="1:109" s="19" customFormat="1">
      <c r="A101" s="53">
        <v>0</v>
      </c>
      <c r="B101" s="53">
        <v>1</v>
      </c>
      <c r="C101" s="53">
        <f>IF(Z101&gt;=10,1,0)</f>
        <v>0</v>
      </c>
      <c r="D101" s="55"/>
      <c r="E101" s="55"/>
      <c r="F101" s="55"/>
      <c r="G101" s="53"/>
      <c r="H101" s="53"/>
      <c r="I101" s="55">
        <v>1</v>
      </c>
      <c r="J101" s="53"/>
      <c r="K101" s="55"/>
      <c r="L101" s="55"/>
      <c r="M101" s="55"/>
      <c r="N101" s="59"/>
      <c r="O101" s="19" t="s">
        <v>358</v>
      </c>
      <c r="P101" s="15" t="s">
        <v>905</v>
      </c>
      <c r="Q101" s="15">
        <v>97</v>
      </c>
      <c r="R101" s="42"/>
      <c r="S101" s="27" t="s">
        <v>906</v>
      </c>
      <c r="T101" s="21">
        <v>1990</v>
      </c>
      <c r="U101" s="28" t="s">
        <v>239</v>
      </c>
      <c r="V101" s="21">
        <v>2012</v>
      </c>
      <c r="W101" s="25"/>
      <c r="X101" s="21"/>
      <c r="Y101" s="25"/>
      <c r="Z101" s="21">
        <f>$AD$3-V101</f>
        <v>0</v>
      </c>
      <c r="AA101" s="25" t="s">
        <v>239</v>
      </c>
      <c r="AB101" s="21" t="s">
        <v>149</v>
      </c>
      <c r="AC101" s="21"/>
      <c r="AE101" s="90" t="s">
        <v>378</v>
      </c>
      <c r="AF101" s="82"/>
      <c r="CP101" s="160" t="str">
        <f>+S101</f>
        <v>Zymeri Shaha</v>
      </c>
      <c r="CR101" s="19">
        <f>+Z101</f>
        <v>0</v>
      </c>
      <c r="CS101" s="19" t="str">
        <f>+AB101</f>
        <v>G</v>
      </c>
      <c r="CT101" s="159">
        <v>9733</v>
      </c>
      <c r="CU101" s="156"/>
      <c r="CV101" s="158">
        <v>731</v>
      </c>
      <c r="CW101" s="33">
        <f t="shared" si="24"/>
        <v>4</v>
      </c>
      <c r="CX101" s="83" t="str">
        <f t="shared" si="25"/>
        <v>Konstrukteur 1 / -planer 1</v>
      </c>
      <c r="CY101" s="125"/>
      <c r="CZ101" s="33"/>
      <c r="DA101" s="83"/>
      <c r="DB101" s="20"/>
      <c r="DC101" s="33">
        <v>731</v>
      </c>
      <c r="DD101" s="33">
        <f t="shared" si="28"/>
        <v>4</v>
      </c>
      <c r="DE101" s="83" t="str">
        <f t="shared" si="29"/>
        <v>Konstrukteur 1 / -planer 1</v>
      </c>
    </row>
    <row r="102" spans="1:109" s="19" customFormat="1">
      <c r="A102" s="53">
        <v>0</v>
      </c>
      <c r="B102" s="53"/>
      <c r="C102" s="53">
        <f>IF(Z102&gt;=10,1,0)</f>
        <v>0</v>
      </c>
      <c r="D102" s="55"/>
      <c r="E102" s="55"/>
      <c r="F102" s="55"/>
      <c r="G102" s="53"/>
      <c r="H102" s="53"/>
      <c r="I102" s="55">
        <v>1</v>
      </c>
      <c r="J102" s="53"/>
      <c r="K102" s="55"/>
      <c r="L102" s="55"/>
      <c r="M102" s="55"/>
      <c r="N102" s="59"/>
      <c r="O102" s="19" t="s">
        <v>361</v>
      </c>
      <c r="P102" s="15" t="s">
        <v>542</v>
      </c>
      <c r="Q102" s="15">
        <v>98</v>
      </c>
      <c r="R102" s="42"/>
      <c r="S102" s="27" t="s">
        <v>538</v>
      </c>
      <c r="T102" s="21">
        <v>1992</v>
      </c>
      <c r="U102" s="28" t="s">
        <v>235</v>
      </c>
      <c r="V102" s="21">
        <v>2012</v>
      </c>
      <c r="W102" s="25"/>
      <c r="X102" s="21"/>
      <c r="Y102" s="25"/>
      <c r="Z102" s="21">
        <f>$AD$3-V102</f>
        <v>0</v>
      </c>
      <c r="AA102" s="25" t="s">
        <v>235</v>
      </c>
      <c r="AB102" s="21" t="s">
        <v>149</v>
      </c>
      <c r="AC102" s="21"/>
      <c r="AE102" s="90" t="s">
        <v>378</v>
      </c>
      <c r="AF102" s="82"/>
      <c r="CP102" s="19" t="str">
        <f>+S102</f>
        <v>Rüegsegger Stefan</v>
      </c>
      <c r="CR102" s="19">
        <f>+Z102</f>
        <v>0</v>
      </c>
      <c r="CS102" s="19" t="str">
        <f>+AB102</f>
        <v>G</v>
      </c>
      <c r="CT102" s="155"/>
      <c r="CU102" s="156"/>
      <c r="CV102" s="125">
        <v>731</v>
      </c>
      <c r="CW102" s="33">
        <f t="shared" si="24"/>
        <v>4</v>
      </c>
      <c r="CX102" s="83" t="str">
        <f t="shared" si="25"/>
        <v>Konstrukteur 1 / -planer 1</v>
      </c>
      <c r="CY102" s="125"/>
      <c r="CZ102" s="33"/>
      <c r="DA102" s="83"/>
      <c r="DB102" s="20"/>
      <c r="DC102" s="33">
        <v>731</v>
      </c>
      <c r="DD102" s="33">
        <f t="shared" si="28"/>
        <v>4</v>
      </c>
      <c r="DE102" s="83" t="str">
        <f t="shared" si="29"/>
        <v>Konstrukteur 1 / -planer 1</v>
      </c>
    </row>
    <row r="103" spans="1:109" s="19" customFormat="1">
      <c r="A103" s="53">
        <v>0</v>
      </c>
      <c r="B103" s="53"/>
      <c r="C103" s="53">
        <f>IF(Z103&gt;=10,1,0)</f>
        <v>0</v>
      </c>
      <c r="D103" s="55"/>
      <c r="E103" s="55"/>
      <c r="F103" s="55"/>
      <c r="G103" s="53"/>
      <c r="H103" s="53"/>
      <c r="I103" s="55">
        <v>1</v>
      </c>
      <c r="J103" s="53"/>
      <c r="K103" s="55"/>
      <c r="L103" s="55"/>
      <c r="M103" s="55"/>
      <c r="N103" s="59"/>
      <c r="O103" s="19" t="s">
        <v>359</v>
      </c>
      <c r="P103" s="15" t="s">
        <v>543</v>
      </c>
      <c r="Q103" s="15">
        <v>99</v>
      </c>
      <c r="R103" s="42"/>
      <c r="S103" s="27" t="s">
        <v>539</v>
      </c>
      <c r="T103" s="21">
        <v>1992</v>
      </c>
      <c r="U103" s="28" t="s">
        <v>235</v>
      </c>
      <c r="V103" s="21">
        <v>2012</v>
      </c>
      <c r="W103" s="25"/>
      <c r="X103" s="21"/>
      <c r="Y103" s="25"/>
      <c r="Z103" s="21">
        <f>$AD$3-V103</f>
        <v>0</v>
      </c>
      <c r="AA103" s="25" t="s">
        <v>235</v>
      </c>
      <c r="AB103" s="21" t="s">
        <v>149</v>
      </c>
      <c r="AC103" s="21"/>
      <c r="AE103" s="90" t="s">
        <v>378</v>
      </c>
      <c r="AF103" s="82"/>
      <c r="CP103" s="19" t="str">
        <f>+S103</f>
        <v>Schwyn Timm</v>
      </c>
      <c r="CR103" s="19">
        <f>+Z103</f>
        <v>0</v>
      </c>
      <c r="CS103" s="19" t="str">
        <f>+AB103</f>
        <v>G</v>
      </c>
      <c r="CT103" s="155"/>
      <c r="CU103" s="156"/>
      <c r="CV103" s="125">
        <v>731</v>
      </c>
      <c r="CW103" s="33">
        <f t="shared" si="24"/>
        <v>4</v>
      </c>
      <c r="CX103" s="83" t="str">
        <f t="shared" si="25"/>
        <v>Konstrukteur 1 / -planer 1</v>
      </c>
      <c r="CY103" s="125"/>
      <c r="CZ103" s="33"/>
      <c r="DA103" s="83"/>
      <c r="DB103" s="20"/>
      <c r="DC103" s="33">
        <v>731</v>
      </c>
      <c r="DD103" s="33">
        <f t="shared" si="28"/>
        <v>4</v>
      </c>
      <c r="DE103" s="83" t="str">
        <f t="shared" si="29"/>
        <v>Konstrukteur 1 / -planer 1</v>
      </c>
    </row>
    <row r="104" spans="1:109" s="19" customFormat="1">
      <c r="A104" s="53">
        <v>0</v>
      </c>
      <c r="B104" s="53">
        <v>1</v>
      </c>
      <c r="C104" s="53">
        <f t="shared" si="19"/>
        <v>1</v>
      </c>
      <c r="D104" s="55"/>
      <c r="E104" s="55"/>
      <c r="F104" s="55"/>
      <c r="G104" s="53"/>
      <c r="H104" s="53"/>
      <c r="I104" s="55"/>
      <c r="J104" s="53"/>
      <c r="K104" s="55"/>
      <c r="L104" s="55">
        <v>1</v>
      </c>
      <c r="M104" s="55"/>
      <c r="N104" s="59"/>
      <c r="O104" s="19" t="s">
        <v>359</v>
      </c>
      <c r="P104" s="15" t="s">
        <v>500</v>
      </c>
      <c r="Q104" s="15">
        <v>100</v>
      </c>
      <c r="R104" s="42" t="s">
        <v>343</v>
      </c>
      <c r="S104" s="27" t="s">
        <v>152</v>
      </c>
      <c r="T104" s="21">
        <v>1952</v>
      </c>
      <c r="U104" s="28" t="s">
        <v>151</v>
      </c>
      <c r="V104" s="21">
        <v>1971</v>
      </c>
      <c r="W104" s="25"/>
      <c r="X104" s="21"/>
      <c r="Y104" s="25"/>
      <c r="Z104" s="21">
        <f t="shared" si="20"/>
        <v>41</v>
      </c>
      <c r="AA104" s="25" t="s">
        <v>696</v>
      </c>
      <c r="AB104" s="21" t="s">
        <v>121</v>
      </c>
      <c r="AC104" s="21"/>
      <c r="AE104" s="90" t="s">
        <v>425</v>
      </c>
      <c r="AF104" s="82"/>
      <c r="CP104" s="19" t="str">
        <f t="shared" si="21"/>
        <v>Meister Christine</v>
      </c>
      <c r="CR104" s="19">
        <f t="shared" si="22"/>
        <v>41</v>
      </c>
      <c r="CS104" s="19" t="str">
        <f t="shared" si="23"/>
        <v>D</v>
      </c>
      <c r="CT104" s="154">
        <v>4245</v>
      </c>
      <c r="CU104" s="126"/>
      <c r="CV104" s="125">
        <v>134</v>
      </c>
      <c r="CW104" s="33">
        <f t="shared" si="24"/>
        <v>7</v>
      </c>
      <c r="CX104" s="83" t="str">
        <f t="shared" si="25"/>
        <v>Kaufmännischer Mitarbeiter 4 / Gruppenchef 2</v>
      </c>
      <c r="CY104" s="125">
        <v>134</v>
      </c>
      <c r="CZ104" s="33">
        <f t="shared" ref="CZ104:CZ128" si="30">VLOOKUP($CY104,Funktionsbezeichnungen,3,0)</f>
        <v>7</v>
      </c>
      <c r="DA104" s="83" t="str">
        <f t="shared" ref="DA104:DA128" si="31">VLOOKUP($CY104,Funktionsbezeichnungen,2,0)</f>
        <v>Kaufmännischer Mitarbeiter 4 / Gruppenchef 2</v>
      </c>
      <c r="DB104" s="20"/>
      <c r="DC104" s="125">
        <v>134</v>
      </c>
      <c r="DD104" s="33">
        <f t="shared" si="28"/>
        <v>7</v>
      </c>
      <c r="DE104" s="83" t="str">
        <f t="shared" si="29"/>
        <v>Kaufmännischer Mitarbeiter 4 / Gruppenchef 2</v>
      </c>
    </row>
    <row r="105" spans="1:109" s="19" customFormat="1" ht="25.5" customHeight="1">
      <c r="A105" s="53">
        <v>0</v>
      </c>
      <c r="B105" s="53">
        <v>1</v>
      </c>
      <c r="C105" s="53">
        <f t="shared" si="19"/>
        <v>1</v>
      </c>
      <c r="D105" s="55"/>
      <c r="E105" s="55"/>
      <c r="F105" s="55"/>
      <c r="G105" s="53"/>
      <c r="H105" s="53"/>
      <c r="I105" s="55"/>
      <c r="J105" s="53"/>
      <c r="K105" s="55"/>
      <c r="L105" s="55">
        <v>1</v>
      </c>
      <c r="M105" s="55"/>
      <c r="N105" s="59"/>
      <c r="O105" s="19" t="s">
        <v>357</v>
      </c>
      <c r="P105" s="15" t="s">
        <v>501</v>
      </c>
      <c r="Q105" s="15">
        <v>101</v>
      </c>
      <c r="R105" s="42"/>
      <c r="S105" s="27" t="s">
        <v>207</v>
      </c>
      <c r="T105" s="21">
        <v>1954</v>
      </c>
      <c r="U105" s="28" t="s">
        <v>210</v>
      </c>
      <c r="V105" s="21">
        <v>1971</v>
      </c>
      <c r="W105" s="25"/>
      <c r="X105" s="21"/>
      <c r="Y105" s="25"/>
      <c r="Z105" s="21">
        <f t="shared" si="20"/>
        <v>41</v>
      </c>
      <c r="AA105" s="25" t="s">
        <v>209</v>
      </c>
      <c r="AB105" s="21" t="s">
        <v>121</v>
      </c>
      <c r="AC105" s="21"/>
      <c r="AE105" s="90" t="s">
        <v>453</v>
      </c>
      <c r="AF105" s="82"/>
      <c r="CP105" s="19" t="str">
        <f t="shared" si="21"/>
        <v>Derezynski Françoise</v>
      </c>
      <c r="CR105" s="19">
        <f t="shared" si="22"/>
        <v>41</v>
      </c>
      <c r="CS105" s="19" t="str">
        <f t="shared" si="23"/>
        <v>D</v>
      </c>
      <c r="CT105" s="154">
        <v>4266</v>
      </c>
      <c r="CU105" s="126"/>
      <c r="CV105" s="125">
        <v>134</v>
      </c>
      <c r="CW105" s="33">
        <f t="shared" si="24"/>
        <v>7</v>
      </c>
      <c r="CX105" s="83" t="str">
        <f t="shared" si="25"/>
        <v>Kaufmännischer Mitarbeiter 4 / Gruppenchef 2</v>
      </c>
      <c r="CY105" s="125">
        <v>134</v>
      </c>
      <c r="CZ105" s="33">
        <f t="shared" si="30"/>
        <v>7</v>
      </c>
      <c r="DA105" s="83" t="str">
        <f t="shared" si="31"/>
        <v>Kaufmännischer Mitarbeiter 4 / Gruppenchef 2</v>
      </c>
      <c r="DB105" s="20"/>
      <c r="DC105" s="125">
        <v>134</v>
      </c>
      <c r="DD105" s="33">
        <f t="shared" si="28"/>
        <v>7</v>
      </c>
      <c r="DE105" s="83" t="str">
        <f t="shared" si="29"/>
        <v>Kaufmännischer Mitarbeiter 4 / Gruppenchef 2</v>
      </c>
    </row>
    <row r="106" spans="1:109" s="19" customFormat="1">
      <c r="A106" s="53">
        <v>0</v>
      </c>
      <c r="B106" s="53">
        <v>1</v>
      </c>
      <c r="C106" s="53">
        <f t="shared" si="19"/>
        <v>1</v>
      </c>
      <c r="D106" s="55"/>
      <c r="E106" s="55"/>
      <c r="F106" s="56"/>
      <c r="G106" s="54"/>
      <c r="H106" s="54"/>
      <c r="I106" s="56"/>
      <c r="J106" s="54"/>
      <c r="K106" s="56"/>
      <c r="L106" s="56">
        <v>1</v>
      </c>
      <c r="M106" s="56"/>
      <c r="N106" s="58"/>
      <c r="O106" s="52" t="s">
        <v>357</v>
      </c>
      <c r="P106" s="15" t="s">
        <v>502</v>
      </c>
      <c r="Q106" s="15">
        <v>102</v>
      </c>
      <c r="R106" s="16"/>
      <c r="S106" s="20" t="s">
        <v>153</v>
      </c>
      <c r="T106" s="21">
        <v>1953</v>
      </c>
      <c r="U106" s="28" t="s">
        <v>215</v>
      </c>
      <c r="V106" s="21">
        <v>1977</v>
      </c>
      <c r="W106" s="25" t="s">
        <v>318</v>
      </c>
      <c r="X106" s="21">
        <v>2000</v>
      </c>
      <c r="Y106" s="28" t="s">
        <v>319</v>
      </c>
      <c r="Z106" s="21">
        <f t="shared" si="20"/>
        <v>35</v>
      </c>
      <c r="AA106" s="25" t="s">
        <v>695</v>
      </c>
      <c r="AB106" s="21" t="s">
        <v>121</v>
      </c>
      <c r="AC106" s="21"/>
      <c r="AE106" s="90" t="s">
        <v>456</v>
      </c>
      <c r="AF106" s="82"/>
      <c r="CP106" s="19" t="str">
        <f t="shared" si="21"/>
        <v>Szirt Madeleine</v>
      </c>
      <c r="CR106" s="19">
        <f t="shared" si="22"/>
        <v>35</v>
      </c>
      <c r="CS106" s="19" t="str">
        <f t="shared" si="23"/>
        <v>D</v>
      </c>
      <c r="CT106" s="154">
        <v>4216</v>
      </c>
      <c r="CU106" s="126"/>
      <c r="CV106" s="125">
        <v>162</v>
      </c>
      <c r="CW106" s="33">
        <f t="shared" si="24"/>
        <v>9</v>
      </c>
      <c r="CX106" s="83" t="str">
        <f t="shared" si="25"/>
        <v>Personal-Fachspezialist 2</v>
      </c>
      <c r="CY106" s="125">
        <v>162</v>
      </c>
      <c r="CZ106" s="33">
        <f t="shared" si="30"/>
        <v>9</v>
      </c>
      <c r="DA106" s="83" t="str">
        <f t="shared" si="31"/>
        <v>Personal-Fachspezialist 2</v>
      </c>
      <c r="DB106" s="20"/>
      <c r="DC106" s="125">
        <v>162</v>
      </c>
      <c r="DD106" s="33">
        <f t="shared" si="28"/>
        <v>9</v>
      </c>
      <c r="DE106" s="83" t="str">
        <f t="shared" si="29"/>
        <v>Personal-Fachspezialist 2</v>
      </c>
    </row>
    <row r="107" spans="1:109" s="19" customFormat="1">
      <c r="A107" s="53">
        <v>0</v>
      </c>
      <c r="B107" s="53">
        <v>1</v>
      </c>
      <c r="C107" s="53">
        <f t="shared" si="19"/>
        <v>1</v>
      </c>
      <c r="D107" s="55"/>
      <c r="E107" s="55"/>
      <c r="F107" s="55"/>
      <c r="G107" s="53"/>
      <c r="H107" s="53"/>
      <c r="I107" s="55"/>
      <c r="J107" s="53"/>
      <c r="K107" s="55"/>
      <c r="L107" s="55">
        <v>1</v>
      </c>
      <c r="M107" s="55"/>
      <c r="N107" s="59"/>
      <c r="O107" s="19" t="s">
        <v>359</v>
      </c>
      <c r="P107" s="15" t="s">
        <v>503</v>
      </c>
      <c r="Q107" s="15">
        <v>103</v>
      </c>
      <c r="R107" s="42"/>
      <c r="S107" s="27" t="s">
        <v>650</v>
      </c>
      <c r="T107" s="21">
        <v>1961</v>
      </c>
      <c r="U107" s="28" t="s">
        <v>155</v>
      </c>
      <c r="V107" s="21">
        <v>1982</v>
      </c>
      <c r="W107" s="25"/>
      <c r="X107" s="21"/>
      <c r="Y107" s="25" t="s">
        <v>323</v>
      </c>
      <c r="Z107" s="21">
        <f t="shared" si="20"/>
        <v>30</v>
      </c>
      <c r="AA107" s="25" t="s">
        <v>696</v>
      </c>
      <c r="AB107" s="21" t="s">
        <v>121</v>
      </c>
      <c r="AC107" s="21"/>
      <c r="AE107" s="90" t="s">
        <v>425</v>
      </c>
      <c r="AF107" s="82"/>
      <c r="CP107" s="19" t="str">
        <f t="shared" si="21"/>
        <v>Peier Doris</v>
      </c>
      <c r="CR107" s="19">
        <f t="shared" si="22"/>
        <v>30</v>
      </c>
      <c r="CS107" s="19" t="str">
        <f t="shared" si="23"/>
        <v>D</v>
      </c>
      <c r="CT107" s="154">
        <v>5581</v>
      </c>
      <c r="CU107" s="126"/>
      <c r="CV107" s="125">
        <v>134</v>
      </c>
      <c r="CW107" s="33">
        <f t="shared" si="24"/>
        <v>7</v>
      </c>
      <c r="CX107" s="83" t="str">
        <f t="shared" si="25"/>
        <v>Kaufmännischer Mitarbeiter 4 / Gruppenchef 2</v>
      </c>
      <c r="CY107" s="125">
        <v>134</v>
      </c>
      <c r="CZ107" s="33">
        <f t="shared" si="30"/>
        <v>7</v>
      </c>
      <c r="DA107" s="83" t="str">
        <f t="shared" si="31"/>
        <v>Kaufmännischer Mitarbeiter 4 / Gruppenchef 2</v>
      </c>
      <c r="DB107" s="20"/>
      <c r="DC107" s="125">
        <v>134</v>
      </c>
      <c r="DD107" s="33">
        <f t="shared" si="28"/>
        <v>7</v>
      </c>
      <c r="DE107" s="83" t="str">
        <f t="shared" si="29"/>
        <v>Kaufmännischer Mitarbeiter 4 / Gruppenchef 2</v>
      </c>
    </row>
    <row r="108" spans="1:109" s="19" customFormat="1">
      <c r="A108" s="53">
        <v>0</v>
      </c>
      <c r="B108" s="53">
        <v>1</v>
      </c>
      <c r="C108" s="53">
        <f t="shared" si="19"/>
        <v>1</v>
      </c>
      <c r="D108" s="55"/>
      <c r="E108" s="55"/>
      <c r="F108" s="55"/>
      <c r="G108" s="53"/>
      <c r="H108" s="53"/>
      <c r="I108" s="55"/>
      <c r="J108" s="53"/>
      <c r="K108" s="55"/>
      <c r="L108" s="55">
        <v>1</v>
      </c>
      <c r="M108" s="55"/>
      <c r="N108" s="59"/>
      <c r="O108" s="19" t="s">
        <v>359</v>
      </c>
      <c r="P108" s="15" t="s">
        <v>607</v>
      </c>
      <c r="Q108" s="15">
        <v>104</v>
      </c>
      <c r="R108" s="42"/>
      <c r="S108" s="27" t="s">
        <v>608</v>
      </c>
      <c r="T108" s="21">
        <v>1966</v>
      </c>
      <c r="U108" s="28" t="s">
        <v>151</v>
      </c>
      <c r="V108" s="21">
        <v>1985</v>
      </c>
      <c r="W108" s="25"/>
      <c r="X108" s="21"/>
      <c r="Y108" s="25"/>
      <c r="Z108" s="21">
        <f t="shared" si="20"/>
        <v>27</v>
      </c>
      <c r="AA108" s="25" t="s">
        <v>696</v>
      </c>
      <c r="AB108" s="21" t="s">
        <v>121</v>
      </c>
      <c r="AC108" s="21"/>
      <c r="AE108" s="90" t="s">
        <v>425</v>
      </c>
      <c r="AF108" s="82"/>
      <c r="CP108" s="19" t="str">
        <f t="shared" si="21"/>
        <v>Beuret Agnès</v>
      </c>
      <c r="CR108" s="19">
        <f t="shared" si="22"/>
        <v>27</v>
      </c>
      <c r="CS108" s="19" t="str">
        <f t="shared" si="23"/>
        <v>D</v>
      </c>
      <c r="CT108" s="154">
        <v>4352</v>
      </c>
      <c r="CU108" s="126"/>
      <c r="CV108" s="125">
        <v>134</v>
      </c>
      <c r="CW108" s="33">
        <f t="shared" si="24"/>
        <v>7</v>
      </c>
      <c r="CX108" s="83" t="str">
        <f t="shared" si="25"/>
        <v>Kaufmännischer Mitarbeiter 4 / Gruppenchef 2</v>
      </c>
      <c r="CY108" s="125">
        <v>134</v>
      </c>
      <c r="CZ108" s="33">
        <f t="shared" si="30"/>
        <v>7</v>
      </c>
      <c r="DA108" s="83" t="str">
        <f t="shared" si="31"/>
        <v>Kaufmännischer Mitarbeiter 4 / Gruppenchef 2</v>
      </c>
      <c r="DB108" s="20"/>
      <c r="DC108" s="125">
        <v>134</v>
      </c>
      <c r="DD108" s="33">
        <f t="shared" si="28"/>
        <v>7</v>
      </c>
      <c r="DE108" s="83" t="str">
        <f t="shared" si="29"/>
        <v>Kaufmännischer Mitarbeiter 4 / Gruppenchef 2</v>
      </c>
    </row>
    <row r="109" spans="1:109" s="19" customFormat="1">
      <c r="A109" s="53">
        <v>0</v>
      </c>
      <c r="B109" s="53">
        <v>1</v>
      </c>
      <c r="C109" s="53">
        <f t="shared" si="19"/>
        <v>1</v>
      </c>
      <c r="D109" s="55"/>
      <c r="E109" s="55"/>
      <c r="F109" s="55"/>
      <c r="G109" s="53"/>
      <c r="H109" s="53"/>
      <c r="I109" s="55"/>
      <c r="J109" s="53"/>
      <c r="K109" s="55"/>
      <c r="L109" s="55">
        <v>1</v>
      </c>
      <c r="M109" s="55"/>
      <c r="N109" s="59"/>
      <c r="O109" s="19" t="s">
        <v>359</v>
      </c>
      <c r="P109" s="15" t="s">
        <v>508</v>
      </c>
      <c r="Q109" s="15">
        <v>105</v>
      </c>
      <c r="R109" s="42"/>
      <c r="S109" s="27" t="s">
        <v>164</v>
      </c>
      <c r="T109" s="21">
        <v>1970</v>
      </c>
      <c r="U109" s="28" t="s">
        <v>165</v>
      </c>
      <c r="V109" s="21">
        <v>1990</v>
      </c>
      <c r="W109" s="25"/>
      <c r="X109" s="21"/>
      <c r="Y109" s="25"/>
      <c r="Z109" s="21">
        <f t="shared" si="20"/>
        <v>22</v>
      </c>
      <c r="AA109" s="25" t="s">
        <v>696</v>
      </c>
      <c r="AB109" s="21" t="s">
        <v>121</v>
      </c>
      <c r="AC109" s="21"/>
      <c r="AE109" s="90" t="s">
        <v>425</v>
      </c>
      <c r="AF109" s="82"/>
      <c r="CP109" s="19" t="str">
        <f t="shared" si="21"/>
        <v>Weider Noelle</v>
      </c>
      <c r="CR109" s="19">
        <f t="shared" si="22"/>
        <v>22</v>
      </c>
      <c r="CS109" s="19" t="str">
        <f t="shared" si="23"/>
        <v>D</v>
      </c>
      <c r="CT109" s="154">
        <v>5604</v>
      </c>
      <c r="CU109" s="126"/>
      <c r="CV109" s="125">
        <v>134</v>
      </c>
      <c r="CW109" s="33">
        <f t="shared" si="24"/>
        <v>7</v>
      </c>
      <c r="CX109" s="83" t="str">
        <f t="shared" si="25"/>
        <v>Kaufmännischer Mitarbeiter 4 / Gruppenchef 2</v>
      </c>
      <c r="CY109" s="125">
        <v>134</v>
      </c>
      <c r="CZ109" s="33">
        <f t="shared" si="30"/>
        <v>7</v>
      </c>
      <c r="DA109" s="83" t="str">
        <f t="shared" si="31"/>
        <v>Kaufmännischer Mitarbeiter 4 / Gruppenchef 2</v>
      </c>
      <c r="DB109" s="20"/>
      <c r="DC109" s="125">
        <v>134</v>
      </c>
      <c r="DD109" s="33">
        <f t="shared" si="28"/>
        <v>7</v>
      </c>
      <c r="DE109" s="83" t="str">
        <f t="shared" si="29"/>
        <v>Kaufmännischer Mitarbeiter 4 / Gruppenchef 2</v>
      </c>
    </row>
    <row r="110" spans="1:109" s="19" customFormat="1" ht="38.25" customHeight="1">
      <c r="A110" s="53">
        <v>0</v>
      </c>
      <c r="B110" s="53"/>
      <c r="C110" s="53">
        <f t="shared" si="19"/>
        <v>1</v>
      </c>
      <c r="D110" s="55"/>
      <c r="E110" s="55"/>
      <c r="F110" s="55"/>
      <c r="G110" s="53"/>
      <c r="H110" s="53"/>
      <c r="I110" s="55"/>
      <c r="J110" s="53"/>
      <c r="K110" s="55"/>
      <c r="L110" s="55">
        <v>1</v>
      </c>
      <c r="M110" s="55"/>
      <c r="N110" s="59"/>
      <c r="O110" s="19" t="s">
        <v>357</v>
      </c>
      <c r="P110" s="15" t="s">
        <v>504</v>
      </c>
      <c r="Q110" s="15">
        <v>106</v>
      </c>
      <c r="R110" s="42"/>
      <c r="S110" s="27" t="s">
        <v>157</v>
      </c>
      <c r="T110" s="21">
        <v>1976</v>
      </c>
      <c r="U110" s="28" t="s">
        <v>320</v>
      </c>
      <c r="V110" s="21">
        <v>2002</v>
      </c>
      <c r="W110" s="25" t="s">
        <v>321</v>
      </c>
      <c r="X110" s="21">
        <v>2005</v>
      </c>
      <c r="Y110" s="25"/>
      <c r="Z110" s="21">
        <f t="shared" si="20"/>
        <v>10</v>
      </c>
      <c r="AA110" s="25" t="s">
        <v>694</v>
      </c>
      <c r="AB110" s="21" t="s">
        <v>121</v>
      </c>
      <c r="AC110" s="21"/>
      <c r="AE110" s="90" t="s">
        <v>455</v>
      </c>
      <c r="AF110" s="82"/>
      <c r="CP110" s="19" t="str">
        <f t="shared" si="21"/>
        <v>Kiefer Patrick</v>
      </c>
      <c r="CR110" s="19">
        <f t="shared" si="22"/>
        <v>10</v>
      </c>
      <c r="CS110" s="19" t="str">
        <f t="shared" si="23"/>
        <v>D</v>
      </c>
      <c r="CT110" s="154">
        <v>6753</v>
      </c>
      <c r="CU110" s="126"/>
      <c r="CV110" s="125">
        <v>223</v>
      </c>
      <c r="CW110" s="33">
        <f t="shared" si="24"/>
        <v>10</v>
      </c>
      <c r="CX110" s="83" t="str">
        <f t="shared" si="25"/>
        <v>Finanz-Fachspezialist / Controller 3</v>
      </c>
      <c r="CY110" s="125">
        <v>223</v>
      </c>
      <c r="CZ110" s="33">
        <f t="shared" si="30"/>
        <v>10</v>
      </c>
      <c r="DA110" s="83" t="str">
        <f t="shared" si="31"/>
        <v>Finanz-Fachspezialist / Controller 3</v>
      </c>
      <c r="DB110" s="20"/>
      <c r="DC110" s="125">
        <v>223</v>
      </c>
      <c r="DD110" s="33">
        <f t="shared" si="28"/>
        <v>10</v>
      </c>
      <c r="DE110" s="83" t="str">
        <f t="shared" si="29"/>
        <v>Finanz-Fachspezialist / Controller 3</v>
      </c>
    </row>
    <row r="111" spans="1:109" s="19" customFormat="1" ht="25.5" customHeight="1">
      <c r="A111" s="53">
        <v>0</v>
      </c>
      <c r="B111" s="53"/>
      <c r="C111" s="53">
        <f t="shared" si="19"/>
        <v>1</v>
      </c>
      <c r="D111" s="55"/>
      <c r="E111" s="55"/>
      <c r="F111" s="55"/>
      <c r="G111" s="53"/>
      <c r="H111" s="53"/>
      <c r="I111" s="55"/>
      <c r="J111" s="53"/>
      <c r="K111" s="55"/>
      <c r="L111" s="55">
        <v>1</v>
      </c>
      <c r="M111" s="55"/>
      <c r="N111" s="59"/>
      <c r="O111" s="19" t="s">
        <v>358</v>
      </c>
      <c r="P111" s="15" t="s">
        <v>509</v>
      </c>
      <c r="Q111" s="15">
        <v>107</v>
      </c>
      <c r="R111" s="42"/>
      <c r="S111" s="27" t="s">
        <v>244</v>
      </c>
      <c r="T111" s="21">
        <v>1976</v>
      </c>
      <c r="U111" s="28" t="s">
        <v>243</v>
      </c>
      <c r="V111" s="21">
        <v>2002</v>
      </c>
      <c r="W111" s="25"/>
      <c r="X111" s="21"/>
      <c r="Y111" s="25" t="s">
        <v>327</v>
      </c>
      <c r="Z111" s="21">
        <f t="shared" si="20"/>
        <v>10</v>
      </c>
      <c r="AA111" s="25" t="s">
        <v>326</v>
      </c>
      <c r="AB111" s="21" t="s">
        <v>121</v>
      </c>
      <c r="AC111" s="21"/>
      <c r="AE111" s="90" t="s">
        <v>375</v>
      </c>
      <c r="AF111" s="82"/>
      <c r="CP111" s="19" t="str">
        <f t="shared" si="21"/>
        <v>Fischer Michel</v>
      </c>
      <c r="CR111" s="19">
        <f t="shared" si="22"/>
        <v>10</v>
      </c>
      <c r="CS111" s="19" t="str">
        <f t="shared" si="23"/>
        <v>D</v>
      </c>
      <c r="CT111" s="154">
        <v>8655</v>
      </c>
      <c r="CU111" s="126"/>
      <c r="CV111" s="125">
        <v>542</v>
      </c>
      <c r="CW111" s="33">
        <f t="shared" si="24"/>
        <v>7</v>
      </c>
      <c r="CX111" s="83" t="str">
        <f t="shared" si="25"/>
        <v>Technischer Sachbearbeiter 2</v>
      </c>
      <c r="CY111" s="125">
        <v>541</v>
      </c>
      <c r="CZ111" s="33">
        <f t="shared" si="30"/>
        <v>6</v>
      </c>
      <c r="DA111" s="83" t="str">
        <f t="shared" si="31"/>
        <v>Technischer Sachbearbeiter 1</v>
      </c>
      <c r="DB111" s="20"/>
      <c r="DC111" s="125">
        <v>351</v>
      </c>
      <c r="DD111" s="33">
        <f t="shared" si="28"/>
        <v>7</v>
      </c>
      <c r="DE111" s="83" t="str">
        <f t="shared" si="29"/>
        <v>Marketing - / Product - Manager 1</v>
      </c>
    </row>
    <row r="112" spans="1:109" s="19" customFormat="1">
      <c r="A112" s="53">
        <v>0</v>
      </c>
      <c r="B112" s="53">
        <v>1</v>
      </c>
      <c r="C112" s="53">
        <f t="shared" si="19"/>
        <v>1</v>
      </c>
      <c r="D112" s="55"/>
      <c r="E112" s="55"/>
      <c r="F112" s="55"/>
      <c r="G112" s="53"/>
      <c r="H112" s="53"/>
      <c r="I112" s="55"/>
      <c r="J112" s="53"/>
      <c r="K112" s="55"/>
      <c r="L112" s="55">
        <v>1</v>
      </c>
      <c r="M112" s="55"/>
      <c r="N112" s="59"/>
      <c r="O112" s="19" t="s">
        <v>360</v>
      </c>
      <c r="P112" s="15" t="s">
        <v>582</v>
      </c>
      <c r="Q112" s="15">
        <v>108</v>
      </c>
      <c r="R112" s="42"/>
      <c r="S112" s="27" t="s">
        <v>583</v>
      </c>
      <c r="T112" s="21">
        <v>1959</v>
      </c>
      <c r="U112" s="28" t="s">
        <v>397</v>
      </c>
      <c r="V112" s="21">
        <v>1976</v>
      </c>
      <c r="W112" s="25"/>
      <c r="X112" s="21"/>
      <c r="Y112" s="25"/>
      <c r="Z112" s="21">
        <f t="shared" si="20"/>
        <v>36</v>
      </c>
      <c r="AA112" s="25" t="s">
        <v>584</v>
      </c>
      <c r="AB112" s="21" t="s">
        <v>142</v>
      </c>
      <c r="AC112" s="21"/>
      <c r="AE112" s="90" t="s">
        <v>585</v>
      </c>
      <c r="AF112" s="82"/>
      <c r="CP112" s="19" t="str">
        <f t="shared" si="21"/>
        <v>Willig Martine</v>
      </c>
      <c r="CR112" s="19">
        <f t="shared" si="22"/>
        <v>36</v>
      </c>
      <c r="CS112" s="19" t="str">
        <f t="shared" si="23"/>
        <v>E</v>
      </c>
      <c r="CT112" s="154">
        <v>5637</v>
      </c>
      <c r="CU112" s="126"/>
      <c r="CV112" s="125">
        <v>133</v>
      </c>
      <c r="CW112" s="33">
        <f t="shared" si="24"/>
        <v>6</v>
      </c>
      <c r="CX112" s="83" t="str">
        <f t="shared" si="25"/>
        <v>Kaufmännischer Mitarbeiter 3 / Gruppenchef 1</v>
      </c>
      <c r="CY112" s="125">
        <v>133</v>
      </c>
      <c r="CZ112" s="33">
        <f t="shared" si="30"/>
        <v>6</v>
      </c>
      <c r="DA112" s="83" t="str">
        <f t="shared" si="31"/>
        <v>Kaufmännischer Mitarbeiter 3 / Gruppenchef 1</v>
      </c>
      <c r="DB112" s="20"/>
      <c r="DC112" s="125">
        <v>133</v>
      </c>
      <c r="DD112" s="33">
        <f t="shared" si="28"/>
        <v>6</v>
      </c>
      <c r="DE112" s="83" t="str">
        <f t="shared" si="29"/>
        <v>Kaufmännischer Mitarbeiter 3 / Gruppenchef 1</v>
      </c>
    </row>
    <row r="113" spans="1:109" s="19" customFormat="1">
      <c r="A113" s="53">
        <v>0</v>
      </c>
      <c r="B113" s="53">
        <v>1</v>
      </c>
      <c r="C113" s="53">
        <f t="shared" si="19"/>
        <v>1</v>
      </c>
      <c r="D113" s="55"/>
      <c r="E113" s="55"/>
      <c r="F113" s="55"/>
      <c r="G113" s="53"/>
      <c r="H113" s="53"/>
      <c r="I113" s="55"/>
      <c r="J113" s="53"/>
      <c r="K113" s="55"/>
      <c r="L113" s="55">
        <v>1</v>
      </c>
      <c r="M113" s="55"/>
      <c r="N113" s="59"/>
      <c r="O113" s="19" t="s">
        <v>357</v>
      </c>
      <c r="P113" s="15" t="s">
        <v>507</v>
      </c>
      <c r="Q113" s="15">
        <v>109</v>
      </c>
      <c r="R113" s="42"/>
      <c r="S113" s="27" t="s">
        <v>259</v>
      </c>
      <c r="T113" s="21">
        <v>1957</v>
      </c>
      <c r="U113" s="28" t="s">
        <v>151</v>
      </c>
      <c r="V113" s="21">
        <v>1977</v>
      </c>
      <c r="W113" s="25"/>
      <c r="X113" s="21"/>
      <c r="Y113" s="25"/>
      <c r="Z113" s="21">
        <f t="shared" si="20"/>
        <v>35</v>
      </c>
      <c r="AA113" s="25" t="s">
        <v>156</v>
      </c>
      <c r="AB113" s="21" t="s">
        <v>142</v>
      </c>
      <c r="AC113" s="21"/>
      <c r="AE113" s="90" t="s">
        <v>457</v>
      </c>
      <c r="AF113" s="82"/>
      <c r="CP113" s="19" t="str">
        <f t="shared" si="21"/>
        <v>Meichtry Anna</v>
      </c>
      <c r="CR113" s="19">
        <f t="shared" si="22"/>
        <v>35</v>
      </c>
      <c r="CS113" s="19" t="str">
        <f t="shared" si="23"/>
        <v>E</v>
      </c>
      <c r="CT113" s="154">
        <v>5629</v>
      </c>
      <c r="CU113" s="126"/>
      <c r="CV113" s="125">
        <v>133</v>
      </c>
      <c r="CW113" s="33">
        <f t="shared" si="24"/>
        <v>6</v>
      </c>
      <c r="CX113" s="83" t="str">
        <f t="shared" si="25"/>
        <v>Kaufmännischer Mitarbeiter 3 / Gruppenchef 1</v>
      </c>
      <c r="CY113" s="125">
        <v>133</v>
      </c>
      <c r="CZ113" s="33">
        <f t="shared" si="30"/>
        <v>6</v>
      </c>
      <c r="DA113" s="83" t="str">
        <f t="shared" si="31"/>
        <v>Kaufmännischer Mitarbeiter 3 / Gruppenchef 1</v>
      </c>
      <c r="DB113" s="20"/>
      <c r="DC113" s="125">
        <v>133</v>
      </c>
      <c r="DD113" s="33">
        <f t="shared" si="28"/>
        <v>6</v>
      </c>
      <c r="DE113" s="83" t="str">
        <f t="shared" si="29"/>
        <v>Kaufmännischer Mitarbeiter 3 / Gruppenchef 1</v>
      </c>
    </row>
    <row r="114" spans="1:109" s="19" customFormat="1">
      <c r="A114" s="53">
        <v>0</v>
      </c>
      <c r="B114" s="53">
        <v>1</v>
      </c>
      <c r="C114" s="53">
        <f t="shared" si="19"/>
        <v>1</v>
      </c>
      <c r="D114" s="55"/>
      <c r="E114" s="55"/>
      <c r="F114" s="55"/>
      <c r="G114" s="53"/>
      <c r="H114" s="53"/>
      <c r="I114" s="55"/>
      <c r="J114" s="53"/>
      <c r="K114" s="55"/>
      <c r="L114" s="55">
        <v>1</v>
      </c>
      <c r="M114" s="55"/>
      <c r="N114" s="59"/>
      <c r="O114" s="19" t="s">
        <v>357</v>
      </c>
      <c r="P114" s="15" t="s">
        <v>506</v>
      </c>
      <c r="Q114" s="15">
        <v>110</v>
      </c>
      <c r="R114" s="42"/>
      <c r="S114" s="27" t="s">
        <v>291</v>
      </c>
      <c r="T114" s="21">
        <v>1967</v>
      </c>
      <c r="U114" s="28" t="s">
        <v>151</v>
      </c>
      <c r="V114" s="21">
        <v>1987</v>
      </c>
      <c r="W114" s="25"/>
      <c r="X114" s="21"/>
      <c r="Y114" s="25"/>
      <c r="Z114" s="21">
        <f t="shared" si="20"/>
        <v>25</v>
      </c>
      <c r="AA114" s="25" t="s">
        <v>691</v>
      </c>
      <c r="AB114" s="21" t="s">
        <v>142</v>
      </c>
      <c r="AC114" s="21"/>
      <c r="AE114" s="90" t="s">
        <v>457</v>
      </c>
      <c r="AF114" s="82"/>
      <c r="CP114" s="19" t="str">
        <f t="shared" si="21"/>
        <v>Bader Jacqueline</v>
      </c>
      <c r="CR114" s="19">
        <f t="shared" si="22"/>
        <v>25</v>
      </c>
      <c r="CS114" s="19" t="str">
        <f t="shared" si="23"/>
        <v>E</v>
      </c>
      <c r="CT114" s="154">
        <v>7700</v>
      </c>
      <c r="CU114" s="126"/>
      <c r="CV114" s="125">
        <v>212</v>
      </c>
      <c r="CW114" s="33">
        <f t="shared" si="24"/>
        <v>5</v>
      </c>
      <c r="CX114" s="83" t="str">
        <f t="shared" si="25"/>
        <v>Buchhalter 2</v>
      </c>
      <c r="CY114" s="125">
        <v>212</v>
      </c>
      <c r="CZ114" s="33">
        <f t="shared" si="30"/>
        <v>5</v>
      </c>
      <c r="DA114" s="83" t="str">
        <f t="shared" si="31"/>
        <v>Buchhalter 2</v>
      </c>
      <c r="DB114" s="20"/>
      <c r="DC114" s="125">
        <v>212</v>
      </c>
      <c r="DD114" s="33">
        <f t="shared" si="28"/>
        <v>5</v>
      </c>
      <c r="DE114" s="83" t="str">
        <f t="shared" si="29"/>
        <v>Buchhalter 2</v>
      </c>
    </row>
    <row r="115" spans="1:109" s="19" customFormat="1">
      <c r="A115" s="53">
        <v>0</v>
      </c>
      <c r="B115" s="53">
        <v>1</v>
      </c>
      <c r="C115" s="53">
        <f t="shared" si="19"/>
        <v>0</v>
      </c>
      <c r="D115" s="55"/>
      <c r="E115" s="55"/>
      <c r="F115" s="55"/>
      <c r="G115" s="53"/>
      <c r="H115" s="53"/>
      <c r="I115" s="55"/>
      <c r="J115" s="53"/>
      <c r="K115" s="55"/>
      <c r="L115" s="55">
        <v>1</v>
      </c>
      <c r="M115" s="55"/>
      <c r="N115" s="59"/>
      <c r="O115" s="19" t="s">
        <v>357</v>
      </c>
      <c r="P115" s="15" t="s">
        <v>510</v>
      </c>
      <c r="Q115" s="15">
        <v>111</v>
      </c>
      <c r="R115" s="42"/>
      <c r="S115" s="27" t="s">
        <v>278</v>
      </c>
      <c r="T115" s="21">
        <v>1985</v>
      </c>
      <c r="U115" s="28" t="s">
        <v>279</v>
      </c>
      <c r="V115" s="21">
        <v>2005</v>
      </c>
      <c r="W115" s="25"/>
      <c r="X115" s="21"/>
      <c r="Y115" s="25"/>
      <c r="Z115" s="21">
        <f t="shared" si="20"/>
        <v>7</v>
      </c>
      <c r="AA115" s="25" t="s">
        <v>691</v>
      </c>
      <c r="AB115" s="21" t="s">
        <v>142</v>
      </c>
      <c r="AC115" s="21"/>
      <c r="AE115" s="90" t="s">
        <v>457</v>
      </c>
      <c r="AF115" s="82"/>
      <c r="CP115" s="19" t="str">
        <f t="shared" si="21"/>
        <v>Oruk Makbule</v>
      </c>
      <c r="CR115" s="19">
        <f t="shared" si="22"/>
        <v>7</v>
      </c>
      <c r="CS115" s="19" t="str">
        <f t="shared" si="23"/>
        <v>E</v>
      </c>
      <c r="CT115" s="154">
        <v>6762</v>
      </c>
      <c r="CU115" s="126"/>
      <c r="CV115" s="125">
        <v>212</v>
      </c>
      <c r="CW115" s="33">
        <f t="shared" ref="CW115:CW128" si="32">VLOOKUP($CV115,Funktionsbezeichnungen,3,0)</f>
        <v>5</v>
      </c>
      <c r="CX115" s="83" t="str">
        <f t="shared" ref="CX115:CX128" si="33">VLOOKUP($CV115,Funktionsbezeichnungen,2,0)</f>
        <v>Buchhalter 2</v>
      </c>
      <c r="CY115" s="125">
        <v>212</v>
      </c>
      <c r="CZ115" s="33">
        <f t="shared" si="30"/>
        <v>5</v>
      </c>
      <c r="DA115" s="83" t="str">
        <f t="shared" si="31"/>
        <v>Buchhalter 2</v>
      </c>
      <c r="DB115" s="20"/>
      <c r="DC115" s="125">
        <v>212</v>
      </c>
      <c r="DD115" s="33">
        <f t="shared" si="28"/>
        <v>5</v>
      </c>
      <c r="DE115" s="83" t="str">
        <f t="shared" si="29"/>
        <v>Buchhalter 2</v>
      </c>
    </row>
    <row r="116" spans="1:109" s="19" customFormat="1">
      <c r="A116" s="53">
        <v>0</v>
      </c>
      <c r="B116" s="53"/>
      <c r="C116" s="53">
        <f t="shared" si="19"/>
        <v>1</v>
      </c>
      <c r="D116" s="55"/>
      <c r="E116" s="55"/>
      <c r="F116" s="55"/>
      <c r="G116" s="53"/>
      <c r="H116" s="53"/>
      <c r="I116" s="55"/>
      <c r="J116" s="53"/>
      <c r="K116" s="55"/>
      <c r="L116" s="55"/>
      <c r="M116" s="55">
        <v>1</v>
      </c>
      <c r="N116" s="59"/>
      <c r="O116" s="19" t="s">
        <v>361</v>
      </c>
      <c r="P116" s="15" t="s">
        <v>511</v>
      </c>
      <c r="Q116" s="15">
        <v>112</v>
      </c>
      <c r="R116" s="42" t="s">
        <v>341</v>
      </c>
      <c r="S116" s="27" t="s">
        <v>159</v>
      </c>
      <c r="T116" s="21">
        <v>1959</v>
      </c>
      <c r="U116" s="28" t="s">
        <v>126</v>
      </c>
      <c r="V116" s="21">
        <v>1979</v>
      </c>
      <c r="W116" s="25"/>
      <c r="X116" s="21"/>
      <c r="Y116" s="25" t="s">
        <v>340</v>
      </c>
      <c r="Z116" s="21">
        <f t="shared" si="20"/>
        <v>33</v>
      </c>
      <c r="AA116" s="25" t="s">
        <v>160</v>
      </c>
      <c r="AB116" s="21" t="s">
        <v>105</v>
      </c>
      <c r="AC116" s="21"/>
      <c r="AE116" s="90" t="s">
        <v>426</v>
      </c>
      <c r="AF116" s="82"/>
      <c r="CP116" s="19" t="str">
        <f t="shared" si="21"/>
        <v>Steg Günther</v>
      </c>
      <c r="CR116" s="19">
        <f t="shared" si="22"/>
        <v>33</v>
      </c>
      <c r="CS116" s="19" t="str">
        <f t="shared" si="23"/>
        <v>C</v>
      </c>
      <c r="CT116" s="154">
        <v>4226</v>
      </c>
      <c r="CU116" s="126"/>
      <c r="CV116" s="125">
        <v>413</v>
      </c>
      <c r="CW116" s="33">
        <f t="shared" si="32"/>
        <v>8</v>
      </c>
      <c r="CX116" s="83" t="str">
        <f t="shared" si="33"/>
        <v>Senior System-Controller</v>
      </c>
      <c r="CY116" s="125">
        <v>413</v>
      </c>
      <c r="CZ116" s="33">
        <f t="shared" si="30"/>
        <v>8</v>
      </c>
      <c r="DA116" s="83" t="str">
        <f t="shared" si="31"/>
        <v>Senior System-Controller</v>
      </c>
      <c r="DB116" s="20"/>
      <c r="DC116" s="125">
        <v>413</v>
      </c>
      <c r="DD116" s="33">
        <f t="shared" si="28"/>
        <v>8</v>
      </c>
      <c r="DE116" s="83" t="str">
        <f t="shared" si="29"/>
        <v>Senior System-Controller</v>
      </c>
    </row>
    <row r="117" spans="1:109" s="19" customFormat="1" ht="25.5" customHeight="1">
      <c r="A117" s="53">
        <v>0</v>
      </c>
      <c r="B117" s="53"/>
      <c r="C117" s="53">
        <f t="shared" si="19"/>
        <v>1</v>
      </c>
      <c r="D117" s="55"/>
      <c r="E117" s="55"/>
      <c r="F117" s="55"/>
      <c r="G117" s="53">
        <v>1</v>
      </c>
      <c r="H117" s="53"/>
      <c r="I117" s="55"/>
      <c r="J117" s="53"/>
      <c r="K117" s="55"/>
      <c r="L117" s="55"/>
      <c r="M117" s="55">
        <v>1</v>
      </c>
      <c r="N117" s="59"/>
      <c r="O117" s="19" t="s">
        <v>361</v>
      </c>
      <c r="P117" s="15" t="s">
        <v>533</v>
      </c>
      <c r="Q117" s="15">
        <v>113</v>
      </c>
      <c r="R117" s="42"/>
      <c r="S117" s="27" t="s">
        <v>532</v>
      </c>
      <c r="T117" s="21">
        <v>1966</v>
      </c>
      <c r="U117" s="28" t="s">
        <v>534</v>
      </c>
      <c r="V117" s="21">
        <v>1992</v>
      </c>
      <c r="W117" s="25" t="s">
        <v>535</v>
      </c>
      <c r="X117" s="21">
        <v>1995</v>
      </c>
      <c r="Y117" s="25" t="s">
        <v>211</v>
      </c>
      <c r="Z117" s="21">
        <f t="shared" si="20"/>
        <v>20</v>
      </c>
      <c r="AA117" s="25" t="s">
        <v>692</v>
      </c>
      <c r="AB117" s="21" t="s">
        <v>105</v>
      </c>
      <c r="AC117" s="21"/>
      <c r="AE117" s="90" t="s">
        <v>537</v>
      </c>
      <c r="AF117" s="82"/>
      <c r="CP117" s="19" t="str">
        <f t="shared" si="21"/>
        <v>Grimm Stephan</v>
      </c>
      <c r="CR117" s="19">
        <f t="shared" si="22"/>
        <v>20</v>
      </c>
      <c r="CS117" s="19" t="str">
        <f t="shared" si="23"/>
        <v>C</v>
      </c>
      <c r="CT117" s="154">
        <v>3203</v>
      </c>
      <c r="CU117" s="126"/>
      <c r="CV117" s="125">
        <v>443</v>
      </c>
      <c r="CW117" s="33">
        <f t="shared" si="32"/>
        <v>9</v>
      </c>
      <c r="CX117" s="83" t="str">
        <f t="shared" si="33"/>
        <v>System-Spezialist 3</v>
      </c>
      <c r="CY117" s="125">
        <v>443</v>
      </c>
      <c r="CZ117" s="33">
        <f t="shared" si="30"/>
        <v>9</v>
      </c>
      <c r="DA117" s="83" t="str">
        <f t="shared" si="31"/>
        <v>System-Spezialist 3</v>
      </c>
      <c r="DB117" s="20"/>
      <c r="DC117" s="125">
        <v>413</v>
      </c>
      <c r="DD117" s="33">
        <f t="shared" ref="DD117:DD128" si="34">VLOOKUP($DC117,Funktionsbezeichnungen,3,0)</f>
        <v>8</v>
      </c>
      <c r="DE117" s="83" t="str">
        <f t="shared" ref="DE117:DE128" si="35">VLOOKUP($DC117,Funktionsbezeichnungen,2,0)</f>
        <v>Senior System-Controller</v>
      </c>
    </row>
    <row r="118" spans="1:109" s="19" customFormat="1">
      <c r="A118" s="53">
        <v>0</v>
      </c>
      <c r="B118" s="53"/>
      <c r="C118" s="53">
        <f t="shared" si="19"/>
        <v>1</v>
      </c>
      <c r="D118" s="55"/>
      <c r="E118" s="55"/>
      <c r="F118" s="55"/>
      <c r="G118" s="53"/>
      <c r="H118" s="53"/>
      <c r="I118" s="55"/>
      <c r="J118" s="53"/>
      <c r="K118" s="55"/>
      <c r="L118" s="55"/>
      <c r="M118" s="55">
        <v>1</v>
      </c>
      <c r="N118" s="59"/>
      <c r="O118" s="19" t="s">
        <v>361</v>
      </c>
      <c r="P118" s="15" t="s">
        <v>512</v>
      </c>
      <c r="Q118" s="15">
        <v>114</v>
      </c>
      <c r="R118" s="42"/>
      <c r="S118" s="27" t="s">
        <v>204</v>
      </c>
      <c r="T118" s="21">
        <v>1978</v>
      </c>
      <c r="U118" s="28" t="s">
        <v>277</v>
      </c>
      <c r="V118" s="21">
        <v>1999</v>
      </c>
      <c r="W118" s="25"/>
      <c r="X118" s="21"/>
      <c r="Y118" s="25" t="s">
        <v>316</v>
      </c>
      <c r="Z118" s="21">
        <f t="shared" si="20"/>
        <v>13</v>
      </c>
      <c r="AA118" s="25" t="s">
        <v>205</v>
      </c>
      <c r="AB118" s="21" t="s">
        <v>121</v>
      </c>
      <c r="AC118" s="21"/>
      <c r="AE118" s="90" t="s">
        <v>427</v>
      </c>
      <c r="AF118" s="82"/>
      <c r="CP118" s="19" t="str">
        <f t="shared" si="21"/>
        <v>Hänni Alexander</v>
      </c>
      <c r="CR118" s="19">
        <f t="shared" si="22"/>
        <v>13</v>
      </c>
      <c r="CS118" s="19" t="str">
        <f t="shared" si="23"/>
        <v>D</v>
      </c>
      <c r="CT118" s="154">
        <v>6755</v>
      </c>
      <c r="CU118" s="126"/>
      <c r="CV118" s="125">
        <v>423</v>
      </c>
      <c r="CW118" s="33">
        <f t="shared" si="32"/>
        <v>7</v>
      </c>
      <c r="CX118" s="83" t="str">
        <f t="shared" si="33"/>
        <v>IC-Berater / -Techniker 3 / LAN-Supporter</v>
      </c>
      <c r="CY118" s="125">
        <v>422</v>
      </c>
      <c r="CZ118" s="33">
        <f t="shared" si="30"/>
        <v>6</v>
      </c>
      <c r="DA118" s="83" t="str">
        <f t="shared" si="31"/>
        <v>IC-Berater / -Techniker 2 / LAN-Grundstufe</v>
      </c>
      <c r="DB118" s="20"/>
      <c r="DC118" s="125">
        <v>422</v>
      </c>
      <c r="DD118" s="33">
        <f t="shared" si="34"/>
        <v>6</v>
      </c>
      <c r="DE118" s="83" t="str">
        <f t="shared" si="35"/>
        <v>IC-Berater / -Techniker 2 / LAN-Grundstufe</v>
      </c>
    </row>
    <row r="119" spans="1:109" s="19" customFormat="1">
      <c r="A119" s="53">
        <v>0</v>
      </c>
      <c r="B119" s="53">
        <v>1</v>
      </c>
      <c r="C119" s="53">
        <f t="shared" si="19"/>
        <v>1</v>
      </c>
      <c r="D119" s="55"/>
      <c r="E119" s="55"/>
      <c r="F119" s="55"/>
      <c r="G119" s="53"/>
      <c r="H119" s="53"/>
      <c r="I119" s="55"/>
      <c r="J119" s="53"/>
      <c r="K119" s="55"/>
      <c r="L119" s="55">
        <v>1</v>
      </c>
      <c r="M119" s="55"/>
      <c r="N119" s="59"/>
      <c r="O119" s="19" t="s">
        <v>357</v>
      </c>
      <c r="P119" s="15" t="s">
        <v>513</v>
      </c>
      <c r="Q119" s="15">
        <v>115</v>
      </c>
      <c r="R119" s="42" t="s">
        <v>344</v>
      </c>
      <c r="S119" s="27" t="s">
        <v>272</v>
      </c>
      <c r="T119" s="21">
        <v>1967</v>
      </c>
      <c r="U119" s="28" t="s">
        <v>274</v>
      </c>
      <c r="V119" s="21">
        <v>1986</v>
      </c>
      <c r="W119" s="25"/>
      <c r="X119" s="21"/>
      <c r="Y119" s="25"/>
      <c r="Z119" s="21">
        <f t="shared" si="20"/>
        <v>26</v>
      </c>
      <c r="AA119" s="25" t="s">
        <v>693</v>
      </c>
      <c r="AB119" s="21" t="s">
        <v>121</v>
      </c>
      <c r="AC119" s="21"/>
      <c r="AE119" s="90" t="s">
        <v>454</v>
      </c>
      <c r="AF119" s="82"/>
      <c r="CP119" s="19" t="str">
        <f t="shared" si="21"/>
        <v>Gerber Beatrice</v>
      </c>
      <c r="CR119" s="19">
        <f t="shared" si="22"/>
        <v>26</v>
      </c>
      <c r="CS119" s="19" t="str">
        <f t="shared" si="23"/>
        <v>D</v>
      </c>
      <c r="CT119" s="154">
        <v>4289</v>
      </c>
      <c r="CU119" s="126"/>
      <c r="CV119" s="125">
        <v>141</v>
      </c>
      <c r="CW119" s="33">
        <f t="shared" si="32"/>
        <v>8</v>
      </c>
      <c r="CX119" s="83" t="str">
        <f t="shared" si="33"/>
        <v>Kaufmännischer Fachspezialist 1</v>
      </c>
      <c r="CY119" s="125">
        <v>141</v>
      </c>
      <c r="CZ119" s="33">
        <f t="shared" si="30"/>
        <v>8</v>
      </c>
      <c r="DA119" s="83" t="str">
        <f t="shared" si="31"/>
        <v>Kaufmännischer Fachspezialist 1</v>
      </c>
      <c r="DB119" s="20"/>
      <c r="DC119" s="125">
        <v>141</v>
      </c>
      <c r="DD119" s="33">
        <f t="shared" si="34"/>
        <v>8</v>
      </c>
      <c r="DE119" s="83" t="str">
        <f t="shared" si="35"/>
        <v>Kaufmännischer Fachspezialist 1</v>
      </c>
    </row>
    <row r="120" spans="1:109" s="19" customFormat="1">
      <c r="A120" s="53">
        <v>0</v>
      </c>
      <c r="B120" s="53">
        <v>1</v>
      </c>
      <c r="C120" s="53">
        <f t="shared" si="19"/>
        <v>1</v>
      </c>
      <c r="D120" s="55"/>
      <c r="E120" s="55"/>
      <c r="F120" s="55"/>
      <c r="G120" s="53"/>
      <c r="H120" s="53"/>
      <c r="I120" s="55"/>
      <c r="J120" s="53"/>
      <c r="K120" s="55"/>
      <c r="L120" s="55">
        <v>1</v>
      </c>
      <c r="M120" s="55"/>
      <c r="N120" s="59"/>
      <c r="O120" s="19" t="s">
        <v>358</v>
      </c>
      <c r="P120" s="15" t="s">
        <v>514</v>
      </c>
      <c r="Q120" s="15">
        <v>116</v>
      </c>
      <c r="R120" s="42"/>
      <c r="S120" s="27" t="s">
        <v>230</v>
      </c>
      <c r="T120" s="21">
        <v>1965</v>
      </c>
      <c r="U120" s="28" t="s">
        <v>151</v>
      </c>
      <c r="V120" s="21">
        <v>1984</v>
      </c>
      <c r="W120" s="25"/>
      <c r="X120" s="21"/>
      <c r="Y120" s="25"/>
      <c r="Z120" s="21">
        <f t="shared" si="20"/>
        <v>28</v>
      </c>
      <c r="AA120" s="25" t="s">
        <v>339</v>
      </c>
      <c r="AB120" s="21" t="s">
        <v>121</v>
      </c>
      <c r="AC120" s="21"/>
      <c r="AE120" s="90" t="s">
        <v>425</v>
      </c>
      <c r="AF120" s="82"/>
      <c r="CP120" s="19" t="str">
        <f t="shared" si="21"/>
        <v>Eichenberger Sylvia</v>
      </c>
      <c r="CR120" s="19">
        <f t="shared" si="22"/>
        <v>28</v>
      </c>
      <c r="CS120" s="19" t="str">
        <f t="shared" si="23"/>
        <v>D</v>
      </c>
      <c r="CT120" s="154">
        <v>5626</v>
      </c>
      <c r="CU120" s="126"/>
      <c r="CV120" s="125">
        <v>134</v>
      </c>
      <c r="CW120" s="33">
        <f t="shared" si="32"/>
        <v>7</v>
      </c>
      <c r="CX120" s="83" t="str">
        <f t="shared" si="33"/>
        <v>Kaufmännischer Mitarbeiter 4 / Gruppenchef 2</v>
      </c>
      <c r="CY120" s="125">
        <v>134</v>
      </c>
      <c r="CZ120" s="33">
        <f t="shared" si="30"/>
        <v>7</v>
      </c>
      <c r="DA120" s="83" t="str">
        <f t="shared" si="31"/>
        <v>Kaufmännischer Mitarbeiter 4 / Gruppenchef 2</v>
      </c>
      <c r="DB120" s="20"/>
      <c r="DC120" s="125">
        <v>134</v>
      </c>
      <c r="DD120" s="33">
        <f t="shared" si="34"/>
        <v>7</v>
      </c>
      <c r="DE120" s="83" t="str">
        <f t="shared" si="35"/>
        <v>Kaufmännischer Mitarbeiter 4 / Gruppenchef 2</v>
      </c>
    </row>
    <row r="121" spans="1:109" s="19" customFormat="1">
      <c r="A121" s="53">
        <v>0</v>
      </c>
      <c r="B121" s="53">
        <v>1</v>
      </c>
      <c r="C121" s="53">
        <f t="shared" si="19"/>
        <v>1</v>
      </c>
      <c r="D121" s="55"/>
      <c r="E121" s="55"/>
      <c r="F121" s="55"/>
      <c r="G121" s="53"/>
      <c r="H121" s="53"/>
      <c r="I121" s="55"/>
      <c r="J121" s="53"/>
      <c r="K121" s="55"/>
      <c r="L121" s="55">
        <v>1</v>
      </c>
      <c r="M121" s="55"/>
      <c r="N121" s="59"/>
      <c r="O121" s="19" t="s">
        <v>360</v>
      </c>
      <c r="P121" s="15" t="s">
        <v>505</v>
      </c>
      <c r="Q121" s="15">
        <v>117</v>
      </c>
      <c r="R121" s="42"/>
      <c r="S121" s="27" t="s">
        <v>396</v>
      </c>
      <c r="T121" s="21">
        <v>1965</v>
      </c>
      <c r="U121" s="28" t="s">
        <v>397</v>
      </c>
      <c r="V121" s="21">
        <v>1985</v>
      </c>
      <c r="W121" s="25"/>
      <c r="X121" s="21"/>
      <c r="Y121" s="25"/>
      <c r="Z121" s="21">
        <f t="shared" si="20"/>
        <v>27</v>
      </c>
      <c r="AA121" s="25" t="s">
        <v>339</v>
      </c>
      <c r="AB121" s="21" t="s">
        <v>121</v>
      </c>
      <c r="AC121" s="21"/>
      <c r="AE121" s="90" t="s">
        <v>425</v>
      </c>
      <c r="AF121" s="82"/>
      <c r="CP121" s="19" t="str">
        <f t="shared" si="21"/>
        <v>Ehret-Kreutz Elke</v>
      </c>
      <c r="CR121" s="19">
        <f t="shared" si="22"/>
        <v>27</v>
      </c>
      <c r="CS121" s="19" t="str">
        <f t="shared" si="23"/>
        <v>D</v>
      </c>
      <c r="CT121" s="154">
        <v>5633</v>
      </c>
      <c r="CU121" s="126"/>
      <c r="CV121" s="125">
        <v>134</v>
      </c>
      <c r="CW121" s="33">
        <f t="shared" si="32"/>
        <v>7</v>
      </c>
      <c r="CX121" s="83" t="str">
        <f t="shared" si="33"/>
        <v>Kaufmännischer Mitarbeiter 4 / Gruppenchef 2</v>
      </c>
      <c r="CY121" s="125">
        <v>134</v>
      </c>
      <c r="CZ121" s="33">
        <f t="shared" si="30"/>
        <v>7</v>
      </c>
      <c r="DA121" s="83" t="str">
        <f t="shared" si="31"/>
        <v>Kaufmännischer Mitarbeiter 4 / Gruppenchef 2</v>
      </c>
      <c r="DB121" s="20"/>
      <c r="DC121" s="125">
        <v>134</v>
      </c>
      <c r="DD121" s="33">
        <f t="shared" si="34"/>
        <v>7</v>
      </c>
      <c r="DE121" s="83" t="str">
        <f t="shared" si="35"/>
        <v>Kaufmännischer Mitarbeiter 4 / Gruppenchef 2</v>
      </c>
    </row>
    <row r="122" spans="1:109" s="19" customFormat="1">
      <c r="A122" s="53">
        <v>0</v>
      </c>
      <c r="B122" s="53">
        <v>1</v>
      </c>
      <c r="C122" s="53">
        <f t="shared" si="19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357</v>
      </c>
      <c r="P122" s="15" t="s">
        <v>579</v>
      </c>
      <c r="Q122" s="15">
        <v>118</v>
      </c>
      <c r="R122" s="42"/>
      <c r="S122" s="27" t="s">
        <v>580</v>
      </c>
      <c r="T122" s="21">
        <v>1965</v>
      </c>
      <c r="U122" s="28" t="s">
        <v>581</v>
      </c>
      <c r="V122" s="21">
        <v>1985</v>
      </c>
      <c r="W122" s="25"/>
      <c r="X122" s="21"/>
      <c r="Y122" s="25"/>
      <c r="Z122" s="21">
        <f t="shared" si="20"/>
        <v>27</v>
      </c>
      <c r="AA122" s="25" t="s">
        <v>414</v>
      </c>
      <c r="AB122" s="21" t="s">
        <v>142</v>
      </c>
      <c r="AC122" s="21"/>
      <c r="AE122" s="90" t="s">
        <v>428</v>
      </c>
      <c r="AF122" s="82"/>
      <c r="CP122" s="19" t="str">
        <f t="shared" si="21"/>
        <v>Boschung Brigitte</v>
      </c>
      <c r="CR122" s="19">
        <f t="shared" si="22"/>
        <v>27</v>
      </c>
      <c r="CS122" s="19" t="str">
        <f t="shared" si="23"/>
        <v>E</v>
      </c>
      <c r="CT122" s="154">
        <v>7703</v>
      </c>
      <c r="CU122" s="126"/>
      <c r="CV122" s="125">
        <v>112</v>
      </c>
      <c r="CW122" s="33">
        <f t="shared" si="32"/>
        <v>5</v>
      </c>
      <c r="CX122" s="83" t="str">
        <f t="shared" si="33"/>
        <v>Réceptionist / Telefonist / Service-Disponent 2</v>
      </c>
      <c r="CY122" s="125">
        <v>112</v>
      </c>
      <c r="CZ122" s="33">
        <f t="shared" si="30"/>
        <v>5</v>
      </c>
      <c r="DA122" s="83" t="str">
        <f t="shared" si="31"/>
        <v>Réceptionist / Telefonist / Service-Disponent 2</v>
      </c>
      <c r="DB122" s="20"/>
      <c r="DC122" s="125">
        <v>112</v>
      </c>
      <c r="DD122" s="33">
        <f t="shared" si="34"/>
        <v>5</v>
      </c>
      <c r="DE122" s="83" t="str">
        <f t="shared" si="35"/>
        <v>Réceptionist / Telefonist / Service-Disponent 2</v>
      </c>
    </row>
    <row r="123" spans="1:109" s="19" customFormat="1">
      <c r="A123" s="53">
        <v>0</v>
      </c>
      <c r="B123" s="53">
        <v>1</v>
      </c>
      <c r="C123" s="53">
        <f t="shared" si="19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357</v>
      </c>
      <c r="P123" s="15" t="s">
        <v>884</v>
      </c>
      <c r="Q123" s="15">
        <v>119</v>
      </c>
      <c r="R123" s="42"/>
      <c r="S123" s="27" t="s">
        <v>883</v>
      </c>
      <c r="T123" s="21">
        <v>1970</v>
      </c>
      <c r="U123" s="28" t="s">
        <v>264</v>
      </c>
      <c r="V123" s="21">
        <v>1987</v>
      </c>
      <c r="W123" s="25"/>
      <c r="X123" s="21"/>
      <c r="Y123" s="25"/>
      <c r="Z123" s="21">
        <f t="shared" si="20"/>
        <v>25</v>
      </c>
      <c r="AA123" s="25" t="s">
        <v>414</v>
      </c>
      <c r="AB123" s="21" t="s">
        <v>142</v>
      </c>
      <c r="AC123" s="21"/>
      <c r="AE123" s="90" t="s">
        <v>428</v>
      </c>
      <c r="AF123" s="82"/>
      <c r="CP123" s="19" t="str">
        <f t="shared" si="21"/>
        <v>Wirtz Christine</v>
      </c>
      <c r="CR123" s="19">
        <f t="shared" si="22"/>
        <v>25</v>
      </c>
      <c r="CS123" s="19" t="str">
        <f t="shared" si="23"/>
        <v>E</v>
      </c>
      <c r="CT123" s="154">
        <v>5627</v>
      </c>
      <c r="CU123" s="126"/>
      <c r="CV123" s="125">
        <v>112</v>
      </c>
      <c r="CW123" s="33">
        <f t="shared" si="32"/>
        <v>5</v>
      </c>
      <c r="CX123" s="83" t="str">
        <f t="shared" si="33"/>
        <v>Réceptionist / Telefonist / Service-Disponent 2</v>
      </c>
      <c r="CY123" s="125">
        <v>112</v>
      </c>
      <c r="CZ123" s="33">
        <f t="shared" si="30"/>
        <v>5</v>
      </c>
      <c r="DA123" s="83" t="str">
        <f t="shared" si="31"/>
        <v>Réceptionist / Telefonist / Service-Disponent 2</v>
      </c>
      <c r="DB123" s="20"/>
      <c r="DC123" s="125">
        <v>112</v>
      </c>
      <c r="DD123" s="33">
        <f t="shared" si="34"/>
        <v>5</v>
      </c>
      <c r="DE123" s="83" t="str">
        <f t="shared" si="35"/>
        <v>Réceptionist / Telefonist / Service-Disponent 2</v>
      </c>
    </row>
    <row r="124" spans="1:109" s="19" customFormat="1">
      <c r="A124" s="53">
        <v>0</v>
      </c>
      <c r="B124" s="53">
        <v>1</v>
      </c>
      <c r="C124" s="53">
        <f t="shared" si="19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358</v>
      </c>
      <c r="P124" s="15" t="s">
        <v>515</v>
      </c>
      <c r="Q124" s="15">
        <v>120</v>
      </c>
      <c r="R124" s="42"/>
      <c r="S124" s="27" t="s">
        <v>163</v>
      </c>
      <c r="T124" s="21">
        <v>1956</v>
      </c>
      <c r="U124" s="28"/>
      <c r="V124" s="21">
        <v>1989</v>
      </c>
      <c r="W124" s="25"/>
      <c r="X124" s="21"/>
      <c r="Y124" s="25"/>
      <c r="Z124" s="21">
        <f t="shared" si="20"/>
        <v>23</v>
      </c>
      <c r="AA124" s="25" t="s">
        <v>339</v>
      </c>
      <c r="AB124" s="21" t="s">
        <v>142</v>
      </c>
      <c r="AC124" s="21"/>
      <c r="AE124" s="90" t="s">
        <v>425</v>
      </c>
      <c r="AF124" s="82"/>
      <c r="CP124" s="19" t="str">
        <f t="shared" si="21"/>
        <v>Körkel Agnes</v>
      </c>
      <c r="CR124" s="19">
        <f t="shared" si="22"/>
        <v>23</v>
      </c>
      <c r="CS124" s="19" t="str">
        <f t="shared" si="23"/>
        <v>E</v>
      </c>
      <c r="CT124" s="154">
        <v>5605</v>
      </c>
      <c r="CU124" s="126"/>
      <c r="CV124" s="125">
        <v>132</v>
      </c>
      <c r="CW124" s="33">
        <f t="shared" si="32"/>
        <v>5</v>
      </c>
      <c r="CX124" s="83" t="str">
        <f t="shared" si="33"/>
        <v>Kaufmännischer Mitarbeiter 2</v>
      </c>
      <c r="CY124" s="125">
        <v>132</v>
      </c>
      <c r="CZ124" s="33">
        <f t="shared" si="30"/>
        <v>5</v>
      </c>
      <c r="DA124" s="83" t="str">
        <f t="shared" si="31"/>
        <v>Kaufmännischer Mitarbeiter 2</v>
      </c>
      <c r="DB124" s="20"/>
      <c r="DC124" s="125">
        <v>132</v>
      </c>
      <c r="DD124" s="33">
        <f t="shared" si="34"/>
        <v>5</v>
      </c>
      <c r="DE124" s="83" t="str">
        <f t="shared" si="35"/>
        <v>Kaufmännischer Mitarbeiter 2</v>
      </c>
    </row>
    <row r="125" spans="1:109" s="19" customFormat="1">
      <c r="A125" s="53">
        <v>0</v>
      </c>
      <c r="B125" s="53">
        <v>1</v>
      </c>
      <c r="C125" s="53">
        <f t="shared" si="19"/>
        <v>0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361</v>
      </c>
      <c r="P125" s="15" t="s">
        <v>518</v>
      </c>
      <c r="Q125" s="15">
        <v>121</v>
      </c>
      <c r="R125" s="42"/>
      <c r="S125" s="27" t="s">
        <v>257</v>
      </c>
      <c r="T125" s="21">
        <v>1953</v>
      </c>
      <c r="U125" s="28" t="s">
        <v>256</v>
      </c>
      <c r="V125" s="21">
        <v>2004</v>
      </c>
      <c r="W125" s="25"/>
      <c r="X125" s="21"/>
      <c r="Y125" s="25"/>
      <c r="Z125" s="21">
        <f t="shared" si="20"/>
        <v>8</v>
      </c>
      <c r="AA125" s="25" t="s">
        <v>339</v>
      </c>
      <c r="AB125" s="21" t="s">
        <v>142</v>
      </c>
      <c r="AC125" s="21"/>
      <c r="AE125" s="90" t="s">
        <v>425</v>
      </c>
      <c r="AF125" s="82"/>
      <c r="CP125" s="19" t="str">
        <f t="shared" si="21"/>
        <v>Kalt Susanne</v>
      </c>
      <c r="CR125" s="19">
        <f t="shared" si="22"/>
        <v>8</v>
      </c>
      <c r="CS125" s="19" t="str">
        <f t="shared" si="23"/>
        <v>E</v>
      </c>
      <c r="CT125" s="154">
        <v>6758</v>
      </c>
      <c r="CU125" s="126"/>
      <c r="CV125" s="125">
        <v>132</v>
      </c>
      <c r="CW125" s="33">
        <f t="shared" si="32"/>
        <v>5</v>
      </c>
      <c r="CX125" s="83" t="str">
        <f t="shared" si="33"/>
        <v>Kaufmännischer Mitarbeiter 2</v>
      </c>
      <c r="CY125" s="125">
        <v>132</v>
      </c>
      <c r="CZ125" s="33">
        <f t="shared" si="30"/>
        <v>5</v>
      </c>
      <c r="DA125" s="83" t="str">
        <f t="shared" si="31"/>
        <v>Kaufmännischer Mitarbeiter 2</v>
      </c>
      <c r="DB125" s="20"/>
      <c r="DC125" s="125">
        <v>132</v>
      </c>
      <c r="DD125" s="33">
        <f t="shared" si="34"/>
        <v>5</v>
      </c>
      <c r="DE125" s="83" t="str">
        <f t="shared" si="35"/>
        <v>Kaufmännischer Mitarbeiter 2</v>
      </c>
    </row>
    <row r="126" spans="1:109" s="19" customFormat="1">
      <c r="A126" s="53">
        <v>0</v>
      </c>
      <c r="B126" s="53">
        <v>1</v>
      </c>
      <c r="C126" s="53">
        <f t="shared" si="19"/>
        <v>1</v>
      </c>
      <c r="D126" s="55"/>
      <c r="E126" s="55"/>
      <c r="F126" s="55"/>
      <c r="G126" s="53"/>
      <c r="H126" s="53"/>
      <c r="I126" s="55"/>
      <c r="J126" s="53"/>
      <c r="K126" s="55"/>
      <c r="L126" s="55"/>
      <c r="M126" s="55">
        <v>1</v>
      </c>
      <c r="N126" s="59"/>
      <c r="O126" s="19" t="s">
        <v>361</v>
      </c>
      <c r="P126" s="15" t="s">
        <v>521</v>
      </c>
      <c r="Q126" s="15">
        <v>122</v>
      </c>
      <c r="R126" s="42" t="s">
        <v>345</v>
      </c>
      <c r="S126" s="27" t="s">
        <v>170</v>
      </c>
      <c r="T126" s="21">
        <v>1961</v>
      </c>
      <c r="U126" s="28" t="s">
        <v>169</v>
      </c>
      <c r="V126" s="21">
        <v>1980</v>
      </c>
      <c r="W126" s="25"/>
      <c r="X126" s="21"/>
      <c r="Y126" s="25"/>
      <c r="Z126" s="21">
        <f t="shared" si="20"/>
        <v>32</v>
      </c>
      <c r="AA126" s="25" t="s">
        <v>169</v>
      </c>
      <c r="AB126" s="21" t="s">
        <v>142</v>
      </c>
      <c r="AC126" s="21"/>
      <c r="AE126" s="90" t="s">
        <v>429</v>
      </c>
      <c r="AF126" s="82"/>
      <c r="CP126" s="19" t="str">
        <f t="shared" si="21"/>
        <v>Eilers Brigitte</v>
      </c>
      <c r="CR126" s="19">
        <f t="shared" si="22"/>
        <v>32</v>
      </c>
      <c r="CS126" s="19" t="str">
        <f t="shared" si="23"/>
        <v>E</v>
      </c>
      <c r="CT126" s="154">
        <v>6740</v>
      </c>
      <c r="CU126" s="126"/>
      <c r="CV126" s="125">
        <v>133</v>
      </c>
      <c r="CW126" s="33">
        <f t="shared" si="32"/>
        <v>6</v>
      </c>
      <c r="CX126" s="83" t="str">
        <f t="shared" si="33"/>
        <v>Kaufmännischer Mitarbeiter 3 / Gruppenchef 1</v>
      </c>
      <c r="CY126" s="125">
        <v>133</v>
      </c>
      <c r="CZ126" s="33">
        <f t="shared" si="30"/>
        <v>6</v>
      </c>
      <c r="DA126" s="83" t="str">
        <f t="shared" si="31"/>
        <v>Kaufmännischer Mitarbeiter 3 / Gruppenchef 1</v>
      </c>
      <c r="DB126" s="20"/>
      <c r="DC126" s="125">
        <v>133</v>
      </c>
      <c r="DD126" s="33">
        <f t="shared" si="34"/>
        <v>6</v>
      </c>
      <c r="DE126" s="83" t="str">
        <f t="shared" si="35"/>
        <v>Kaufmännischer Mitarbeiter 3 / Gruppenchef 1</v>
      </c>
    </row>
    <row r="127" spans="1:109" s="19" customFormat="1">
      <c r="A127" s="53">
        <v>0</v>
      </c>
      <c r="B127" s="53">
        <v>1</v>
      </c>
      <c r="C127" s="53">
        <f t="shared" si="19"/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361</v>
      </c>
      <c r="P127" s="15" t="s">
        <v>519</v>
      </c>
      <c r="Q127" s="15">
        <v>123</v>
      </c>
      <c r="R127" s="42"/>
      <c r="S127" s="27" t="s">
        <v>911</v>
      </c>
      <c r="T127" s="21">
        <v>1969</v>
      </c>
      <c r="U127" s="28" t="s">
        <v>245</v>
      </c>
      <c r="V127" s="21">
        <v>1988</v>
      </c>
      <c r="W127" s="25"/>
      <c r="X127" s="21"/>
      <c r="Y127" s="25"/>
      <c r="Z127" s="21">
        <f t="shared" si="20"/>
        <v>24</v>
      </c>
      <c r="AA127" s="25" t="s">
        <v>169</v>
      </c>
      <c r="AB127" s="21" t="s">
        <v>142</v>
      </c>
      <c r="AC127" s="21"/>
      <c r="AE127" s="90" t="s">
        <v>429</v>
      </c>
      <c r="AF127" s="82"/>
      <c r="CP127" s="19" t="str">
        <f t="shared" si="21"/>
        <v>Barth Sandra</v>
      </c>
      <c r="CR127" s="19">
        <f t="shared" si="22"/>
        <v>24</v>
      </c>
      <c r="CS127" s="19" t="str">
        <f t="shared" si="23"/>
        <v>E</v>
      </c>
      <c r="CT127" s="154">
        <v>7701</v>
      </c>
      <c r="CU127" s="126"/>
      <c r="CV127" s="125">
        <v>132</v>
      </c>
      <c r="CW127" s="33">
        <f t="shared" si="32"/>
        <v>5</v>
      </c>
      <c r="CX127" s="83" t="str">
        <f t="shared" si="33"/>
        <v>Kaufmännischer Mitarbeiter 2</v>
      </c>
      <c r="CY127" s="125">
        <v>132</v>
      </c>
      <c r="CZ127" s="33">
        <f t="shared" si="30"/>
        <v>5</v>
      </c>
      <c r="DA127" s="83" t="str">
        <f t="shared" si="31"/>
        <v>Kaufmännischer Mitarbeiter 2</v>
      </c>
      <c r="DB127" s="20"/>
      <c r="DC127" s="125">
        <v>132</v>
      </c>
      <c r="DD127" s="33">
        <f t="shared" si="34"/>
        <v>5</v>
      </c>
      <c r="DE127" s="83" t="str">
        <f t="shared" si="35"/>
        <v>Kaufmännischer Mitarbeiter 2</v>
      </c>
    </row>
    <row r="128" spans="1:109" s="19" customFormat="1">
      <c r="A128" s="53">
        <v>0</v>
      </c>
      <c r="B128" s="53"/>
      <c r="C128" s="53">
        <f t="shared" si="19"/>
        <v>1</v>
      </c>
      <c r="D128" s="55"/>
      <c r="E128" s="55"/>
      <c r="F128" s="55"/>
      <c r="G128" s="53"/>
      <c r="H128" s="53"/>
      <c r="I128" s="55"/>
      <c r="J128" s="53"/>
      <c r="K128" s="55"/>
      <c r="L128" s="55"/>
      <c r="M128" s="55">
        <v>1</v>
      </c>
      <c r="N128" s="59"/>
      <c r="O128" s="19" t="s">
        <v>359</v>
      </c>
      <c r="P128" s="15" t="s">
        <v>522</v>
      </c>
      <c r="Q128" s="15">
        <v>124</v>
      </c>
      <c r="R128" s="42"/>
      <c r="S128" s="27" t="s">
        <v>171</v>
      </c>
      <c r="T128" s="21">
        <v>1960</v>
      </c>
      <c r="U128" s="28"/>
      <c r="V128" s="21">
        <v>1984</v>
      </c>
      <c r="W128" s="25"/>
      <c r="X128" s="21"/>
      <c r="Y128" s="25"/>
      <c r="Z128" s="21">
        <f t="shared" si="20"/>
        <v>28</v>
      </c>
      <c r="AA128" s="25" t="s">
        <v>172</v>
      </c>
      <c r="AB128" s="21" t="s">
        <v>147</v>
      </c>
      <c r="AC128" s="21"/>
      <c r="AE128" s="90" t="s">
        <v>430</v>
      </c>
      <c r="AF128" s="82"/>
      <c r="CP128" s="19" t="str">
        <f t="shared" si="21"/>
        <v>Schurrer Gabriel</v>
      </c>
      <c r="CR128" s="19">
        <f t="shared" si="22"/>
        <v>28</v>
      </c>
      <c r="CS128" s="19" t="str">
        <f t="shared" si="23"/>
        <v>F</v>
      </c>
      <c r="CT128" s="154">
        <v>7654</v>
      </c>
      <c r="CU128" s="126"/>
      <c r="CV128" s="125">
        <v>614</v>
      </c>
      <c r="CW128" s="33">
        <f t="shared" si="32"/>
        <v>4</v>
      </c>
      <c r="CX128" s="83" t="str">
        <f t="shared" si="33"/>
        <v>Laborassistenz 2</v>
      </c>
      <c r="CY128" s="125">
        <v>614</v>
      </c>
      <c r="CZ128" s="33">
        <f t="shared" si="30"/>
        <v>4</v>
      </c>
      <c r="DA128" s="83" t="str">
        <f t="shared" si="31"/>
        <v>Laborassistenz 2</v>
      </c>
      <c r="DB128" s="20"/>
      <c r="DC128" s="125">
        <v>614</v>
      </c>
      <c r="DD128" s="33">
        <f t="shared" si="34"/>
        <v>4</v>
      </c>
      <c r="DE128" s="83" t="str">
        <f t="shared" si="35"/>
        <v>Laborassistenz 2</v>
      </c>
    </row>
    <row r="129" spans="1:114" s="19" customFormat="1">
      <c r="A129" s="53">
        <v>0</v>
      </c>
      <c r="B129" s="53"/>
      <c r="C129" s="53">
        <f>IF(Z129&gt;=10,1,0)</f>
        <v>0</v>
      </c>
      <c r="D129" s="55"/>
      <c r="E129" s="55"/>
      <c r="F129" s="55"/>
      <c r="G129" s="53"/>
      <c r="H129" s="53"/>
      <c r="I129" s="55"/>
      <c r="J129" s="53"/>
      <c r="K129" s="55"/>
      <c r="L129" s="55"/>
      <c r="M129" s="55"/>
      <c r="N129" s="59">
        <v>1</v>
      </c>
      <c r="O129" s="19" t="s">
        <v>361</v>
      </c>
      <c r="P129" s="15" t="s">
        <v>897</v>
      </c>
      <c r="Q129" s="15">
        <v>125</v>
      </c>
      <c r="R129" s="161" t="s">
        <v>365</v>
      </c>
      <c r="S129" s="27" t="s">
        <v>896</v>
      </c>
      <c r="T129" s="21">
        <v>1990</v>
      </c>
      <c r="U129" s="28" t="s">
        <v>265</v>
      </c>
      <c r="V129" s="21"/>
      <c r="W129" s="25"/>
      <c r="X129" s="21"/>
      <c r="Y129" s="25"/>
      <c r="Z129" s="21"/>
      <c r="AA129" s="25" t="s">
        <v>265</v>
      </c>
      <c r="AB129" s="21" t="s">
        <v>149</v>
      </c>
      <c r="AC129" s="21"/>
      <c r="AE129" s="90" t="s">
        <v>380</v>
      </c>
      <c r="AF129" s="82"/>
      <c r="CT129" s="154"/>
      <c r="CU129" s="126"/>
      <c r="CV129" s="125"/>
      <c r="CW129" s="33"/>
      <c r="CX129" s="83"/>
      <c r="CY129" s="125"/>
      <c r="CZ129" s="33"/>
      <c r="DA129" s="83"/>
      <c r="DB129" s="20"/>
      <c r="DC129" s="33"/>
      <c r="DD129" s="33"/>
      <c r="DE129" s="83"/>
    </row>
    <row r="130" spans="1:114" s="19" customFormat="1">
      <c r="A130" s="53">
        <v>0</v>
      </c>
      <c r="B130" s="53"/>
      <c r="C130" s="53">
        <f>IF(Z130&gt;=10,1,0)</f>
        <v>0</v>
      </c>
      <c r="D130" s="55"/>
      <c r="E130" s="55"/>
      <c r="F130" s="55"/>
      <c r="G130" s="53"/>
      <c r="H130" s="53"/>
      <c r="I130" s="55"/>
      <c r="J130" s="53"/>
      <c r="K130" s="55"/>
      <c r="L130" s="55"/>
      <c r="M130" s="55"/>
      <c r="N130" s="59">
        <v>1</v>
      </c>
      <c r="O130" s="19" t="s">
        <v>358</v>
      </c>
      <c r="P130" s="15" t="s">
        <v>925</v>
      </c>
      <c r="Q130" s="15">
        <v>126</v>
      </c>
      <c r="R130" s="161"/>
      <c r="S130" s="27" t="s">
        <v>924</v>
      </c>
      <c r="T130" s="21">
        <v>1993</v>
      </c>
      <c r="U130" s="28" t="s">
        <v>248</v>
      </c>
      <c r="V130" s="21"/>
      <c r="W130" s="25"/>
      <c r="X130" s="21"/>
      <c r="Y130" s="25"/>
      <c r="Z130" s="21"/>
      <c r="AA130" s="25" t="s">
        <v>248</v>
      </c>
      <c r="AB130" s="21" t="s">
        <v>149</v>
      </c>
      <c r="AC130" s="21"/>
      <c r="AE130" s="90" t="s">
        <v>380</v>
      </c>
      <c r="AF130" s="82"/>
      <c r="CT130" s="154"/>
      <c r="CU130" s="126"/>
      <c r="CV130" s="125"/>
      <c r="CW130" s="33"/>
      <c r="CX130" s="83"/>
      <c r="CY130" s="125"/>
      <c r="CZ130" s="33"/>
      <c r="DA130" s="83"/>
      <c r="DB130" s="20"/>
      <c r="DC130" s="33"/>
      <c r="DD130" s="33"/>
      <c r="DE130" s="83"/>
    </row>
    <row r="131" spans="1:114" s="19" customFormat="1">
      <c r="A131" s="53">
        <v>0</v>
      </c>
      <c r="B131" s="53"/>
      <c r="C131" s="53">
        <f t="shared" si="19"/>
        <v>0</v>
      </c>
      <c r="D131" s="55"/>
      <c r="E131" s="55"/>
      <c r="F131" s="55"/>
      <c r="G131" s="53"/>
      <c r="H131" s="53"/>
      <c r="I131" s="55"/>
      <c r="J131" s="53"/>
      <c r="K131" s="55">
        <v>1</v>
      </c>
      <c r="L131" s="55"/>
      <c r="M131" s="55"/>
      <c r="N131" s="59"/>
      <c r="O131" s="19" t="s">
        <v>360</v>
      </c>
      <c r="P131" s="15" t="s">
        <v>590</v>
      </c>
      <c r="Q131" s="15">
        <v>127</v>
      </c>
      <c r="R131" s="42"/>
      <c r="S131" s="27" t="s">
        <v>591</v>
      </c>
      <c r="T131" s="21">
        <v>1992</v>
      </c>
      <c r="U131" s="28" t="s">
        <v>235</v>
      </c>
      <c r="V131" s="21"/>
      <c r="W131" s="25"/>
      <c r="X131" s="21"/>
      <c r="Y131" s="25" t="s">
        <v>173</v>
      </c>
      <c r="Z131" s="21"/>
      <c r="AA131" s="25" t="s">
        <v>174</v>
      </c>
      <c r="AB131" s="21" t="s">
        <v>175</v>
      </c>
      <c r="AC131" s="21"/>
      <c r="AE131" s="90" t="s">
        <v>381</v>
      </c>
      <c r="AF131" s="82"/>
      <c r="CT131" s="154"/>
      <c r="CU131" s="126"/>
      <c r="CV131" s="125"/>
      <c r="CW131" s="33"/>
      <c r="CX131" s="83"/>
      <c r="CY131" s="125"/>
      <c r="CZ131" s="33"/>
      <c r="DA131" s="83"/>
      <c r="DB131" s="20"/>
      <c r="DC131" s="33"/>
      <c r="DD131" s="33"/>
      <c r="DE131" s="83"/>
    </row>
    <row r="132" spans="1:114" s="19" customFormat="1">
      <c r="A132" s="53">
        <v>0</v>
      </c>
      <c r="B132" s="53"/>
      <c r="C132" s="53">
        <f t="shared" si="19"/>
        <v>0</v>
      </c>
      <c r="D132" s="55"/>
      <c r="E132" s="55"/>
      <c r="F132" s="55"/>
      <c r="G132" s="53"/>
      <c r="H132" s="53"/>
      <c r="I132" s="55"/>
      <c r="J132" s="53"/>
      <c r="K132" s="55">
        <v>1</v>
      </c>
      <c r="L132" s="55"/>
      <c r="M132" s="55"/>
      <c r="N132" s="59"/>
      <c r="O132" s="19" t="s">
        <v>358</v>
      </c>
      <c r="P132" s="15" t="s">
        <v>594</v>
      </c>
      <c r="Q132" s="15">
        <v>128</v>
      </c>
      <c r="R132" s="42"/>
      <c r="S132" s="27" t="s">
        <v>595</v>
      </c>
      <c r="T132" s="21">
        <v>1992</v>
      </c>
      <c r="U132" s="28" t="s">
        <v>235</v>
      </c>
      <c r="V132" s="21"/>
      <c r="W132" s="25"/>
      <c r="X132" s="21"/>
      <c r="Y132" s="25" t="s">
        <v>173</v>
      </c>
      <c r="Z132" s="21"/>
      <c r="AA132" s="25" t="s">
        <v>174</v>
      </c>
      <c r="AB132" s="21" t="s">
        <v>175</v>
      </c>
      <c r="AC132" s="21"/>
      <c r="AE132" s="90" t="s">
        <v>381</v>
      </c>
      <c r="AF132" s="82"/>
      <c r="CT132" s="154"/>
      <c r="CU132" s="126"/>
      <c r="CV132" s="125"/>
      <c r="CW132" s="33"/>
      <c r="CX132" s="83"/>
      <c r="CY132" s="125"/>
      <c r="CZ132" s="33"/>
      <c r="DA132" s="83"/>
      <c r="DB132" s="20"/>
      <c r="DC132" s="33"/>
      <c r="DD132" s="33"/>
      <c r="DE132" s="83"/>
    </row>
    <row r="133" spans="1:114" s="19" customFormat="1">
      <c r="A133" s="53">
        <v>0</v>
      </c>
      <c r="B133" s="53"/>
      <c r="C133" s="53">
        <f t="shared" si="19"/>
        <v>0</v>
      </c>
      <c r="D133" s="55"/>
      <c r="E133" s="55"/>
      <c r="F133" s="55"/>
      <c r="G133" s="53"/>
      <c r="H133" s="53"/>
      <c r="I133" s="55"/>
      <c r="J133" s="53"/>
      <c r="K133" s="55">
        <v>1</v>
      </c>
      <c r="L133" s="55"/>
      <c r="M133" s="55"/>
      <c r="N133" s="59"/>
      <c r="O133" s="19" t="s">
        <v>360</v>
      </c>
      <c r="P133" s="15" t="s">
        <v>593</v>
      </c>
      <c r="Q133" s="15">
        <v>129</v>
      </c>
      <c r="R133" s="42"/>
      <c r="S133" s="27" t="s">
        <v>592</v>
      </c>
      <c r="T133" s="21">
        <v>1993</v>
      </c>
      <c r="U133" s="28" t="s">
        <v>235</v>
      </c>
      <c r="V133" s="21"/>
      <c r="W133" s="25"/>
      <c r="X133" s="21"/>
      <c r="Y133" s="25" t="s">
        <v>173</v>
      </c>
      <c r="Z133" s="21"/>
      <c r="AA133" s="25" t="s">
        <v>174</v>
      </c>
      <c r="AB133" s="21" t="s">
        <v>175</v>
      </c>
      <c r="AC133" s="21"/>
      <c r="AE133" s="90" t="s">
        <v>381</v>
      </c>
      <c r="AF133" s="82"/>
      <c r="CT133" s="154"/>
      <c r="CU133" s="126"/>
      <c r="CV133" s="125"/>
      <c r="CW133" s="33"/>
      <c r="CX133" s="83"/>
      <c r="CY133" s="125"/>
      <c r="CZ133" s="33"/>
      <c r="DA133" s="83"/>
      <c r="DB133" s="20"/>
      <c r="DC133" s="33"/>
      <c r="DD133" s="33"/>
      <c r="DE133" s="83"/>
    </row>
    <row r="134" spans="1:114" s="19" customFormat="1">
      <c r="A134" s="53">
        <v>0</v>
      </c>
      <c r="B134" s="53"/>
      <c r="C134" s="53">
        <f t="shared" si="19"/>
        <v>0</v>
      </c>
      <c r="D134" s="55"/>
      <c r="E134" s="55"/>
      <c r="F134" s="55"/>
      <c r="G134" s="53"/>
      <c r="H134" s="53"/>
      <c r="I134" s="55"/>
      <c r="J134" s="53"/>
      <c r="K134" s="55">
        <v>1</v>
      </c>
      <c r="L134" s="55"/>
      <c r="M134" s="55"/>
      <c r="N134" s="59"/>
      <c r="O134" s="19" t="s">
        <v>361</v>
      </c>
      <c r="P134" s="15" t="s">
        <v>623</v>
      </c>
      <c r="Q134" s="15">
        <v>130</v>
      </c>
      <c r="R134" s="42"/>
      <c r="S134" s="27" t="s">
        <v>622</v>
      </c>
      <c r="T134" s="21">
        <v>1994</v>
      </c>
      <c r="U134" s="28" t="s">
        <v>628</v>
      </c>
      <c r="V134" s="21"/>
      <c r="W134" s="25"/>
      <c r="X134" s="21"/>
      <c r="Y134" s="25" t="s">
        <v>176</v>
      </c>
      <c r="Z134" s="21"/>
      <c r="AA134" s="25" t="s">
        <v>174</v>
      </c>
      <c r="AB134" s="21" t="s">
        <v>175</v>
      </c>
      <c r="AC134" s="21"/>
      <c r="AE134" s="90" t="s">
        <v>381</v>
      </c>
      <c r="AF134" s="82"/>
      <c r="CT134" s="154"/>
      <c r="CU134" s="126"/>
      <c r="CV134" s="125"/>
      <c r="CW134" s="33"/>
      <c r="CX134" s="83"/>
      <c r="CY134" s="125"/>
      <c r="CZ134" s="33"/>
      <c r="DA134" s="83"/>
      <c r="DB134" s="20"/>
      <c r="DC134" s="33"/>
      <c r="DD134" s="33"/>
      <c r="DE134" s="83"/>
    </row>
    <row r="135" spans="1:114" s="19" customFormat="1">
      <c r="A135" s="53">
        <v>0</v>
      </c>
      <c r="B135" s="53"/>
      <c r="C135" s="53">
        <f t="shared" si="19"/>
        <v>0</v>
      </c>
      <c r="D135" s="55"/>
      <c r="E135" s="55"/>
      <c r="F135" s="55"/>
      <c r="G135" s="53"/>
      <c r="H135" s="53"/>
      <c r="I135" s="55"/>
      <c r="J135" s="53"/>
      <c r="K135" s="55">
        <v>1</v>
      </c>
      <c r="L135" s="55"/>
      <c r="M135" s="55"/>
      <c r="N135" s="59"/>
      <c r="O135" s="19" t="s">
        <v>358</v>
      </c>
      <c r="P135" s="15" t="s">
        <v>625</v>
      </c>
      <c r="Q135" s="15">
        <v>131</v>
      </c>
      <c r="R135" s="42"/>
      <c r="S135" s="27" t="s">
        <v>624</v>
      </c>
      <c r="T135" s="21">
        <v>1995</v>
      </c>
      <c r="U135" s="28" t="s">
        <v>628</v>
      </c>
      <c r="V135" s="21"/>
      <c r="W135" s="25"/>
      <c r="X135" s="21"/>
      <c r="Y135" s="25" t="s">
        <v>176</v>
      </c>
      <c r="Z135" s="21"/>
      <c r="AA135" s="25" t="s">
        <v>174</v>
      </c>
      <c r="AB135" s="21" t="s">
        <v>175</v>
      </c>
      <c r="AC135" s="21"/>
      <c r="AE135" s="90" t="s">
        <v>381</v>
      </c>
      <c r="AF135" s="82"/>
      <c r="CT135" s="154"/>
      <c r="CU135" s="126"/>
      <c r="CV135" s="125"/>
      <c r="CW135" s="33"/>
      <c r="CX135" s="83"/>
      <c r="CY135" s="125"/>
      <c r="CZ135" s="33"/>
      <c r="DA135" s="83"/>
      <c r="DB135" s="20"/>
      <c r="DC135" s="33"/>
      <c r="DD135" s="33"/>
      <c r="DE135" s="83"/>
    </row>
    <row r="136" spans="1:114" s="19" customFormat="1">
      <c r="A136" s="53">
        <v>0</v>
      </c>
      <c r="B136" s="53"/>
      <c r="C136" s="53">
        <f t="shared" si="19"/>
        <v>0</v>
      </c>
      <c r="D136" s="55"/>
      <c r="E136" s="55"/>
      <c r="F136" s="55"/>
      <c r="G136" s="53"/>
      <c r="H136" s="53"/>
      <c r="I136" s="55"/>
      <c r="J136" s="53"/>
      <c r="K136" s="55">
        <v>1</v>
      </c>
      <c r="L136" s="55"/>
      <c r="M136" s="55"/>
      <c r="N136" s="59"/>
      <c r="O136" s="19" t="s">
        <v>358</v>
      </c>
      <c r="P136" s="15" t="s">
        <v>627</v>
      </c>
      <c r="Q136" s="15">
        <v>132</v>
      </c>
      <c r="R136" s="42"/>
      <c r="S136" s="27" t="s">
        <v>626</v>
      </c>
      <c r="T136" s="21">
        <v>1995</v>
      </c>
      <c r="U136" s="28" t="s">
        <v>628</v>
      </c>
      <c r="V136" s="21"/>
      <c r="W136" s="25"/>
      <c r="X136" s="21"/>
      <c r="Y136" s="25" t="s">
        <v>176</v>
      </c>
      <c r="Z136" s="21"/>
      <c r="AA136" s="25" t="s">
        <v>174</v>
      </c>
      <c r="AB136" s="21" t="s">
        <v>175</v>
      </c>
      <c r="AC136" s="21"/>
      <c r="AE136" s="90" t="s">
        <v>381</v>
      </c>
      <c r="AF136" s="82"/>
      <c r="CT136" s="154"/>
      <c r="CU136" s="126"/>
      <c r="CV136" s="125"/>
      <c r="CW136" s="33"/>
      <c r="CX136" s="83"/>
      <c r="CY136" s="125"/>
      <c r="CZ136" s="33"/>
      <c r="DA136" s="83"/>
      <c r="DB136" s="20"/>
      <c r="DC136" s="33"/>
      <c r="DD136" s="33"/>
      <c r="DE136" s="83"/>
    </row>
    <row r="137" spans="1:114" s="19" customFormat="1">
      <c r="A137" s="53">
        <v>0</v>
      </c>
      <c r="B137" s="53"/>
      <c r="C137" s="53">
        <f>IF(Z137&gt;=10,1,0)</f>
        <v>0</v>
      </c>
      <c r="D137" s="55"/>
      <c r="E137" s="55"/>
      <c r="F137" s="55"/>
      <c r="G137" s="53"/>
      <c r="H137" s="53"/>
      <c r="I137" s="55"/>
      <c r="J137" s="53"/>
      <c r="K137" s="55">
        <v>1</v>
      </c>
      <c r="L137" s="55"/>
      <c r="M137" s="55"/>
      <c r="N137" s="59"/>
      <c r="O137" s="19" t="s">
        <v>361</v>
      </c>
      <c r="P137" s="15" t="s">
        <v>359</v>
      </c>
      <c r="Q137" s="15">
        <v>133</v>
      </c>
      <c r="R137" s="42"/>
      <c r="S137" s="27" t="s">
        <v>882</v>
      </c>
      <c r="T137" s="21">
        <v>1995</v>
      </c>
      <c r="U137" s="28" t="s">
        <v>628</v>
      </c>
      <c r="V137" s="21"/>
      <c r="W137" s="25"/>
      <c r="X137" s="21"/>
      <c r="Y137" s="25" t="s">
        <v>180</v>
      </c>
      <c r="Z137" s="21"/>
      <c r="AA137" s="25" t="s">
        <v>174</v>
      </c>
      <c r="AB137" s="21" t="s">
        <v>177</v>
      </c>
      <c r="AC137" s="21"/>
      <c r="AE137" s="90" t="s">
        <v>381</v>
      </c>
      <c r="AF137" s="82"/>
      <c r="CT137" s="154"/>
      <c r="CU137" s="126"/>
      <c r="CV137" s="125"/>
      <c r="CW137" s="33"/>
      <c r="CX137" s="83"/>
      <c r="CY137" s="125"/>
      <c r="CZ137" s="33"/>
      <c r="DA137" s="83"/>
      <c r="DB137" s="20"/>
      <c r="DC137" s="33"/>
      <c r="DD137" s="33"/>
      <c r="DE137" s="83"/>
    </row>
    <row r="138" spans="1:114" s="19" customFormat="1">
      <c r="A138" s="53">
        <v>0</v>
      </c>
      <c r="B138" s="53"/>
      <c r="C138" s="53">
        <f>IF(Z138&gt;=10,1,0)</f>
        <v>0</v>
      </c>
      <c r="D138" s="55"/>
      <c r="E138" s="55"/>
      <c r="F138" s="55"/>
      <c r="G138" s="53"/>
      <c r="H138" s="53"/>
      <c r="I138" s="55"/>
      <c r="J138" s="53"/>
      <c r="K138" s="55">
        <v>1</v>
      </c>
      <c r="L138" s="55"/>
      <c r="M138" s="55"/>
      <c r="N138" s="59"/>
      <c r="O138" s="19" t="s">
        <v>361</v>
      </c>
      <c r="P138" s="15" t="s">
        <v>904</v>
      </c>
      <c r="Q138" s="15">
        <v>134</v>
      </c>
      <c r="R138" s="42"/>
      <c r="S138" s="27" t="s">
        <v>863</v>
      </c>
      <c r="T138" s="21">
        <v>1992</v>
      </c>
      <c r="U138" s="28" t="s">
        <v>628</v>
      </c>
      <c r="V138" s="21"/>
      <c r="W138" s="25"/>
      <c r="X138" s="21"/>
      <c r="Y138" s="25" t="s">
        <v>180</v>
      </c>
      <c r="Z138" s="21"/>
      <c r="AA138" s="25" t="s">
        <v>174</v>
      </c>
      <c r="AB138" s="21" t="s">
        <v>177</v>
      </c>
      <c r="AC138" s="21"/>
      <c r="AE138" s="90" t="s">
        <v>381</v>
      </c>
      <c r="AF138" s="82"/>
      <c r="CT138" s="154"/>
      <c r="CU138" s="126"/>
      <c r="CV138" s="125"/>
      <c r="CW138" s="33"/>
      <c r="CX138" s="83"/>
      <c r="CY138" s="125"/>
      <c r="CZ138" s="33"/>
      <c r="DA138" s="83"/>
      <c r="DB138" s="20"/>
      <c r="DC138" s="33"/>
      <c r="DD138" s="33"/>
      <c r="DE138" s="83"/>
    </row>
    <row r="139" spans="1:114" s="19" customFormat="1">
      <c r="A139" s="53">
        <v>0</v>
      </c>
      <c r="B139" s="53"/>
      <c r="C139" s="53">
        <f>IF(Z139&gt;=10,1,0)</f>
        <v>0</v>
      </c>
      <c r="D139" s="55"/>
      <c r="E139" s="55"/>
      <c r="F139" s="55"/>
      <c r="G139" s="53"/>
      <c r="H139" s="53"/>
      <c r="I139" s="55"/>
      <c r="J139" s="53"/>
      <c r="K139" s="55">
        <v>1</v>
      </c>
      <c r="L139" s="55"/>
      <c r="M139" s="55"/>
      <c r="N139" s="59"/>
      <c r="O139" s="19" t="s">
        <v>361</v>
      </c>
      <c r="P139" s="15" t="s">
        <v>903</v>
      </c>
      <c r="Q139" s="15">
        <v>135</v>
      </c>
      <c r="R139" s="42"/>
      <c r="S139" s="27" t="s">
        <v>900</v>
      </c>
      <c r="T139" s="21">
        <v>1996</v>
      </c>
      <c r="U139" s="28" t="s">
        <v>628</v>
      </c>
      <c r="V139" s="21"/>
      <c r="W139" s="25"/>
      <c r="X139" s="21"/>
      <c r="Y139" s="25" t="s">
        <v>182</v>
      </c>
      <c r="Z139" s="21"/>
      <c r="AA139" s="25" t="s">
        <v>174</v>
      </c>
      <c r="AB139" s="21" t="s">
        <v>177</v>
      </c>
      <c r="AC139" s="21"/>
      <c r="AE139" s="90" t="s">
        <v>381</v>
      </c>
      <c r="AF139" s="82"/>
      <c r="CT139" s="154"/>
      <c r="CU139" s="126"/>
      <c r="CV139" s="125"/>
      <c r="CW139" s="33"/>
      <c r="CX139" s="83"/>
      <c r="CY139" s="125"/>
      <c r="CZ139" s="33"/>
      <c r="DA139" s="83"/>
      <c r="DB139" s="20"/>
      <c r="DC139" s="33"/>
      <c r="DD139" s="33"/>
      <c r="DE139" s="83"/>
    </row>
    <row r="140" spans="1:114" s="19" customFormat="1">
      <c r="A140" s="53">
        <v>0</v>
      </c>
      <c r="B140" s="53"/>
      <c r="C140" s="53">
        <f t="shared" si="19"/>
        <v>0</v>
      </c>
      <c r="D140" s="55"/>
      <c r="E140" s="55"/>
      <c r="F140" s="55"/>
      <c r="G140" s="53"/>
      <c r="H140" s="53"/>
      <c r="I140" s="55"/>
      <c r="J140" s="53"/>
      <c r="K140" s="55">
        <v>1</v>
      </c>
      <c r="L140" s="55"/>
      <c r="M140" s="55"/>
      <c r="N140" s="59"/>
      <c r="O140" s="19" t="s">
        <v>361</v>
      </c>
      <c r="P140" s="15" t="s">
        <v>902</v>
      </c>
      <c r="Q140" s="15">
        <v>136</v>
      </c>
      <c r="R140" s="42"/>
      <c r="S140" s="27" t="s">
        <v>899</v>
      </c>
      <c r="T140" s="21">
        <v>1995</v>
      </c>
      <c r="U140" s="28" t="s">
        <v>628</v>
      </c>
      <c r="V140" s="21"/>
      <c r="W140" s="25"/>
      <c r="X140" s="21"/>
      <c r="Y140" s="25" t="s">
        <v>182</v>
      </c>
      <c r="Z140" s="21"/>
      <c r="AA140" s="25" t="s">
        <v>174</v>
      </c>
      <c r="AB140" s="21" t="s">
        <v>177</v>
      </c>
      <c r="AC140" s="21"/>
      <c r="AE140" s="90" t="s">
        <v>381</v>
      </c>
      <c r="AF140" s="82"/>
      <c r="CT140" s="154"/>
      <c r="CU140" s="126"/>
      <c r="CV140" s="125"/>
      <c r="CW140" s="33"/>
      <c r="CX140" s="83"/>
      <c r="CY140" s="125"/>
      <c r="CZ140" s="33"/>
      <c r="DA140" s="83"/>
      <c r="DB140" s="20"/>
      <c r="DC140" s="33"/>
      <c r="DD140" s="33"/>
      <c r="DE140" s="83"/>
    </row>
    <row r="141" spans="1:114" s="19" customFormat="1">
      <c r="A141" s="53">
        <v>0</v>
      </c>
      <c r="B141" s="53"/>
      <c r="C141" s="53">
        <f>IF(Z141&gt;=10,1,0)</f>
        <v>0</v>
      </c>
      <c r="D141" s="55"/>
      <c r="E141" s="55"/>
      <c r="F141" s="55"/>
      <c r="G141" s="53"/>
      <c r="H141" s="53"/>
      <c r="I141" s="55"/>
      <c r="J141" s="53"/>
      <c r="K141" s="55">
        <v>1</v>
      </c>
      <c r="L141" s="55"/>
      <c r="M141" s="55"/>
      <c r="N141" s="59"/>
      <c r="O141" s="19" t="s">
        <v>358</v>
      </c>
      <c r="P141" s="15" t="s">
        <v>901</v>
      </c>
      <c r="Q141" s="15">
        <v>137</v>
      </c>
      <c r="R141" s="42"/>
      <c r="S141" s="27" t="s">
        <v>898</v>
      </c>
      <c r="T141" s="21">
        <v>1996</v>
      </c>
      <c r="U141" s="28" t="s">
        <v>628</v>
      </c>
      <c r="V141" s="21"/>
      <c r="W141" s="25"/>
      <c r="X141" s="21"/>
      <c r="Y141" s="25" t="s">
        <v>182</v>
      </c>
      <c r="Z141" s="21"/>
      <c r="AA141" s="25" t="s">
        <v>174</v>
      </c>
      <c r="AB141" s="21" t="s">
        <v>177</v>
      </c>
      <c r="AC141" s="21"/>
      <c r="AE141" s="90" t="s">
        <v>381</v>
      </c>
      <c r="AF141" s="82"/>
      <c r="CT141" s="154"/>
      <c r="CU141" s="126"/>
      <c r="CV141" s="125"/>
      <c r="CW141" s="33"/>
      <c r="CX141" s="83"/>
      <c r="CY141" s="125"/>
      <c r="CZ141" s="33"/>
      <c r="DA141" s="83"/>
      <c r="DB141" s="20"/>
      <c r="DC141" s="33"/>
      <c r="DD141" s="33"/>
      <c r="DE141" s="83"/>
    </row>
    <row r="142" spans="1:114" s="19" customFormat="1">
      <c r="A142" s="66"/>
      <c r="B142" s="66"/>
      <c r="C142" s="66"/>
      <c r="D142" s="66"/>
      <c r="E142" s="66"/>
      <c r="F142" s="60"/>
      <c r="G142" s="60"/>
      <c r="H142" s="60"/>
      <c r="I142" s="60"/>
      <c r="J142" s="60"/>
      <c r="K142" s="60"/>
      <c r="L142" s="60"/>
      <c r="M142" s="60"/>
      <c r="N142" s="60"/>
      <c r="O142" s="67"/>
      <c r="P142" s="68"/>
      <c r="Q142" s="68"/>
      <c r="R142" s="44"/>
      <c r="S142" s="30" t="s">
        <v>183</v>
      </c>
      <c r="T142" s="31">
        <f>+Q141</f>
        <v>137</v>
      </c>
      <c r="U142" s="65" t="s">
        <v>700</v>
      </c>
      <c r="V142" s="32"/>
      <c r="W142" s="34"/>
      <c r="X142" s="32"/>
      <c r="Y142" s="40"/>
      <c r="Z142" s="33"/>
      <c r="AA142" s="34"/>
      <c r="AB142" s="33"/>
      <c r="AC142" s="35"/>
      <c r="AE142" s="84"/>
      <c r="AF142" s="83"/>
      <c r="CT142" s="126"/>
      <c r="CU142" s="126"/>
      <c r="CV142" s="141"/>
      <c r="CW142" s="141"/>
      <c r="CX142" s="126"/>
      <c r="CY142" s="141"/>
      <c r="CZ142" s="141"/>
      <c r="DA142" s="126"/>
      <c r="DB142" s="126"/>
      <c r="DC142" s="138"/>
      <c r="DD142" s="138"/>
    </row>
    <row r="143" spans="1:114" customFormat="1">
      <c r="A143" s="48">
        <f t="shared" ref="A143:N143" si="36">SUM(A5:A141)</f>
        <v>9</v>
      </c>
      <c r="B143" s="48">
        <f t="shared" si="36"/>
        <v>34</v>
      </c>
      <c r="C143" s="48">
        <f t="shared" si="36"/>
        <v>90</v>
      </c>
      <c r="D143" s="48">
        <f t="shared" si="36"/>
        <v>27</v>
      </c>
      <c r="E143" s="48">
        <f t="shared" si="36"/>
        <v>34</v>
      </c>
      <c r="F143" s="48">
        <f t="shared" si="36"/>
        <v>1</v>
      </c>
      <c r="G143" s="48">
        <f t="shared" si="36"/>
        <v>2</v>
      </c>
      <c r="H143" s="48">
        <f t="shared" si="36"/>
        <v>36</v>
      </c>
      <c r="I143" s="48">
        <f t="shared" si="36"/>
        <v>37</v>
      </c>
      <c r="J143" s="48">
        <f t="shared" si="36"/>
        <v>13</v>
      </c>
      <c r="K143" s="48">
        <f t="shared" si="36"/>
        <v>11</v>
      </c>
      <c r="L143" s="48">
        <f t="shared" si="36"/>
        <v>20</v>
      </c>
      <c r="M143" s="48">
        <f t="shared" si="36"/>
        <v>5</v>
      </c>
      <c r="N143" s="48">
        <f t="shared" si="36"/>
        <v>2</v>
      </c>
      <c r="O143" s="64">
        <f>SUM(D143+E143+F143+I143+K143+L143+M143)</f>
        <v>135</v>
      </c>
      <c r="P143" s="12"/>
      <c r="Q143" s="12" t="s">
        <v>224</v>
      </c>
      <c r="R143" s="45" t="s">
        <v>342</v>
      </c>
      <c r="S143" s="11" t="s">
        <v>88</v>
      </c>
      <c r="T143" s="13"/>
      <c r="U143" s="37"/>
      <c r="V143" s="13"/>
      <c r="W143" s="123"/>
      <c r="X143" s="13"/>
      <c r="Y143" s="37"/>
      <c r="Z143" s="13" t="s">
        <v>185</v>
      </c>
      <c r="AA143" s="14" t="s">
        <v>290</v>
      </c>
      <c r="AB143" s="13"/>
      <c r="AC143" s="13"/>
      <c r="AD143" s="11"/>
      <c r="AE143" s="87" t="s">
        <v>382</v>
      </c>
      <c r="AF143" s="88" t="s">
        <v>385</v>
      </c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5"/>
      <c r="CV143" s="49"/>
      <c r="CW143" s="49"/>
      <c r="CX143" s="11"/>
      <c r="CY143" s="49"/>
      <c r="CZ143" s="49"/>
      <c r="DA143" s="11"/>
      <c r="DB143" s="115"/>
      <c r="DC143" s="13"/>
      <c r="DD143" s="13"/>
      <c r="DE143" s="11"/>
      <c r="DH143" s="11"/>
      <c r="DI143" s="11"/>
      <c r="DJ143" s="11"/>
    </row>
    <row r="144" spans="1:114" customFormat="1">
      <c r="A144" s="11">
        <f t="shared" ref="A144:N144" si="37">SUBTOTAL(9,A5:A141)</f>
        <v>9</v>
      </c>
      <c r="B144" s="11">
        <f t="shared" si="37"/>
        <v>34</v>
      </c>
      <c r="C144" s="11">
        <f t="shared" si="37"/>
        <v>90</v>
      </c>
      <c r="D144" s="11">
        <f t="shared" si="37"/>
        <v>27</v>
      </c>
      <c r="E144" s="11">
        <f t="shared" si="37"/>
        <v>34</v>
      </c>
      <c r="F144" s="11">
        <f t="shared" si="37"/>
        <v>1</v>
      </c>
      <c r="G144" s="11">
        <f t="shared" si="37"/>
        <v>2</v>
      </c>
      <c r="H144" s="11">
        <f t="shared" si="37"/>
        <v>36</v>
      </c>
      <c r="I144" s="11">
        <f t="shared" si="37"/>
        <v>37</v>
      </c>
      <c r="J144" s="11">
        <f t="shared" si="37"/>
        <v>13</v>
      </c>
      <c r="K144" s="11">
        <f t="shared" si="37"/>
        <v>11</v>
      </c>
      <c r="L144" s="11">
        <f t="shared" si="37"/>
        <v>20</v>
      </c>
      <c r="M144" s="11">
        <f t="shared" si="37"/>
        <v>5</v>
      </c>
      <c r="N144" s="11">
        <f t="shared" si="37"/>
        <v>2</v>
      </c>
      <c r="O144" s="64">
        <f>SUM(D144+E144+F144+I144+K144+L144+M144)</f>
        <v>135</v>
      </c>
      <c r="P144" s="12"/>
      <c r="Q144" s="12" t="s">
        <v>224</v>
      </c>
      <c r="R144" s="45" t="s">
        <v>370</v>
      </c>
      <c r="S144" s="11" t="s">
        <v>371</v>
      </c>
      <c r="T144" s="13"/>
      <c r="U144" s="37"/>
      <c r="V144" s="13"/>
      <c r="W144" s="123"/>
      <c r="X144" s="13"/>
      <c r="Y144" s="37"/>
      <c r="Z144" s="13" t="s">
        <v>186</v>
      </c>
      <c r="AA144" s="14" t="s">
        <v>886</v>
      </c>
      <c r="AB144" s="13"/>
      <c r="AC144" s="13"/>
      <c r="AD144" s="11"/>
      <c r="AE144" s="87" t="s">
        <v>373</v>
      </c>
      <c r="AF144" s="88" t="s">
        <v>97</v>
      </c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5"/>
      <c r="CV144" s="49"/>
      <c r="CW144" s="49"/>
      <c r="CX144" s="11"/>
      <c r="CY144" s="49"/>
      <c r="CZ144" s="49"/>
      <c r="DA144" s="11"/>
      <c r="DB144" s="115"/>
      <c r="DC144" s="13"/>
      <c r="DD144" s="13"/>
      <c r="DE144" s="11"/>
      <c r="DH144" s="11"/>
      <c r="DI144" s="11"/>
      <c r="DJ144" s="11"/>
    </row>
    <row r="145" spans="1:114" customFormat="1">
      <c r="A145" s="11"/>
      <c r="B145" s="11"/>
      <c r="C145" s="11"/>
      <c r="D145" s="49"/>
      <c r="E145" s="49"/>
      <c r="F145" s="50"/>
      <c r="G145" s="51"/>
      <c r="H145" s="51"/>
      <c r="I145" s="50"/>
      <c r="J145" s="51"/>
      <c r="K145" s="50"/>
      <c r="L145" s="50"/>
      <c r="M145" s="50"/>
      <c r="N145" s="50"/>
      <c r="O145" s="48"/>
      <c r="P145" s="12"/>
      <c r="Q145" s="12"/>
      <c r="R145" s="45" t="s">
        <v>369</v>
      </c>
      <c r="S145" s="11" t="s">
        <v>150</v>
      </c>
      <c r="T145" s="13"/>
      <c r="U145" s="37"/>
      <c r="V145" s="13"/>
      <c r="W145" s="123"/>
      <c r="X145" s="13"/>
      <c r="Y145" s="37"/>
      <c r="Z145" s="13" t="s">
        <v>189</v>
      </c>
      <c r="AA145" s="14" t="s">
        <v>187</v>
      </c>
      <c r="AB145" s="13"/>
      <c r="AC145" s="13"/>
      <c r="AD145" s="11"/>
      <c r="AE145" s="87" t="s">
        <v>375</v>
      </c>
      <c r="AF145" s="88" t="s">
        <v>386</v>
      </c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5"/>
      <c r="CV145" s="49"/>
      <c r="CW145" s="49"/>
      <c r="CX145" s="11"/>
      <c r="CY145" s="49"/>
      <c r="CZ145" s="49"/>
      <c r="DA145" s="11"/>
      <c r="DB145" s="115"/>
      <c r="DC145" s="13"/>
      <c r="DD145" s="13"/>
      <c r="DE145" s="11"/>
      <c r="DH145" s="11"/>
      <c r="DI145" s="11"/>
      <c r="DJ145" s="11"/>
    </row>
    <row r="146" spans="1:114" customFormat="1">
      <c r="A146" s="11"/>
      <c r="B146" s="11"/>
      <c r="C146" s="11"/>
      <c r="D146" s="49"/>
      <c r="E146" s="49"/>
      <c r="F146" s="50"/>
      <c r="G146" s="51"/>
      <c r="H146" s="51"/>
      <c r="I146" s="50"/>
      <c r="J146" s="11"/>
      <c r="K146" s="50"/>
      <c r="L146" s="50"/>
      <c r="M146" s="50"/>
      <c r="N146" s="50"/>
      <c r="O146" s="48"/>
      <c r="P146" s="69" t="s">
        <v>366</v>
      </c>
      <c r="Q146" s="69" t="s">
        <v>366</v>
      </c>
      <c r="R146" s="45" t="s">
        <v>341</v>
      </c>
      <c r="S146" s="11" t="s">
        <v>158</v>
      </c>
      <c r="T146" s="13"/>
      <c r="U146" s="37"/>
      <c r="V146" s="13"/>
      <c r="W146" s="123"/>
      <c r="X146" s="13"/>
      <c r="Y146" s="37"/>
      <c r="Z146" s="13" t="s">
        <v>876</v>
      </c>
      <c r="AA146" s="14" t="s">
        <v>877</v>
      </c>
      <c r="AB146" s="13"/>
      <c r="AC146" s="13"/>
      <c r="AD146" s="11"/>
      <c r="AE146" s="87" t="s">
        <v>376</v>
      </c>
      <c r="AF146" s="88" t="s">
        <v>110</v>
      </c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5"/>
      <c r="CV146" s="49"/>
      <c r="CW146" s="49"/>
      <c r="CX146" s="11"/>
      <c r="CY146" s="49"/>
      <c r="CZ146" s="49"/>
      <c r="DA146" s="11"/>
      <c r="DB146" s="115"/>
      <c r="DC146" s="13"/>
      <c r="DD146" s="13"/>
      <c r="DE146" s="11"/>
      <c r="DH146" s="11"/>
      <c r="DI146" s="11"/>
      <c r="DJ146" s="11"/>
    </row>
    <row r="147" spans="1:114" customFormat="1">
      <c r="A147" s="11"/>
      <c r="B147" s="11"/>
      <c r="C147" s="11"/>
      <c r="D147" s="49"/>
      <c r="E147" s="49"/>
      <c r="F147" s="50"/>
      <c r="G147" s="51"/>
      <c r="H147" s="51"/>
      <c r="I147" s="50"/>
      <c r="J147" s="11"/>
      <c r="K147" s="50"/>
      <c r="L147" s="50"/>
      <c r="M147" s="50"/>
      <c r="N147" s="50"/>
      <c r="O147" s="48"/>
      <c r="P147" s="12"/>
      <c r="Q147" s="12"/>
      <c r="R147" s="45" t="s">
        <v>368</v>
      </c>
      <c r="S147" s="11" t="s">
        <v>161</v>
      </c>
      <c r="T147" s="13"/>
      <c r="U147" s="37"/>
      <c r="V147" s="13"/>
      <c r="W147" s="123"/>
      <c r="X147" s="13"/>
      <c r="Y147" s="37"/>
      <c r="Z147" s="13" t="s">
        <v>887</v>
      </c>
      <c r="AA147" s="14" t="s">
        <v>888</v>
      </c>
      <c r="AB147" s="13"/>
      <c r="AC147" s="13"/>
      <c r="AD147" s="11"/>
      <c r="AE147" s="87" t="s">
        <v>379</v>
      </c>
      <c r="AF147" s="88" t="s">
        <v>387</v>
      </c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5"/>
      <c r="CV147" s="49"/>
      <c r="CW147" s="49"/>
      <c r="CX147" s="11"/>
      <c r="CY147" s="49"/>
      <c r="CZ147" s="49"/>
      <c r="DA147" s="11"/>
      <c r="DB147" s="115"/>
      <c r="DC147" s="13"/>
      <c r="DD147" s="13"/>
      <c r="DE147" s="11"/>
      <c r="DH147" s="11"/>
      <c r="DI147" s="11"/>
      <c r="DJ147" s="11"/>
    </row>
    <row r="148" spans="1:114">
      <c r="R148" s="45" t="s">
        <v>367</v>
      </c>
      <c r="S148" s="11" t="s">
        <v>166</v>
      </c>
      <c r="AE148" s="87" t="s">
        <v>394</v>
      </c>
      <c r="AF148" s="88" t="s">
        <v>395</v>
      </c>
    </row>
    <row r="149" spans="1:114">
      <c r="R149" s="45" t="s">
        <v>365</v>
      </c>
      <c r="S149" s="11" t="s">
        <v>249</v>
      </c>
      <c r="AE149" s="87" t="s">
        <v>383</v>
      </c>
      <c r="AF149" s="88" t="s">
        <v>388</v>
      </c>
    </row>
    <row r="150" spans="1:114">
      <c r="AE150" s="91" t="s">
        <v>365</v>
      </c>
      <c r="AF150" s="89" t="s">
        <v>249</v>
      </c>
    </row>
    <row r="151" spans="1:114">
      <c r="AE151" s="80"/>
    </row>
    <row r="152" spans="1:114">
      <c r="AE152" s="80" t="s">
        <v>408</v>
      </c>
    </row>
    <row r="153" spans="1:114">
      <c r="O153" s="109"/>
      <c r="P153" s="110"/>
      <c r="Q153" s="111"/>
      <c r="R153" s="112"/>
      <c r="S153" s="113"/>
      <c r="AE153" s="80" t="s">
        <v>410</v>
      </c>
    </row>
    <row r="154" spans="1:114">
      <c r="O154" s="109"/>
      <c r="P154" s="110"/>
      <c r="Q154" s="111"/>
      <c r="R154" s="112"/>
      <c r="S154" s="113"/>
      <c r="AE154" s="80" t="s">
        <v>409</v>
      </c>
    </row>
    <row r="155" spans="1:114">
      <c r="O155" s="109"/>
      <c r="P155" s="110"/>
      <c r="Q155" s="111"/>
      <c r="R155" s="112"/>
      <c r="S155" s="113"/>
      <c r="AE155" s="80"/>
    </row>
    <row r="156" spans="1:114">
      <c r="O156" s="114"/>
      <c r="P156" s="111"/>
      <c r="Q156" s="111"/>
      <c r="R156" s="112"/>
      <c r="S156" s="115"/>
      <c r="AE156" s="80" t="s">
        <v>411</v>
      </c>
    </row>
    <row r="157" spans="1:114">
      <c r="AE157" s="80" t="s">
        <v>413</v>
      </c>
    </row>
    <row r="158" spans="1:114">
      <c r="AE158" s="80" t="s">
        <v>412</v>
      </c>
    </row>
    <row r="159" spans="1:114">
      <c r="AE159" s="80"/>
    </row>
    <row r="160" spans="1:114">
      <c r="AE160" s="80"/>
    </row>
    <row r="161" spans="31:114">
      <c r="AE161" s="80"/>
    </row>
    <row r="162" spans="31:114">
      <c r="AE162" s="80"/>
    </row>
    <row r="163" spans="31:114">
      <c r="AE163" s="80"/>
    </row>
    <row r="164" spans="31:114">
      <c r="AE164" s="80"/>
    </row>
    <row r="165" spans="31:114">
      <c r="AE165" s="80"/>
    </row>
    <row r="166" spans="31:114">
      <c r="AE166" s="80"/>
      <c r="DH166" s="276" t="s">
        <v>78</v>
      </c>
      <c r="DI166" s="277"/>
      <c r="DJ166" s="278"/>
    </row>
    <row r="167" spans="31:114">
      <c r="AE167" s="80"/>
      <c r="DH167" s="127" t="s">
        <v>76</v>
      </c>
      <c r="DI167" s="128" t="s">
        <v>77</v>
      </c>
      <c r="DJ167" s="129" t="s">
        <v>701</v>
      </c>
    </row>
    <row r="168" spans="31:114">
      <c r="AE168" s="80"/>
      <c r="DH168" s="130">
        <v>101</v>
      </c>
      <c r="DI168" s="131" t="s">
        <v>712</v>
      </c>
      <c r="DJ168" s="135">
        <v>2</v>
      </c>
    </row>
    <row r="169" spans="31:114">
      <c r="AE169" s="80"/>
      <c r="DH169" s="130">
        <v>102</v>
      </c>
      <c r="DI169" s="131" t="s">
        <v>713</v>
      </c>
      <c r="DJ169" s="135">
        <v>3</v>
      </c>
    </row>
    <row r="170" spans="31:114">
      <c r="AE170" s="80"/>
      <c r="DH170" s="130">
        <v>103</v>
      </c>
      <c r="DI170" s="131" t="s">
        <v>714</v>
      </c>
      <c r="DJ170" s="135">
        <v>4</v>
      </c>
    </row>
    <row r="171" spans="31:114">
      <c r="AE171" s="80"/>
      <c r="DH171" s="130">
        <v>104</v>
      </c>
      <c r="DI171" s="131" t="s">
        <v>715</v>
      </c>
      <c r="DJ171" s="135">
        <v>5</v>
      </c>
    </row>
    <row r="172" spans="31:114">
      <c r="AE172" s="80"/>
      <c r="DH172" s="130">
        <v>111</v>
      </c>
      <c r="DI172" s="131" t="s">
        <v>716</v>
      </c>
      <c r="DJ172" s="135">
        <v>4</v>
      </c>
    </row>
    <row r="173" spans="31:114">
      <c r="AE173" s="80"/>
      <c r="DH173" s="130">
        <v>112</v>
      </c>
      <c r="DI173" s="131" t="s">
        <v>717</v>
      </c>
      <c r="DJ173" s="135">
        <v>5</v>
      </c>
    </row>
    <row r="174" spans="31:114">
      <c r="AE174" s="80"/>
      <c r="DH174" s="130">
        <v>121</v>
      </c>
      <c r="DI174" s="131" t="s">
        <v>718</v>
      </c>
      <c r="DJ174" s="135">
        <v>4</v>
      </c>
    </row>
    <row r="175" spans="31:114">
      <c r="AE175" s="80"/>
      <c r="DH175" s="130">
        <v>122</v>
      </c>
      <c r="DI175" s="131" t="s">
        <v>719</v>
      </c>
      <c r="DJ175" s="135">
        <v>5</v>
      </c>
    </row>
    <row r="176" spans="31:114">
      <c r="DH176" s="130">
        <v>123</v>
      </c>
      <c r="DI176" s="131" t="s">
        <v>720</v>
      </c>
      <c r="DJ176" s="135">
        <v>6</v>
      </c>
    </row>
    <row r="177" spans="112:114">
      <c r="DH177" s="130">
        <v>124</v>
      </c>
      <c r="DI177" s="131" t="s">
        <v>721</v>
      </c>
      <c r="DJ177" s="135">
        <v>7</v>
      </c>
    </row>
    <row r="178" spans="112:114">
      <c r="DH178" s="130">
        <v>131</v>
      </c>
      <c r="DI178" s="131" t="s">
        <v>722</v>
      </c>
      <c r="DJ178" s="135">
        <v>4</v>
      </c>
    </row>
    <row r="179" spans="112:114">
      <c r="DH179" s="130">
        <v>132</v>
      </c>
      <c r="DI179" s="131" t="s">
        <v>723</v>
      </c>
      <c r="DJ179" s="135">
        <v>5</v>
      </c>
    </row>
    <row r="180" spans="112:114">
      <c r="DH180" s="130">
        <v>133</v>
      </c>
      <c r="DI180" s="131" t="s">
        <v>724</v>
      </c>
      <c r="DJ180" s="135">
        <v>6</v>
      </c>
    </row>
    <row r="181" spans="112:114">
      <c r="DH181" s="130">
        <v>134</v>
      </c>
      <c r="DI181" s="131" t="s">
        <v>725</v>
      </c>
      <c r="DJ181" s="135">
        <v>7</v>
      </c>
    </row>
    <row r="182" spans="112:114">
      <c r="DH182" s="130">
        <v>138</v>
      </c>
      <c r="DI182" s="131" t="s">
        <v>726</v>
      </c>
      <c r="DJ182" s="135">
        <v>6</v>
      </c>
    </row>
    <row r="183" spans="112:114">
      <c r="DH183" s="130">
        <v>139</v>
      </c>
      <c r="DI183" s="131" t="s">
        <v>727</v>
      </c>
      <c r="DJ183" s="135">
        <v>7</v>
      </c>
    </row>
    <row r="184" spans="112:114">
      <c r="DH184" s="130">
        <v>141</v>
      </c>
      <c r="DI184" s="131" t="s">
        <v>728</v>
      </c>
      <c r="DJ184" s="135">
        <v>8</v>
      </c>
    </row>
    <row r="185" spans="112:114">
      <c r="DH185" s="130">
        <v>142</v>
      </c>
      <c r="DI185" s="131" t="s">
        <v>729</v>
      </c>
      <c r="DJ185" s="135">
        <v>9</v>
      </c>
    </row>
    <row r="186" spans="112:114">
      <c r="DH186" s="130">
        <v>143</v>
      </c>
      <c r="DI186" s="131" t="s">
        <v>730</v>
      </c>
      <c r="DJ186" s="135">
        <v>10</v>
      </c>
    </row>
    <row r="187" spans="112:114">
      <c r="DH187" s="130">
        <v>144</v>
      </c>
      <c r="DI187" s="131" t="s">
        <v>731</v>
      </c>
      <c r="DJ187" s="135">
        <v>11</v>
      </c>
    </row>
    <row r="188" spans="112:114">
      <c r="DH188" s="130">
        <v>150</v>
      </c>
      <c r="DI188" s="131" t="s">
        <v>732</v>
      </c>
      <c r="DJ188" s="135">
        <v>8</v>
      </c>
    </row>
    <row r="189" spans="112:114">
      <c r="DH189" s="130">
        <v>151</v>
      </c>
      <c r="DI189" s="131" t="s">
        <v>733</v>
      </c>
      <c r="DJ189" s="135">
        <v>9</v>
      </c>
    </row>
    <row r="190" spans="112:114">
      <c r="DH190" s="130">
        <v>152</v>
      </c>
      <c r="DI190" s="131" t="s">
        <v>734</v>
      </c>
      <c r="DJ190" s="135">
        <v>10</v>
      </c>
    </row>
    <row r="191" spans="112:114">
      <c r="DH191" s="130">
        <v>153</v>
      </c>
      <c r="DI191" s="131" t="s">
        <v>735</v>
      </c>
      <c r="DJ191" s="135">
        <v>11</v>
      </c>
    </row>
    <row r="192" spans="112:114">
      <c r="DH192" s="130">
        <v>154</v>
      </c>
      <c r="DI192" s="131" t="s">
        <v>736</v>
      </c>
      <c r="DJ192" s="135">
        <v>12</v>
      </c>
    </row>
    <row r="193" spans="112:114">
      <c r="DH193" s="130">
        <v>161</v>
      </c>
      <c r="DI193" s="131" t="s">
        <v>737</v>
      </c>
      <c r="DJ193" s="135">
        <v>8</v>
      </c>
    </row>
    <row r="194" spans="112:114">
      <c r="DH194" s="130">
        <v>162</v>
      </c>
      <c r="DI194" s="131" t="s">
        <v>738</v>
      </c>
      <c r="DJ194" s="135">
        <v>9</v>
      </c>
    </row>
    <row r="195" spans="112:114">
      <c r="DH195" s="130">
        <v>163</v>
      </c>
      <c r="DI195" s="131" t="s">
        <v>739</v>
      </c>
      <c r="DJ195" s="135">
        <v>10</v>
      </c>
    </row>
    <row r="196" spans="112:114">
      <c r="DH196" s="130">
        <v>164</v>
      </c>
      <c r="DI196" s="131" t="s">
        <v>740</v>
      </c>
      <c r="DJ196" s="135">
        <v>11</v>
      </c>
    </row>
    <row r="197" spans="112:114">
      <c r="DH197" s="130">
        <v>171</v>
      </c>
      <c r="DI197" s="131" t="s">
        <v>741</v>
      </c>
      <c r="DJ197" s="135">
        <v>9</v>
      </c>
    </row>
    <row r="198" spans="112:114">
      <c r="DH198" s="130">
        <v>172</v>
      </c>
      <c r="DI198" s="131" t="s">
        <v>742</v>
      </c>
      <c r="DJ198" s="135">
        <v>10</v>
      </c>
    </row>
    <row r="199" spans="112:114">
      <c r="DH199" s="130">
        <v>173</v>
      </c>
      <c r="DI199" s="131" t="s">
        <v>743</v>
      </c>
      <c r="DJ199" s="135">
        <v>11</v>
      </c>
    </row>
    <row r="200" spans="112:114">
      <c r="DH200" s="130">
        <v>174</v>
      </c>
      <c r="DI200" s="131" t="s">
        <v>744</v>
      </c>
      <c r="DJ200" s="135">
        <v>12</v>
      </c>
    </row>
    <row r="201" spans="112:114">
      <c r="DH201" s="130">
        <v>181</v>
      </c>
      <c r="DI201" s="131" t="s">
        <v>745</v>
      </c>
      <c r="DJ201" s="135">
        <v>10</v>
      </c>
    </row>
    <row r="202" spans="112:114">
      <c r="DH202" s="130">
        <v>183</v>
      </c>
      <c r="DI202" s="131" t="s">
        <v>746</v>
      </c>
      <c r="DJ202" s="135">
        <v>12</v>
      </c>
    </row>
    <row r="203" spans="112:114">
      <c r="DH203" s="130">
        <v>191</v>
      </c>
      <c r="DI203" s="131" t="s">
        <v>747</v>
      </c>
      <c r="DJ203" s="135">
        <v>7</v>
      </c>
    </row>
    <row r="204" spans="112:114">
      <c r="DH204" s="130">
        <v>192</v>
      </c>
      <c r="DI204" s="131" t="s">
        <v>748</v>
      </c>
      <c r="DJ204" s="135">
        <v>8</v>
      </c>
    </row>
    <row r="205" spans="112:114">
      <c r="DH205" s="130">
        <v>193</v>
      </c>
      <c r="DI205" s="131" t="s">
        <v>749</v>
      </c>
      <c r="DJ205" s="135">
        <v>9</v>
      </c>
    </row>
    <row r="206" spans="112:114">
      <c r="DH206" s="130">
        <v>201</v>
      </c>
      <c r="DI206" s="131" t="s">
        <v>750</v>
      </c>
      <c r="DJ206" s="135">
        <v>2</v>
      </c>
    </row>
    <row r="207" spans="112:114">
      <c r="DH207" s="130">
        <v>202</v>
      </c>
      <c r="DI207" s="131" t="s">
        <v>751</v>
      </c>
      <c r="DJ207" s="135">
        <v>3</v>
      </c>
    </row>
    <row r="208" spans="112:114">
      <c r="DH208" s="130">
        <v>211</v>
      </c>
      <c r="DI208" s="131" t="s">
        <v>752</v>
      </c>
      <c r="DJ208" s="135">
        <v>4</v>
      </c>
    </row>
    <row r="209" spans="112:114">
      <c r="DH209" s="130">
        <v>212</v>
      </c>
      <c r="DI209" s="131" t="s">
        <v>753</v>
      </c>
      <c r="DJ209" s="135">
        <v>5</v>
      </c>
    </row>
    <row r="210" spans="112:114">
      <c r="DH210" s="130">
        <v>213</v>
      </c>
      <c r="DI210" s="131" t="s">
        <v>754</v>
      </c>
      <c r="DJ210" s="135">
        <v>6</v>
      </c>
    </row>
    <row r="211" spans="112:114">
      <c r="DH211" s="130">
        <v>214</v>
      </c>
      <c r="DI211" s="131" t="s">
        <v>755</v>
      </c>
      <c r="DJ211" s="135">
        <v>7</v>
      </c>
    </row>
    <row r="212" spans="112:114">
      <c r="DH212" s="130">
        <v>221</v>
      </c>
      <c r="DI212" s="131" t="s">
        <v>756</v>
      </c>
      <c r="DJ212" s="135">
        <v>8</v>
      </c>
    </row>
    <row r="213" spans="112:114">
      <c r="DH213" s="130">
        <v>222</v>
      </c>
      <c r="DI213" s="131" t="s">
        <v>757</v>
      </c>
      <c r="DJ213" s="135">
        <v>9</v>
      </c>
    </row>
    <row r="214" spans="112:114">
      <c r="DH214" s="130">
        <v>223</v>
      </c>
      <c r="DI214" s="131" t="s">
        <v>758</v>
      </c>
      <c r="DJ214" s="135">
        <v>10</v>
      </c>
    </row>
    <row r="215" spans="112:114">
      <c r="DH215" s="130">
        <v>224</v>
      </c>
      <c r="DI215" s="131" t="s">
        <v>759</v>
      </c>
      <c r="DJ215" s="135">
        <v>11</v>
      </c>
    </row>
    <row r="216" spans="112:114">
      <c r="DH216" s="130">
        <v>241</v>
      </c>
      <c r="DI216" s="131" t="s">
        <v>760</v>
      </c>
      <c r="DJ216" s="135">
        <v>8</v>
      </c>
    </row>
    <row r="217" spans="112:114">
      <c r="DH217" s="130">
        <v>242</v>
      </c>
      <c r="DI217" s="131" t="s">
        <v>761</v>
      </c>
      <c r="DJ217" s="135">
        <v>9</v>
      </c>
    </row>
    <row r="218" spans="112:114">
      <c r="DH218" s="130">
        <v>243</v>
      </c>
      <c r="DI218" s="131" t="s">
        <v>762</v>
      </c>
      <c r="DJ218" s="135">
        <v>10</v>
      </c>
    </row>
    <row r="219" spans="112:114">
      <c r="DH219" s="130">
        <v>244</v>
      </c>
      <c r="DI219" s="131" t="s">
        <v>763</v>
      </c>
      <c r="DJ219" s="135">
        <v>11</v>
      </c>
    </row>
    <row r="220" spans="112:114">
      <c r="DH220" s="130">
        <v>250</v>
      </c>
      <c r="DI220" s="131" t="s">
        <v>764</v>
      </c>
      <c r="DJ220" s="135">
        <v>8</v>
      </c>
    </row>
    <row r="221" spans="112:114">
      <c r="DH221" s="130">
        <v>251</v>
      </c>
      <c r="DI221" s="131" t="s">
        <v>765</v>
      </c>
      <c r="DJ221" s="135">
        <v>9</v>
      </c>
    </row>
    <row r="222" spans="112:114">
      <c r="DH222" s="130">
        <v>252</v>
      </c>
      <c r="DI222" s="131" t="s">
        <v>766</v>
      </c>
      <c r="DJ222" s="135">
        <v>10</v>
      </c>
    </row>
    <row r="223" spans="112:114">
      <c r="DH223" s="130">
        <v>253</v>
      </c>
      <c r="DI223" s="131" t="s">
        <v>767</v>
      </c>
      <c r="DJ223" s="135">
        <v>11</v>
      </c>
    </row>
    <row r="224" spans="112:114">
      <c r="DH224" s="130">
        <v>254</v>
      </c>
      <c r="DI224" s="131" t="s">
        <v>768</v>
      </c>
      <c r="DJ224" s="135">
        <v>12</v>
      </c>
    </row>
    <row r="225" spans="112:114">
      <c r="DH225" s="130">
        <v>351</v>
      </c>
      <c r="DI225" s="131" t="s">
        <v>769</v>
      </c>
      <c r="DJ225" s="135">
        <v>7</v>
      </c>
    </row>
    <row r="226" spans="112:114">
      <c r="DH226" s="130">
        <v>352</v>
      </c>
      <c r="DI226" s="131" t="s">
        <v>770</v>
      </c>
      <c r="DJ226" s="135">
        <v>8</v>
      </c>
    </row>
    <row r="227" spans="112:114">
      <c r="DH227" s="130">
        <v>353</v>
      </c>
      <c r="DI227" s="131" t="s">
        <v>771</v>
      </c>
      <c r="DJ227" s="135">
        <v>9</v>
      </c>
    </row>
    <row r="228" spans="112:114">
      <c r="DH228" s="130">
        <v>354</v>
      </c>
      <c r="DI228" s="131" t="s">
        <v>772</v>
      </c>
      <c r="DJ228" s="135">
        <v>10</v>
      </c>
    </row>
    <row r="229" spans="112:114">
      <c r="DH229" s="130">
        <v>355</v>
      </c>
      <c r="DI229" s="131" t="s">
        <v>773</v>
      </c>
      <c r="DJ229" s="135">
        <v>11</v>
      </c>
    </row>
    <row r="230" spans="112:114">
      <c r="DH230" s="130">
        <v>356</v>
      </c>
      <c r="DI230" s="131" t="s">
        <v>774</v>
      </c>
      <c r="DJ230" s="135">
        <v>12</v>
      </c>
    </row>
    <row r="231" spans="112:114">
      <c r="DH231" s="130">
        <v>361</v>
      </c>
      <c r="DI231" s="131" t="s">
        <v>775</v>
      </c>
      <c r="DJ231" s="135">
        <v>6</v>
      </c>
    </row>
    <row r="232" spans="112:114">
      <c r="DH232" s="130">
        <v>362</v>
      </c>
      <c r="DI232" s="131" t="s">
        <v>776</v>
      </c>
      <c r="DJ232" s="135">
        <v>7</v>
      </c>
    </row>
    <row r="233" spans="112:114">
      <c r="DH233" s="130">
        <v>363</v>
      </c>
      <c r="DI233" s="131" t="s">
        <v>777</v>
      </c>
      <c r="DJ233" s="135">
        <v>8</v>
      </c>
    </row>
    <row r="234" spans="112:114">
      <c r="DH234" s="130">
        <v>364</v>
      </c>
      <c r="DI234" s="131" t="s">
        <v>778</v>
      </c>
      <c r="DJ234" s="135">
        <v>9</v>
      </c>
    </row>
    <row r="235" spans="112:114">
      <c r="DH235" s="130">
        <v>366</v>
      </c>
      <c r="DI235" s="131" t="s">
        <v>779</v>
      </c>
      <c r="DJ235" s="135">
        <v>8</v>
      </c>
    </row>
    <row r="236" spans="112:114">
      <c r="DH236" s="130">
        <v>367</v>
      </c>
      <c r="DI236" s="131" t="s">
        <v>780</v>
      </c>
      <c r="DJ236" s="135">
        <v>9</v>
      </c>
    </row>
    <row r="237" spans="112:114">
      <c r="DH237" s="130">
        <v>368</v>
      </c>
      <c r="DI237" s="131" t="s">
        <v>781</v>
      </c>
      <c r="DJ237" s="135">
        <v>10</v>
      </c>
    </row>
    <row r="238" spans="112:114">
      <c r="DH238" s="130">
        <v>371</v>
      </c>
      <c r="DI238" s="131" t="s">
        <v>782</v>
      </c>
      <c r="DJ238" s="135">
        <v>7</v>
      </c>
    </row>
    <row r="239" spans="112:114">
      <c r="DH239" s="130">
        <v>372</v>
      </c>
      <c r="DI239" s="131" t="s">
        <v>783</v>
      </c>
      <c r="DJ239" s="135">
        <v>8</v>
      </c>
    </row>
    <row r="240" spans="112:114">
      <c r="DH240" s="130">
        <v>373</v>
      </c>
      <c r="DI240" s="131" t="s">
        <v>784</v>
      </c>
      <c r="DJ240" s="135">
        <v>9</v>
      </c>
    </row>
    <row r="241" spans="112:114">
      <c r="DH241" s="130">
        <v>374</v>
      </c>
      <c r="DI241" s="131" t="s">
        <v>785</v>
      </c>
      <c r="DJ241" s="135">
        <v>10</v>
      </c>
    </row>
    <row r="242" spans="112:114">
      <c r="DH242" s="130">
        <v>375</v>
      </c>
      <c r="DI242" s="131" t="s">
        <v>786</v>
      </c>
      <c r="DJ242" s="135">
        <v>11</v>
      </c>
    </row>
    <row r="243" spans="112:114">
      <c r="DH243" s="130">
        <v>376</v>
      </c>
      <c r="DI243" s="131" t="s">
        <v>787</v>
      </c>
      <c r="DJ243" s="135">
        <v>8</v>
      </c>
    </row>
    <row r="244" spans="112:114">
      <c r="DH244" s="130">
        <v>377</v>
      </c>
      <c r="DI244" s="131" t="s">
        <v>788</v>
      </c>
      <c r="DJ244" s="135">
        <v>9</v>
      </c>
    </row>
    <row r="245" spans="112:114">
      <c r="DH245" s="130">
        <v>378</v>
      </c>
      <c r="DI245" s="131" t="s">
        <v>789</v>
      </c>
      <c r="DJ245" s="135">
        <v>11</v>
      </c>
    </row>
    <row r="246" spans="112:114">
      <c r="DH246" s="130">
        <v>381</v>
      </c>
      <c r="DI246" s="131" t="s">
        <v>732</v>
      </c>
      <c r="DJ246" s="135">
        <v>10</v>
      </c>
    </row>
    <row r="247" spans="112:114">
      <c r="DH247" s="130">
        <v>382</v>
      </c>
      <c r="DI247" s="131" t="s">
        <v>733</v>
      </c>
      <c r="DJ247" s="135">
        <v>11</v>
      </c>
    </row>
    <row r="248" spans="112:114">
      <c r="DH248" s="130">
        <v>383</v>
      </c>
      <c r="DI248" s="131" t="s">
        <v>734</v>
      </c>
      <c r="DJ248" s="135">
        <v>12</v>
      </c>
    </row>
    <row r="249" spans="112:114">
      <c r="DH249" s="130">
        <v>410</v>
      </c>
      <c r="DI249" s="131" t="s">
        <v>790</v>
      </c>
      <c r="DJ249" s="135">
        <v>5</v>
      </c>
    </row>
    <row r="250" spans="112:114">
      <c r="DH250" s="130">
        <v>411</v>
      </c>
      <c r="DI250" s="131" t="s">
        <v>791</v>
      </c>
      <c r="DJ250" s="135">
        <v>6</v>
      </c>
    </row>
    <row r="251" spans="112:114">
      <c r="DH251" s="130">
        <v>412</v>
      </c>
      <c r="DI251" s="131" t="s">
        <v>792</v>
      </c>
      <c r="DJ251" s="135">
        <v>7</v>
      </c>
    </row>
    <row r="252" spans="112:114">
      <c r="DH252" s="130">
        <v>413</v>
      </c>
      <c r="DI252" s="131" t="s">
        <v>793</v>
      </c>
      <c r="DJ252" s="135">
        <v>8</v>
      </c>
    </row>
    <row r="253" spans="112:114">
      <c r="DH253" s="130">
        <v>420</v>
      </c>
      <c r="DI253" s="131" t="s">
        <v>794</v>
      </c>
      <c r="DJ253" s="135">
        <v>4</v>
      </c>
    </row>
    <row r="254" spans="112:114">
      <c r="DH254" s="130">
        <v>421</v>
      </c>
      <c r="DI254" s="131" t="s">
        <v>795</v>
      </c>
      <c r="DJ254" s="135">
        <v>5</v>
      </c>
    </row>
    <row r="255" spans="112:114">
      <c r="DH255" s="130">
        <v>422</v>
      </c>
      <c r="DI255" s="131" t="s">
        <v>796</v>
      </c>
      <c r="DJ255" s="135">
        <v>6</v>
      </c>
    </row>
    <row r="256" spans="112:114">
      <c r="DH256" s="130">
        <v>423</v>
      </c>
      <c r="DI256" s="131" t="s">
        <v>797</v>
      </c>
      <c r="DJ256" s="135">
        <v>7</v>
      </c>
    </row>
    <row r="257" spans="112:114">
      <c r="DH257" s="130">
        <v>424</v>
      </c>
      <c r="DI257" s="131" t="s">
        <v>798</v>
      </c>
      <c r="DJ257" s="135">
        <v>8</v>
      </c>
    </row>
    <row r="258" spans="112:114">
      <c r="DH258" s="130">
        <v>430</v>
      </c>
      <c r="DI258" s="131" t="s">
        <v>799</v>
      </c>
      <c r="DJ258" s="135">
        <v>6</v>
      </c>
    </row>
    <row r="259" spans="112:114">
      <c r="DH259" s="130">
        <v>431</v>
      </c>
      <c r="DI259" s="131" t="s">
        <v>800</v>
      </c>
      <c r="DJ259" s="135">
        <v>7</v>
      </c>
    </row>
    <row r="260" spans="112:114">
      <c r="DH260" s="130">
        <v>432</v>
      </c>
      <c r="DI260" s="131" t="s">
        <v>801</v>
      </c>
      <c r="DJ260" s="135">
        <v>8</v>
      </c>
    </row>
    <row r="261" spans="112:114">
      <c r="DH261" s="130">
        <v>433</v>
      </c>
      <c r="DI261" s="131" t="s">
        <v>802</v>
      </c>
      <c r="DJ261" s="135">
        <v>9</v>
      </c>
    </row>
    <row r="262" spans="112:114">
      <c r="DH262" s="130">
        <v>434</v>
      </c>
      <c r="DI262" s="131" t="s">
        <v>803</v>
      </c>
      <c r="DJ262" s="135">
        <v>10</v>
      </c>
    </row>
    <row r="263" spans="112:114">
      <c r="DH263" s="130">
        <v>441</v>
      </c>
      <c r="DI263" s="131" t="s">
        <v>804</v>
      </c>
      <c r="DJ263" s="135">
        <v>7</v>
      </c>
    </row>
    <row r="264" spans="112:114">
      <c r="DH264" s="130">
        <v>442</v>
      </c>
      <c r="DI264" s="131" t="s">
        <v>805</v>
      </c>
      <c r="DJ264" s="135">
        <v>8</v>
      </c>
    </row>
    <row r="265" spans="112:114">
      <c r="DH265" s="130">
        <v>443</v>
      </c>
      <c r="DI265" s="131" t="s">
        <v>806</v>
      </c>
      <c r="DJ265" s="135">
        <v>9</v>
      </c>
    </row>
    <row r="266" spans="112:114">
      <c r="DH266" s="130">
        <v>444</v>
      </c>
      <c r="DI266" s="131" t="s">
        <v>807</v>
      </c>
      <c r="DJ266" s="135">
        <v>10</v>
      </c>
    </row>
    <row r="267" spans="112:114">
      <c r="DH267" s="130">
        <v>451</v>
      </c>
      <c r="DI267" s="131" t="s">
        <v>808</v>
      </c>
      <c r="DJ267" s="135">
        <v>7</v>
      </c>
    </row>
    <row r="268" spans="112:114">
      <c r="DH268" s="130">
        <v>452</v>
      </c>
      <c r="DI268" s="131" t="s">
        <v>809</v>
      </c>
      <c r="DJ268" s="135">
        <v>8</v>
      </c>
    </row>
    <row r="269" spans="112:114">
      <c r="DH269" s="130">
        <v>453</v>
      </c>
      <c r="DI269" s="131" t="s">
        <v>810</v>
      </c>
      <c r="DJ269" s="135">
        <v>9</v>
      </c>
    </row>
    <row r="270" spans="112:114">
      <c r="DH270" s="130">
        <v>454</v>
      </c>
      <c r="DI270" s="131" t="s">
        <v>811</v>
      </c>
      <c r="DJ270" s="135">
        <v>10</v>
      </c>
    </row>
    <row r="271" spans="112:114">
      <c r="DH271" s="130">
        <v>460</v>
      </c>
      <c r="DI271" s="131" t="s">
        <v>812</v>
      </c>
      <c r="DJ271" s="135">
        <v>6</v>
      </c>
    </row>
    <row r="272" spans="112:114">
      <c r="DH272" s="130">
        <v>461</v>
      </c>
      <c r="DI272" s="131" t="s">
        <v>813</v>
      </c>
      <c r="DJ272" s="135">
        <v>7</v>
      </c>
    </row>
    <row r="273" spans="112:114">
      <c r="DH273" s="130">
        <v>462</v>
      </c>
      <c r="DI273" s="131" t="s">
        <v>814</v>
      </c>
      <c r="DJ273" s="135">
        <v>8</v>
      </c>
    </row>
    <row r="274" spans="112:114">
      <c r="DH274" s="130">
        <v>463</v>
      </c>
      <c r="DI274" s="131" t="s">
        <v>815</v>
      </c>
      <c r="DJ274" s="135">
        <v>9</v>
      </c>
    </row>
    <row r="275" spans="112:114">
      <c r="DH275" s="130">
        <v>464</v>
      </c>
      <c r="DI275" s="131" t="s">
        <v>816</v>
      </c>
      <c r="DJ275" s="135">
        <v>10</v>
      </c>
    </row>
    <row r="276" spans="112:114">
      <c r="DH276" s="130">
        <v>490</v>
      </c>
      <c r="DI276" s="131" t="s">
        <v>732</v>
      </c>
      <c r="DJ276" s="135">
        <v>8</v>
      </c>
    </row>
    <row r="277" spans="112:114">
      <c r="DH277" s="130">
        <v>491</v>
      </c>
      <c r="DI277" s="131" t="s">
        <v>733</v>
      </c>
      <c r="DJ277" s="135">
        <v>9</v>
      </c>
    </row>
    <row r="278" spans="112:114">
      <c r="DH278" s="130">
        <v>492</v>
      </c>
      <c r="DI278" s="131" t="s">
        <v>734</v>
      </c>
      <c r="DJ278" s="135">
        <v>10</v>
      </c>
    </row>
    <row r="279" spans="112:114">
      <c r="DH279" s="130">
        <v>493</v>
      </c>
      <c r="DI279" s="131" t="s">
        <v>817</v>
      </c>
      <c r="DJ279" s="135">
        <v>11</v>
      </c>
    </row>
    <row r="280" spans="112:114">
      <c r="DH280" s="130">
        <v>494</v>
      </c>
      <c r="DI280" s="131" t="s">
        <v>736</v>
      </c>
      <c r="DJ280" s="135">
        <v>12</v>
      </c>
    </row>
    <row r="281" spans="112:114">
      <c r="DH281" s="130">
        <v>501</v>
      </c>
      <c r="DI281" s="131" t="s">
        <v>818</v>
      </c>
      <c r="DJ281" s="135">
        <v>1</v>
      </c>
    </row>
    <row r="282" spans="112:114">
      <c r="DH282" s="130">
        <v>502</v>
      </c>
      <c r="DI282" s="131" t="s">
        <v>819</v>
      </c>
      <c r="DJ282" s="135">
        <v>2</v>
      </c>
    </row>
    <row r="283" spans="112:114">
      <c r="DH283" s="130">
        <v>504</v>
      </c>
      <c r="DI283" s="131" t="s">
        <v>821</v>
      </c>
      <c r="DJ283" s="135">
        <v>4</v>
      </c>
    </row>
    <row r="284" spans="112:114">
      <c r="DH284" s="130">
        <v>506</v>
      </c>
      <c r="DI284" s="131" t="s">
        <v>822</v>
      </c>
      <c r="DJ284" s="135">
        <v>3</v>
      </c>
    </row>
    <row r="285" spans="112:114">
      <c r="DH285" s="130">
        <v>507</v>
      </c>
      <c r="DI285" s="131" t="s">
        <v>823</v>
      </c>
      <c r="DJ285" s="135">
        <v>4</v>
      </c>
    </row>
    <row r="286" spans="112:114">
      <c r="DH286" s="130">
        <v>503</v>
      </c>
      <c r="DI286" s="131" t="s">
        <v>820</v>
      </c>
      <c r="DJ286" s="135">
        <v>3</v>
      </c>
    </row>
    <row r="287" spans="112:114">
      <c r="DH287" s="130">
        <v>508</v>
      </c>
      <c r="DI287" s="131" t="s">
        <v>824</v>
      </c>
      <c r="DJ287" s="135">
        <v>5</v>
      </c>
    </row>
    <row r="288" spans="112:114">
      <c r="DH288" s="130">
        <v>509</v>
      </c>
      <c r="DI288" s="131" t="s">
        <v>825</v>
      </c>
      <c r="DJ288" s="135">
        <v>6</v>
      </c>
    </row>
    <row r="289" spans="112:114">
      <c r="DH289" s="130">
        <v>511</v>
      </c>
      <c r="DI289" s="131" t="s">
        <v>826</v>
      </c>
      <c r="DJ289" s="135">
        <v>4</v>
      </c>
    </row>
    <row r="290" spans="112:114">
      <c r="DH290" s="130">
        <v>512</v>
      </c>
      <c r="DI290" s="131" t="s">
        <v>827</v>
      </c>
      <c r="DJ290" s="135">
        <v>5</v>
      </c>
    </row>
    <row r="291" spans="112:114">
      <c r="DH291" s="130">
        <v>513</v>
      </c>
      <c r="DI291" s="131" t="s">
        <v>828</v>
      </c>
      <c r="DJ291" s="135">
        <v>6</v>
      </c>
    </row>
    <row r="292" spans="112:114">
      <c r="DH292" s="130">
        <v>514</v>
      </c>
      <c r="DI292" s="131" t="s">
        <v>829</v>
      </c>
      <c r="DJ292" s="135">
        <v>7</v>
      </c>
    </row>
    <row r="293" spans="112:114">
      <c r="DH293" s="130">
        <v>516</v>
      </c>
      <c r="DI293" s="131" t="s">
        <v>830</v>
      </c>
      <c r="DJ293" s="135">
        <v>4</v>
      </c>
    </row>
    <row r="294" spans="112:114">
      <c r="DH294" s="130">
        <v>517</v>
      </c>
      <c r="DI294" s="131" t="s">
        <v>831</v>
      </c>
      <c r="DJ294" s="135">
        <v>5</v>
      </c>
    </row>
    <row r="295" spans="112:114">
      <c r="DH295" s="130">
        <v>518</v>
      </c>
      <c r="DI295" s="131" t="s">
        <v>832</v>
      </c>
      <c r="DJ295" s="135">
        <v>6</v>
      </c>
    </row>
    <row r="296" spans="112:114">
      <c r="DH296" s="130">
        <v>521</v>
      </c>
      <c r="DI296" s="131" t="s">
        <v>833</v>
      </c>
      <c r="DJ296" s="135">
        <v>4</v>
      </c>
    </row>
    <row r="297" spans="112:114">
      <c r="DH297" s="130">
        <v>522</v>
      </c>
      <c r="DI297" s="131" t="s">
        <v>834</v>
      </c>
      <c r="DJ297" s="135">
        <v>5</v>
      </c>
    </row>
    <row r="298" spans="112:114">
      <c r="DH298" s="130">
        <v>523</v>
      </c>
      <c r="DI298" s="131" t="s">
        <v>835</v>
      </c>
      <c r="DJ298" s="135">
        <v>6</v>
      </c>
    </row>
    <row r="299" spans="112:114">
      <c r="DH299" s="130">
        <v>524</v>
      </c>
      <c r="DI299" s="131" t="s">
        <v>836</v>
      </c>
      <c r="DJ299" s="135">
        <v>7</v>
      </c>
    </row>
    <row r="300" spans="112:114">
      <c r="DH300" s="130">
        <v>531</v>
      </c>
      <c r="DI300" s="131" t="s">
        <v>837</v>
      </c>
      <c r="DJ300" s="135">
        <v>5</v>
      </c>
    </row>
    <row r="301" spans="112:114">
      <c r="DH301" s="130">
        <v>532</v>
      </c>
      <c r="DI301" s="131" t="s">
        <v>838</v>
      </c>
      <c r="DJ301" s="135">
        <v>6</v>
      </c>
    </row>
    <row r="302" spans="112:114">
      <c r="DH302" s="130">
        <v>533</v>
      </c>
      <c r="DI302" s="131" t="s">
        <v>839</v>
      </c>
      <c r="DJ302" s="135">
        <v>6</v>
      </c>
    </row>
    <row r="303" spans="112:114">
      <c r="DH303" s="130">
        <v>534</v>
      </c>
      <c r="DI303" s="131" t="s">
        <v>840</v>
      </c>
      <c r="DJ303" s="135">
        <v>7</v>
      </c>
    </row>
    <row r="304" spans="112:114">
      <c r="DH304" s="130">
        <v>541</v>
      </c>
      <c r="DI304" s="131" t="s">
        <v>841</v>
      </c>
      <c r="DJ304" s="135">
        <v>6</v>
      </c>
    </row>
    <row r="305" spans="112:114">
      <c r="DH305" s="130">
        <v>542</v>
      </c>
      <c r="DI305" s="131" t="s">
        <v>842</v>
      </c>
      <c r="DJ305" s="135">
        <v>7</v>
      </c>
    </row>
    <row r="306" spans="112:114">
      <c r="DH306" s="130">
        <v>543</v>
      </c>
      <c r="DI306" s="131" t="s">
        <v>843</v>
      </c>
      <c r="DJ306" s="135">
        <v>8</v>
      </c>
    </row>
    <row r="307" spans="112:114">
      <c r="DH307" s="130">
        <v>544</v>
      </c>
      <c r="DI307" s="131" t="s">
        <v>844</v>
      </c>
      <c r="DJ307" s="135">
        <v>9</v>
      </c>
    </row>
    <row r="308" spans="112:114">
      <c r="DH308" s="130">
        <v>545</v>
      </c>
      <c r="DI308" s="131" t="s">
        <v>845</v>
      </c>
      <c r="DJ308" s="135">
        <v>10</v>
      </c>
    </row>
    <row r="309" spans="112:114">
      <c r="DH309" s="130">
        <v>550</v>
      </c>
      <c r="DI309" s="131" t="s">
        <v>846</v>
      </c>
      <c r="DJ309" s="135">
        <v>7</v>
      </c>
    </row>
    <row r="310" spans="112:114">
      <c r="DH310" s="130">
        <v>551</v>
      </c>
      <c r="DI310" s="131" t="s">
        <v>732</v>
      </c>
      <c r="DJ310" s="135">
        <v>8</v>
      </c>
    </row>
    <row r="311" spans="112:114">
      <c r="DH311" s="130">
        <v>552</v>
      </c>
      <c r="DI311" s="131" t="s">
        <v>733</v>
      </c>
      <c r="DJ311" s="135">
        <v>9</v>
      </c>
    </row>
    <row r="312" spans="112:114">
      <c r="DH312" s="130">
        <v>553</v>
      </c>
      <c r="DI312" s="131" t="s">
        <v>734</v>
      </c>
      <c r="DJ312" s="135">
        <v>10</v>
      </c>
    </row>
    <row r="313" spans="112:114">
      <c r="DH313" s="130">
        <v>554</v>
      </c>
      <c r="DI313" s="131" t="s">
        <v>817</v>
      </c>
      <c r="DJ313" s="135">
        <v>11</v>
      </c>
    </row>
    <row r="314" spans="112:114">
      <c r="DH314" s="130">
        <v>555</v>
      </c>
      <c r="DI314" s="132" t="s">
        <v>736</v>
      </c>
      <c r="DJ314" s="135">
        <v>12</v>
      </c>
    </row>
    <row r="315" spans="112:114">
      <c r="DH315" s="130">
        <v>561</v>
      </c>
      <c r="DI315" s="131" t="s">
        <v>847</v>
      </c>
      <c r="DJ315" s="135">
        <v>3</v>
      </c>
    </row>
    <row r="316" spans="112:114">
      <c r="DH316" s="130">
        <v>562</v>
      </c>
      <c r="DI316" s="131" t="s">
        <v>848</v>
      </c>
      <c r="DJ316" s="135">
        <v>4</v>
      </c>
    </row>
    <row r="317" spans="112:114">
      <c r="DH317" s="130">
        <v>563</v>
      </c>
      <c r="DI317" s="131" t="s">
        <v>849</v>
      </c>
      <c r="DJ317" s="135">
        <v>5</v>
      </c>
    </row>
    <row r="318" spans="112:114">
      <c r="DH318" s="130">
        <v>564</v>
      </c>
      <c r="DI318" s="131" t="s">
        <v>850</v>
      </c>
      <c r="DJ318" s="135">
        <v>6</v>
      </c>
    </row>
    <row r="319" spans="112:114">
      <c r="DH319" s="130">
        <v>565</v>
      </c>
      <c r="DI319" s="131" t="s">
        <v>851</v>
      </c>
      <c r="DJ319" s="135">
        <v>7</v>
      </c>
    </row>
    <row r="320" spans="112:114">
      <c r="DH320" s="130">
        <v>566</v>
      </c>
      <c r="DI320" s="131" t="s">
        <v>0</v>
      </c>
      <c r="DJ320" s="135">
        <v>8</v>
      </c>
    </row>
    <row r="321" spans="112:114">
      <c r="DH321" s="130">
        <v>571</v>
      </c>
      <c r="DI321" s="131" t="s">
        <v>1</v>
      </c>
      <c r="DJ321" s="135">
        <v>3</v>
      </c>
    </row>
    <row r="322" spans="112:114">
      <c r="DH322" s="130">
        <v>572</v>
      </c>
      <c r="DI322" s="131" t="s">
        <v>2</v>
      </c>
      <c r="DJ322" s="135">
        <v>4</v>
      </c>
    </row>
    <row r="323" spans="112:114">
      <c r="DH323" s="130">
        <v>573</v>
      </c>
      <c r="DI323" s="131" t="s">
        <v>3</v>
      </c>
      <c r="DJ323" s="135">
        <v>5</v>
      </c>
    </row>
    <row r="324" spans="112:114">
      <c r="DH324" s="130">
        <v>574</v>
      </c>
      <c r="DI324" s="131" t="s">
        <v>4</v>
      </c>
      <c r="DJ324" s="135">
        <v>6</v>
      </c>
    </row>
    <row r="325" spans="112:114">
      <c r="DH325" s="130">
        <v>575</v>
      </c>
      <c r="DI325" s="131" t="s">
        <v>5</v>
      </c>
      <c r="DJ325" s="135">
        <v>7</v>
      </c>
    </row>
    <row r="326" spans="112:114">
      <c r="DH326" s="130">
        <v>576</v>
      </c>
      <c r="DI326" s="131" t="s">
        <v>6</v>
      </c>
      <c r="DJ326" s="135">
        <v>8</v>
      </c>
    </row>
    <row r="327" spans="112:114">
      <c r="DH327" s="130">
        <v>577</v>
      </c>
      <c r="DI327" s="131" t="s">
        <v>7</v>
      </c>
      <c r="DJ327" s="136"/>
    </row>
    <row r="328" spans="112:114">
      <c r="DH328" s="130">
        <v>578</v>
      </c>
      <c r="DI328" s="131" t="s">
        <v>8</v>
      </c>
      <c r="DJ328" s="135">
        <v>7</v>
      </c>
    </row>
    <row r="329" spans="112:114">
      <c r="DH329" s="130">
        <v>580</v>
      </c>
      <c r="DI329" s="131" t="s">
        <v>9</v>
      </c>
      <c r="DJ329" s="135">
        <v>2</v>
      </c>
    </row>
    <row r="330" spans="112:114">
      <c r="DH330" s="130">
        <v>581</v>
      </c>
      <c r="DI330" s="131" t="s">
        <v>10</v>
      </c>
      <c r="DJ330" s="135">
        <v>3</v>
      </c>
    </row>
    <row r="331" spans="112:114">
      <c r="DH331" s="130">
        <v>582</v>
      </c>
      <c r="DI331" s="131" t="s">
        <v>11</v>
      </c>
      <c r="DJ331" s="135">
        <v>4</v>
      </c>
    </row>
    <row r="332" spans="112:114">
      <c r="DH332" s="130">
        <v>583</v>
      </c>
      <c r="DI332" s="131" t="s">
        <v>12</v>
      </c>
      <c r="DJ332" s="135">
        <v>4</v>
      </c>
    </row>
    <row r="333" spans="112:114">
      <c r="DH333" s="130">
        <v>584</v>
      </c>
      <c r="DI333" s="131" t="s">
        <v>13</v>
      </c>
      <c r="DJ333" s="135">
        <v>5</v>
      </c>
    </row>
    <row r="334" spans="112:114">
      <c r="DH334" s="130">
        <v>585</v>
      </c>
      <c r="DI334" s="131" t="s">
        <v>14</v>
      </c>
      <c r="DJ334" s="135">
        <v>6</v>
      </c>
    </row>
    <row r="335" spans="112:114">
      <c r="DH335" s="130">
        <v>586</v>
      </c>
      <c r="DI335" s="131" t="s">
        <v>15</v>
      </c>
      <c r="DJ335" s="135">
        <v>7</v>
      </c>
    </row>
    <row r="336" spans="112:114">
      <c r="DH336" s="130">
        <v>587</v>
      </c>
      <c r="DI336" s="131" t="s">
        <v>16</v>
      </c>
      <c r="DJ336" s="135">
        <v>8</v>
      </c>
    </row>
    <row r="337" spans="112:114">
      <c r="DH337" s="130">
        <v>590</v>
      </c>
      <c r="DI337" s="131" t="s">
        <v>846</v>
      </c>
      <c r="DJ337" s="135">
        <v>7</v>
      </c>
    </row>
    <row r="338" spans="112:114">
      <c r="DH338" s="130">
        <v>591</v>
      </c>
      <c r="DI338" s="131" t="s">
        <v>17</v>
      </c>
      <c r="DJ338" s="135">
        <v>8</v>
      </c>
    </row>
    <row r="339" spans="112:114">
      <c r="DH339" s="130">
        <v>592</v>
      </c>
      <c r="DI339" s="131" t="s">
        <v>18</v>
      </c>
      <c r="DJ339" s="135">
        <v>9</v>
      </c>
    </row>
    <row r="340" spans="112:114">
      <c r="DH340" s="130">
        <v>593</v>
      </c>
      <c r="DI340" s="131" t="s">
        <v>19</v>
      </c>
      <c r="DJ340" s="135">
        <v>10</v>
      </c>
    </row>
    <row r="341" spans="112:114">
      <c r="DH341" s="130">
        <v>594</v>
      </c>
      <c r="DI341" s="131" t="s">
        <v>20</v>
      </c>
      <c r="DJ341" s="135">
        <v>11</v>
      </c>
    </row>
    <row r="342" spans="112:114">
      <c r="DH342" s="130">
        <v>601</v>
      </c>
      <c r="DI342" s="131" t="s">
        <v>21</v>
      </c>
      <c r="DJ342" s="135">
        <v>4</v>
      </c>
    </row>
    <row r="343" spans="112:114">
      <c r="DH343" s="130">
        <v>602</v>
      </c>
      <c r="DI343" s="131" t="s">
        <v>22</v>
      </c>
      <c r="DJ343" s="135">
        <v>5</v>
      </c>
    </row>
    <row r="344" spans="112:114">
      <c r="DH344" s="130">
        <v>603</v>
      </c>
      <c r="DI344" s="131" t="s">
        <v>23</v>
      </c>
      <c r="DJ344" s="135">
        <v>6</v>
      </c>
    </row>
    <row r="345" spans="112:114">
      <c r="DH345" s="130">
        <v>604</v>
      </c>
      <c r="DI345" s="131" t="s">
        <v>24</v>
      </c>
      <c r="DJ345" s="135">
        <v>7</v>
      </c>
    </row>
    <row r="346" spans="112:114">
      <c r="DH346" s="130">
        <v>611</v>
      </c>
      <c r="DI346" s="131" t="s">
        <v>25</v>
      </c>
      <c r="DJ346" s="135">
        <v>1</v>
      </c>
    </row>
    <row r="347" spans="112:114">
      <c r="DH347" s="130">
        <v>612</v>
      </c>
      <c r="DI347" s="131" t="s">
        <v>26</v>
      </c>
      <c r="DJ347" s="135">
        <v>2</v>
      </c>
    </row>
    <row r="348" spans="112:114">
      <c r="DH348" s="130">
        <v>613</v>
      </c>
      <c r="DI348" s="131" t="s">
        <v>27</v>
      </c>
      <c r="DJ348" s="135">
        <v>3</v>
      </c>
    </row>
    <row r="349" spans="112:114">
      <c r="DH349" s="130">
        <v>614</v>
      </c>
      <c r="DI349" s="131" t="s">
        <v>28</v>
      </c>
      <c r="DJ349" s="135">
        <v>4</v>
      </c>
    </row>
    <row r="350" spans="112:114">
      <c r="DH350" s="130">
        <v>631</v>
      </c>
      <c r="DI350" s="131" t="s">
        <v>29</v>
      </c>
      <c r="DJ350" s="135">
        <v>8</v>
      </c>
    </row>
    <row r="351" spans="112:114">
      <c r="DH351" s="130">
        <v>632</v>
      </c>
      <c r="DI351" s="131" t="s">
        <v>30</v>
      </c>
      <c r="DJ351" s="135">
        <v>9</v>
      </c>
    </row>
    <row r="352" spans="112:114">
      <c r="DH352" s="130">
        <v>633</v>
      </c>
      <c r="DI352" s="131" t="s">
        <v>31</v>
      </c>
      <c r="DJ352" s="135">
        <v>10</v>
      </c>
    </row>
    <row r="353" spans="112:114">
      <c r="DH353" s="130">
        <v>634</v>
      </c>
      <c r="DI353" s="131" t="s">
        <v>32</v>
      </c>
      <c r="DJ353" s="135">
        <v>11</v>
      </c>
    </row>
    <row r="354" spans="112:114">
      <c r="DH354" s="130">
        <v>690</v>
      </c>
      <c r="DI354" s="131" t="s">
        <v>732</v>
      </c>
      <c r="DJ354" s="135">
        <v>8</v>
      </c>
    </row>
    <row r="355" spans="112:114">
      <c r="DH355" s="130">
        <v>691</v>
      </c>
      <c r="DI355" s="131" t="s">
        <v>733</v>
      </c>
      <c r="DJ355" s="135">
        <v>9</v>
      </c>
    </row>
    <row r="356" spans="112:114">
      <c r="DH356" s="130">
        <v>692</v>
      </c>
      <c r="DI356" s="131" t="s">
        <v>734</v>
      </c>
      <c r="DJ356" s="135">
        <v>10</v>
      </c>
    </row>
    <row r="357" spans="112:114">
      <c r="DH357" s="130">
        <v>693</v>
      </c>
      <c r="DI357" s="131" t="s">
        <v>817</v>
      </c>
      <c r="DJ357" s="135">
        <v>11</v>
      </c>
    </row>
    <row r="358" spans="112:114">
      <c r="DH358" s="130">
        <v>694</v>
      </c>
      <c r="DI358" s="131" t="s">
        <v>736</v>
      </c>
      <c r="DJ358" s="135">
        <v>12</v>
      </c>
    </row>
    <row r="359" spans="112:114">
      <c r="DH359" s="130">
        <v>706</v>
      </c>
      <c r="DI359" s="131" t="s">
        <v>33</v>
      </c>
      <c r="DJ359" s="135">
        <v>4</v>
      </c>
    </row>
    <row r="360" spans="112:114">
      <c r="DH360" s="130">
        <v>707</v>
      </c>
      <c r="DI360" s="131" t="s">
        <v>34</v>
      </c>
      <c r="DJ360" s="135">
        <v>5</v>
      </c>
    </row>
    <row r="361" spans="112:114">
      <c r="DH361" s="130">
        <v>708</v>
      </c>
      <c r="DI361" s="131" t="s">
        <v>35</v>
      </c>
      <c r="DJ361" s="135">
        <v>6</v>
      </c>
    </row>
    <row r="362" spans="112:114">
      <c r="DH362" s="130">
        <v>709</v>
      </c>
      <c r="DI362" s="131" t="s">
        <v>36</v>
      </c>
      <c r="DJ362" s="135">
        <v>7</v>
      </c>
    </row>
    <row r="363" spans="112:114">
      <c r="DH363" s="130">
        <v>710</v>
      </c>
      <c r="DI363" s="131" t="s">
        <v>37</v>
      </c>
      <c r="DJ363" s="135">
        <v>6</v>
      </c>
    </row>
    <row r="364" spans="112:114">
      <c r="DH364" s="130">
        <v>711</v>
      </c>
      <c r="DI364" s="131" t="s">
        <v>38</v>
      </c>
      <c r="DJ364" s="135">
        <v>7</v>
      </c>
    </row>
    <row r="365" spans="112:114">
      <c r="DH365" s="130">
        <v>712</v>
      </c>
      <c r="DI365" s="131" t="s">
        <v>39</v>
      </c>
      <c r="DJ365" s="135">
        <v>8</v>
      </c>
    </row>
    <row r="366" spans="112:114">
      <c r="DH366" s="130">
        <v>713</v>
      </c>
      <c r="DI366" s="131" t="s">
        <v>40</v>
      </c>
      <c r="DJ366" s="135">
        <v>9</v>
      </c>
    </row>
    <row r="367" spans="112:114">
      <c r="DH367" s="130">
        <v>714</v>
      </c>
      <c r="DI367" s="131" t="s">
        <v>41</v>
      </c>
      <c r="DJ367" s="135">
        <v>10</v>
      </c>
    </row>
    <row r="368" spans="112:114">
      <c r="DH368" s="130">
        <v>720</v>
      </c>
      <c r="DI368" s="131" t="s">
        <v>42</v>
      </c>
      <c r="DJ368" s="135">
        <v>6</v>
      </c>
    </row>
    <row r="369" spans="112:114">
      <c r="DH369" s="130">
        <v>721</v>
      </c>
      <c r="DI369" s="131" t="s">
        <v>43</v>
      </c>
      <c r="DJ369" s="135">
        <v>7</v>
      </c>
    </row>
    <row r="370" spans="112:114">
      <c r="DH370" s="130">
        <v>722</v>
      </c>
      <c r="DI370" s="131" t="s">
        <v>44</v>
      </c>
      <c r="DJ370" s="135">
        <v>8</v>
      </c>
    </row>
    <row r="371" spans="112:114">
      <c r="DH371" s="130">
        <v>723</v>
      </c>
      <c r="DI371" s="131" t="s">
        <v>45</v>
      </c>
      <c r="DJ371" s="135">
        <v>9</v>
      </c>
    </row>
    <row r="372" spans="112:114">
      <c r="DH372" s="130">
        <v>724</v>
      </c>
      <c r="DI372" s="131" t="s">
        <v>46</v>
      </c>
      <c r="DJ372" s="135">
        <v>10</v>
      </c>
    </row>
    <row r="373" spans="112:114">
      <c r="DH373" s="130">
        <v>731</v>
      </c>
      <c r="DI373" s="131" t="s">
        <v>47</v>
      </c>
      <c r="DJ373" s="135">
        <v>4</v>
      </c>
    </row>
    <row r="374" spans="112:114">
      <c r="DH374" s="130">
        <v>732</v>
      </c>
      <c r="DI374" s="131" t="s">
        <v>48</v>
      </c>
      <c r="DJ374" s="135">
        <v>5</v>
      </c>
    </row>
    <row r="375" spans="112:114">
      <c r="DH375" s="130">
        <v>733</v>
      </c>
      <c r="DI375" s="131" t="s">
        <v>49</v>
      </c>
      <c r="DJ375" s="135">
        <v>6</v>
      </c>
    </row>
    <row r="376" spans="112:114">
      <c r="DH376" s="130">
        <v>741</v>
      </c>
      <c r="DI376" s="131" t="s">
        <v>50</v>
      </c>
      <c r="DJ376" s="135">
        <v>7</v>
      </c>
    </row>
    <row r="377" spans="112:114">
      <c r="DH377" s="130">
        <v>742</v>
      </c>
      <c r="DI377" s="131" t="s">
        <v>51</v>
      </c>
      <c r="DJ377" s="135">
        <v>8</v>
      </c>
    </row>
    <row r="378" spans="112:114">
      <c r="DH378" s="130">
        <v>743</v>
      </c>
      <c r="DI378" s="131" t="s">
        <v>52</v>
      </c>
      <c r="DJ378" s="135">
        <v>9</v>
      </c>
    </row>
    <row r="379" spans="112:114">
      <c r="DH379" s="130">
        <v>750</v>
      </c>
      <c r="DI379" s="131" t="s">
        <v>732</v>
      </c>
      <c r="DJ379" s="135">
        <v>9</v>
      </c>
    </row>
    <row r="380" spans="112:114">
      <c r="DH380" s="130">
        <v>751</v>
      </c>
      <c r="DI380" s="131" t="s">
        <v>733</v>
      </c>
      <c r="DJ380" s="135">
        <v>10</v>
      </c>
    </row>
    <row r="381" spans="112:114">
      <c r="DH381" s="130">
        <v>752</v>
      </c>
      <c r="DI381" s="131" t="s">
        <v>734</v>
      </c>
      <c r="DJ381" s="135">
        <v>11</v>
      </c>
    </row>
    <row r="382" spans="112:114">
      <c r="DH382" s="130">
        <v>753</v>
      </c>
      <c r="DI382" s="131" t="s">
        <v>735</v>
      </c>
      <c r="DJ382" s="135">
        <v>12</v>
      </c>
    </row>
    <row r="383" spans="112:114">
      <c r="DH383" s="130">
        <v>760</v>
      </c>
      <c r="DI383" s="131" t="s">
        <v>53</v>
      </c>
      <c r="DJ383" s="135">
        <v>6</v>
      </c>
    </row>
    <row r="384" spans="112:114">
      <c r="DH384" s="130">
        <v>761</v>
      </c>
      <c r="DI384" s="131" t="s">
        <v>54</v>
      </c>
      <c r="DJ384" s="135">
        <v>7</v>
      </c>
    </row>
    <row r="385" spans="112:114">
      <c r="DH385" s="130">
        <v>762</v>
      </c>
      <c r="DI385" s="131" t="s">
        <v>55</v>
      </c>
      <c r="DJ385" s="135">
        <v>8</v>
      </c>
    </row>
    <row r="386" spans="112:114">
      <c r="DH386" s="130">
        <v>763</v>
      </c>
      <c r="DI386" s="131" t="s">
        <v>56</v>
      </c>
      <c r="DJ386" s="135">
        <v>9</v>
      </c>
    </row>
    <row r="387" spans="112:114">
      <c r="DH387" s="130">
        <v>764</v>
      </c>
      <c r="DI387" s="131" t="s">
        <v>57</v>
      </c>
      <c r="DJ387" s="135">
        <v>10</v>
      </c>
    </row>
    <row r="388" spans="112:114">
      <c r="DH388" s="130">
        <v>770</v>
      </c>
      <c r="DI388" s="131" t="s">
        <v>53</v>
      </c>
      <c r="DJ388" s="135">
        <v>6</v>
      </c>
    </row>
    <row r="389" spans="112:114">
      <c r="DH389" s="130">
        <v>771</v>
      </c>
      <c r="DI389" s="131" t="s">
        <v>54</v>
      </c>
      <c r="DJ389" s="135">
        <v>7</v>
      </c>
    </row>
    <row r="390" spans="112:114">
      <c r="DH390" s="130">
        <v>772</v>
      </c>
      <c r="DI390" s="131" t="s">
        <v>55</v>
      </c>
      <c r="DJ390" s="135">
        <v>8</v>
      </c>
    </row>
    <row r="391" spans="112:114">
      <c r="DH391" s="130">
        <v>773</v>
      </c>
      <c r="DI391" s="131" t="s">
        <v>56</v>
      </c>
      <c r="DJ391" s="135">
        <v>9</v>
      </c>
    </row>
    <row r="392" spans="112:114">
      <c r="DH392" s="130">
        <v>774</v>
      </c>
      <c r="DI392" s="131" t="s">
        <v>57</v>
      </c>
      <c r="DJ392" s="135">
        <v>10</v>
      </c>
    </row>
    <row r="393" spans="112:114">
      <c r="DH393" s="130">
        <v>780</v>
      </c>
      <c r="DI393" s="131" t="s">
        <v>53</v>
      </c>
      <c r="DJ393" s="135">
        <v>6</v>
      </c>
    </row>
    <row r="394" spans="112:114">
      <c r="DH394" s="130">
        <v>780</v>
      </c>
      <c r="DI394" s="131" t="s">
        <v>53</v>
      </c>
      <c r="DJ394" s="135">
        <v>6</v>
      </c>
    </row>
    <row r="395" spans="112:114">
      <c r="DH395" s="130">
        <v>781</v>
      </c>
      <c r="DI395" s="131" t="s">
        <v>54</v>
      </c>
      <c r="DJ395" s="135">
        <v>7</v>
      </c>
    </row>
    <row r="396" spans="112:114">
      <c r="DH396" s="130">
        <v>781</v>
      </c>
      <c r="DI396" s="131" t="s">
        <v>54</v>
      </c>
      <c r="DJ396" s="135">
        <v>7</v>
      </c>
    </row>
    <row r="397" spans="112:114">
      <c r="DH397" s="130">
        <v>782</v>
      </c>
      <c r="DI397" s="131" t="s">
        <v>55</v>
      </c>
      <c r="DJ397" s="135">
        <v>8</v>
      </c>
    </row>
    <row r="398" spans="112:114">
      <c r="DH398" s="130">
        <v>782</v>
      </c>
      <c r="DI398" s="131" t="s">
        <v>55</v>
      </c>
      <c r="DJ398" s="135">
        <v>8</v>
      </c>
    </row>
    <row r="399" spans="112:114">
      <c r="DH399" s="130">
        <v>783</v>
      </c>
      <c r="DI399" s="131" t="s">
        <v>56</v>
      </c>
      <c r="DJ399" s="135">
        <v>9</v>
      </c>
    </row>
    <row r="400" spans="112:114">
      <c r="DH400" s="130">
        <v>783</v>
      </c>
      <c r="DI400" s="131" t="s">
        <v>56</v>
      </c>
      <c r="DJ400" s="135">
        <v>9</v>
      </c>
    </row>
    <row r="401" spans="112:114">
      <c r="DH401" s="130">
        <v>784</v>
      </c>
      <c r="DI401" s="131" t="s">
        <v>57</v>
      </c>
      <c r="DJ401" s="135">
        <v>10</v>
      </c>
    </row>
    <row r="402" spans="112:114">
      <c r="DH402" s="130">
        <v>784</v>
      </c>
      <c r="DI402" s="131" t="s">
        <v>57</v>
      </c>
      <c r="DJ402" s="135">
        <v>10</v>
      </c>
    </row>
    <row r="403" spans="112:114">
      <c r="DH403" s="130">
        <v>811</v>
      </c>
      <c r="DI403" s="131" t="s">
        <v>58</v>
      </c>
      <c r="DJ403" s="135">
        <v>4</v>
      </c>
    </row>
    <row r="404" spans="112:114">
      <c r="DH404" s="130">
        <v>812</v>
      </c>
      <c r="DI404" s="131" t="s">
        <v>59</v>
      </c>
      <c r="DJ404" s="135">
        <v>5</v>
      </c>
    </row>
    <row r="405" spans="112:114">
      <c r="DH405" s="130">
        <v>813</v>
      </c>
      <c r="DI405" s="131" t="s">
        <v>60</v>
      </c>
      <c r="DJ405" s="135">
        <v>6</v>
      </c>
    </row>
    <row r="406" spans="112:114">
      <c r="DH406" s="130">
        <v>814</v>
      </c>
      <c r="DI406" s="131" t="s">
        <v>61</v>
      </c>
      <c r="DJ406" s="135">
        <v>7</v>
      </c>
    </row>
    <row r="407" spans="112:114">
      <c r="DH407" s="130">
        <v>821</v>
      </c>
      <c r="DI407" s="131" t="s">
        <v>62</v>
      </c>
      <c r="DJ407" s="135">
        <v>7</v>
      </c>
    </row>
    <row r="408" spans="112:114">
      <c r="DH408" s="130">
        <v>822</v>
      </c>
      <c r="DI408" s="131" t="s">
        <v>63</v>
      </c>
      <c r="DJ408" s="135">
        <v>8</v>
      </c>
    </row>
    <row r="409" spans="112:114">
      <c r="DH409" s="130">
        <v>823</v>
      </c>
      <c r="DI409" s="131" t="s">
        <v>64</v>
      </c>
      <c r="DJ409" s="135">
        <v>9</v>
      </c>
    </row>
    <row r="410" spans="112:114">
      <c r="DH410" s="130">
        <v>824</v>
      </c>
      <c r="DI410" s="131" t="s">
        <v>65</v>
      </c>
      <c r="DJ410" s="135">
        <v>10</v>
      </c>
    </row>
    <row r="411" spans="112:114">
      <c r="DH411" s="130">
        <v>850</v>
      </c>
      <c r="DI411" s="131" t="s">
        <v>732</v>
      </c>
      <c r="DJ411" s="135">
        <v>8</v>
      </c>
    </row>
    <row r="412" spans="112:114">
      <c r="DH412" s="130">
        <v>851</v>
      </c>
      <c r="DI412" s="131" t="s">
        <v>733</v>
      </c>
      <c r="DJ412" s="135">
        <v>9</v>
      </c>
    </row>
    <row r="413" spans="112:114">
      <c r="DH413" s="130">
        <v>852</v>
      </c>
      <c r="DI413" s="131" t="s">
        <v>734</v>
      </c>
      <c r="DJ413" s="135">
        <v>10</v>
      </c>
    </row>
    <row r="414" spans="112:114">
      <c r="DH414" s="130">
        <v>853</v>
      </c>
      <c r="DI414" s="131" t="s">
        <v>735</v>
      </c>
      <c r="DJ414" s="135">
        <v>11</v>
      </c>
    </row>
    <row r="415" spans="112:114">
      <c r="DH415" s="130">
        <v>951</v>
      </c>
      <c r="DI415" s="131" t="s">
        <v>66</v>
      </c>
      <c r="DJ415" s="135">
        <v>6</v>
      </c>
    </row>
    <row r="416" spans="112:114">
      <c r="DH416" s="130">
        <v>952</v>
      </c>
      <c r="DI416" s="131" t="s">
        <v>67</v>
      </c>
      <c r="DJ416" s="135">
        <v>7</v>
      </c>
    </row>
    <row r="417" spans="112:114">
      <c r="DH417" s="130">
        <v>953</v>
      </c>
      <c r="DI417" s="131" t="s">
        <v>68</v>
      </c>
      <c r="DJ417" s="135">
        <v>8</v>
      </c>
    </row>
    <row r="418" spans="112:114">
      <c r="DH418" s="130">
        <v>954</v>
      </c>
      <c r="DI418" s="131" t="s">
        <v>69</v>
      </c>
      <c r="DJ418" s="135">
        <v>8</v>
      </c>
    </row>
    <row r="419" spans="112:114">
      <c r="DH419" s="130">
        <v>955</v>
      </c>
      <c r="DI419" s="131" t="s">
        <v>70</v>
      </c>
      <c r="DJ419" s="135">
        <v>9</v>
      </c>
    </row>
    <row r="420" spans="112:114">
      <c r="DH420" s="130">
        <v>961</v>
      </c>
      <c r="DI420" s="131" t="s">
        <v>71</v>
      </c>
      <c r="DJ420" s="135">
        <v>6</v>
      </c>
    </row>
    <row r="421" spans="112:114">
      <c r="DH421" s="130">
        <v>962</v>
      </c>
      <c r="DI421" s="131" t="s">
        <v>72</v>
      </c>
      <c r="DJ421" s="135">
        <v>7</v>
      </c>
    </row>
    <row r="422" spans="112:114">
      <c r="DH422" s="130">
        <v>963</v>
      </c>
      <c r="DI422" s="131" t="s">
        <v>73</v>
      </c>
      <c r="DJ422" s="135">
        <v>8</v>
      </c>
    </row>
    <row r="423" spans="112:114">
      <c r="DH423" s="130">
        <v>971</v>
      </c>
      <c r="DI423" s="131" t="s">
        <v>74</v>
      </c>
      <c r="DJ423" s="135">
        <v>6</v>
      </c>
    </row>
    <row r="424" spans="112:114">
      <c r="DH424" s="133">
        <v>972</v>
      </c>
      <c r="DI424" s="134" t="s">
        <v>75</v>
      </c>
      <c r="DJ424" s="137">
        <v>7</v>
      </c>
    </row>
  </sheetData>
  <autoFilter ref="A4:DJ150"/>
  <mergeCells count="18">
    <mergeCell ref="P3:P4"/>
    <mergeCell ref="Q3:Q4"/>
    <mergeCell ref="DH166:DJ166"/>
    <mergeCell ref="K3:K4"/>
    <mergeCell ref="L3:L4"/>
    <mergeCell ref="M3:M4"/>
    <mergeCell ref="N3:N4"/>
    <mergeCell ref="O3:O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conditionalFormatting sqref="CY10:CY21 CV10 CY23:CY44 CV140:CV141 CY140:CY141 CY66:CY99 CV129 CY104:CY129 CY47:CY62 CY131:CY136 CV131:CV136">
    <cfRule type="cellIs" dxfId="18" priority="19" stopIfTrue="1" operator="notEqual">
      <formula>$DC10</formula>
    </cfRule>
  </conditionalFormatting>
  <conditionalFormatting sqref="CV11:CV44 CV104:CV128 CV66:CV99 CV46:CV62">
    <cfRule type="cellIs" dxfId="17" priority="20" stopIfTrue="1" operator="notEqual">
      <formula>$CY11</formula>
    </cfRule>
  </conditionalFormatting>
  <conditionalFormatting sqref="CV137:CV139 CY137:CY139">
    <cfRule type="cellIs" dxfId="16" priority="17" stopIfTrue="1" operator="notEqual">
      <formula>$DC137</formula>
    </cfRule>
  </conditionalFormatting>
  <conditionalFormatting sqref="CY100">
    <cfRule type="cellIs" dxfId="15" priority="15" stopIfTrue="1" operator="notEqual">
      <formula>$DC100</formula>
    </cfRule>
  </conditionalFormatting>
  <conditionalFormatting sqref="CV100">
    <cfRule type="cellIs" dxfId="14" priority="16" stopIfTrue="1" operator="notEqual">
      <formula>$CY100</formula>
    </cfRule>
  </conditionalFormatting>
  <conditionalFormatting sqref="CY101">
    <cfRule type="cellIs" dxfId="13" priority="13" stopIfTrue="1" operator="notEqual">
      <formula>$DC101</formula>
    </cfRule>
  </conditionalFormatting>
  <conditionalFormatting sqref="CV101">
    <cfRule type="cellIs" dxfId="12" priority="14" stopIfTrue="1" operator="notEqual">
      <formula>$CY101</formula>
    </cfRule>
  </conditionalFormatting>
  <conditionalFormatting sqref="CY102:CY103">
    <cfRule type="cellIs" dxfId="11" priority="11" stopIfTrue="1" operator="notEqual">
      <formula>$DC102</formula>
    </cfRule>
  </conditionalFormatting>
  <conditionalFormatting sqref="CY63">
    <cfRule type="cellIs" dxfId="10" priority="9" stopIfTrue="1" operator="notEqual">
      <formula>$DC63</formula>
    </cfRule>
  </conditionalFormatting>
  <conditionalFormatting sqref="CV102:CV103">
    <cfRule type="cellIs" dxfId="9" priority="12" stopIfTrue="1" operator="notEqual">
      <formula>$CY102</formula>
    </cfRule>
  </conditionalFormatting>
  <conditionalFormatting sqref="CV63">
    <cfRule type="cellIs" dxfId="8" priority="10" stopIfTrue="1" operator="notEqual">
      <formula>$CY63</formula>
    </cfRule>
  </conditionalFormatting>
  <conditionalFormatting sqref="CY64">
    <cfRule type="cellIs" dxfId="7" priority="7" stopIfTrue="1" operator="notEqual">
      <formula>$DC64</formula>
    </cfRule>
  </conditionalFormatting>
  <conditionalFormatting sqref="CV64">
    <cfRule type="cellIs" dxfId="6" priority="8" stopIfTrue="1" operator="notEqual">
      <formula>$CY64</formula>
    </cfRule>
  </conditionalFormatting>
  <conditionalFormatting sqref="CY65">
    <cfRule type="cellIs" dxfId="5" priority="5" stopIfTrue="1" operator="notEqual">
      <formula>$DC65</formula>
    </cfRule>
  </conditionalFormatting>
  <conditionalFormatting sqref="CV65">
    <cfRule type="cellIs" dxfId="4" priority="6" stopIfTrue="1" operator="notEqual">
      <formula>$CY65</formula>
    </cfRule>
  </conditionalFormatting>
  <conditionalFormatting sqref="CY45:CY46">
    <cfRule type="cellIs" dxfId="3" priority="2" stopIfTrue="1" operator="notEqual">
      <formula>$DC45</formula>
    </cfRule>
  </conditionalFormatting>
  <conditionalFormatting sqref="CV45">
    <cfRule type="cellIs" dxfId="2" priority="4" stopIfTrue="1" operator="notEqual">
      <formula>$CY45</formula>
    </cfRule>
  </conditionalFormatting>
  <conditionalFormatting sqref="CV130 CY130">
    <cfRule type="cellIs" dxfId="1" priority="1" stopIfTrue="1" operator="notEqual">
      <formula>$DC130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horizontalDpi="4294967292" r:id="rId1"/>
  <headerFooter alignWithMargins="0">
    <oddHeader>&amp;L&amp;7INGENIEURBUREAU
A. AEGERTER &amp; DR. O. BOSSHARDT AG
BASEL, MÖHLIN&amp;R&amp;G</oddHeader>
    <oddFooter>&amp;R&amp;9 131.060.FWG / V 45.0 / Gültig ab: 01.11.12 / Seite &amp;P (&amp;N)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21"/>
  <sheetViews>
    <sheetView zoomScaleNormal="100" zoomScaleSheetLayoutView="75" workbookViewId="0">
      <pane ySplit="4" topLeftCell="A42" activePane="bottomLeft" state="frozen"/>
      <selection pane="bottomLeft" activeCell="V55" sqref="V55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7.140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68" width="5.42578125" style="11" customWidth="1"/>
    <col min="69" max="69" width="8.5703125" style="11" customWidth="1"/>
    <col min="70" max="70" width="9.28515625" style="49" customWidth="1"/>
    <col min="71" max="71" width="4.7109375" style="49" customWidth="1"/>
    <col min="72" max="72" width="29.85546875" style="11" customWidth="1"/>
    <col min="73" max="73" width="1.5703125" style="115" customWidth="1"/>
    <col min="74" max="74" width="9.28515625" style="13" customWidth="1"/>
    <col min="75" max="75" width="4.7109375" style="13" customWidth="1"/>
    <col min="76" max="76" width="29.85546875" style="11" customWidth="1"/>
    <col min="77" max="78" width="11.42578125" customWidth="1"/>
    <col min="79" max="79" width="3.7109375" style="11" customWidth="1"/>
    <col min="80" max="80" width="34.7109375" style="11" customWidth="1"/>
    <col min="81" max="81" width="7.140625" style="11" customWidth="1"/>
    <col min="82" max="16384" width="3.7109375" style="11"/>
  </cols>
  <sheetData>
    <row r="1" spans="1:76" ht="24" thickBot="1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8"/>
      <c r="S1" s="8" t="s">
        <v>79</v>
      </c>
      <c r="T1" s="9"/>
      <c r="U1" s="36"/>
      <c r="V1" s="10"/>
      <c r="W1" s="121"/>
      <c r="X1" s="10"/>
      <c r="Y1" s="39"/>
      <c r="Z1" s="9"/>
      <c r="AA1" s="9"/>
      <c r="AB1" s="9"/>
      <c r="AC1" s="9"/>
      <c r="BR1" s="142" t="s">
        <v>856</v>
      </c>
      <c r="BS1" s="143"/>
      <c r="BT1" s="144"/>
      <c r="BV1" s="142" t="s">
        <v>857</v>
      </c>
      <c r="BW1" s="143"/>
      <c r="BX1" s="144"/>
    </row>
    <row r="2" spans="1:76" s="1" customFormat="1" ht="12">
      <c r="A2" s="4"/>
      <c r="B2" s="5"/>
      <c r="C2" s="2"/>
      <c r="D2" s="6"/>
      <c r="E2" s="2"/>
      <c r="F2" s="6"/>
      <c r="G2" s="2"/>
      <c r="H2" s="3"/>
      <c r="I2" s="7"/>
      <c r="J2" s="7"/>
      <c r="R2" s="70"/>
      <c r="S2" s="70"/>
      <c r="T2" s="70"/>
      <c r="U2" s="70"/>
      <c r="V2" s="70"/>
      <c r="W2" s="122"/>
      <c r="X2" s="70"/>
      <c r="Y2" s="70"/>
      <c r="Z2" s="70"/>
      <c r="AA2" s="70"/>
      <c r="AB2" s="71" t="s">
        <v>871</v>
      </c>
      <c r="AC2" s="70"/>
      <c r="BR2" s="140"/>
      <c r="BS2" s="140"/>
      <c r="BU2" s="145"/>
      <c r="BV2" s="2"/>
      <c r="BW2" s="2"/>
    </row>
    <row r="3" spans="1:76" s="19" customFormat="1" ht="15.75">
      <c r="A3" s="279" t="s">
        <v>346</v>
      </c>
      <c r="B3" s="279" t="s">
        <v>347</v>
      </c>
      <c r="C3" s="279" t="s">
        <v>348</v>
      </c>
      <c r="D3" s="280" t="s">
        <v>349</v>
      </c>
      <c r="E3" s="280" t="s">
        <v>350</v>
      </c>
      <c r="F3" s="280" t="s">
        <v>351</v>
      </c>
      <c r="G3" s="279" t="s">
        <v>352</v>
      </c>
      <c r="H3" s="279" t="s">
        <v>110</v>
      </c>
      <c r="I3" s="280" t="s">
        <v>141</v>
      </c>
      <c r="J3" s="279" t="s">
        <v>353</v>
      </c>
      <c r="K3" s="282" t="s">
        <v>354</v>
      </c>
      <c r="L3" s="282" t="s">
        <v>355</v>
      </c>
      <c r="M3" s="282" t="s">
        <v>356</v>
      </c>
      <c r="N3" s="281" t="s">
        <v>398</v>
      </c>
      <c r="O3" s="279" t="s">
        <v>363</v>
      </c>
      <c r="P3" s="279" t="s">
        <v>431</v>
      </c>
      <c r="Q3" s="279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75" t="s">
        <v>325</v>
      </c>
      <c r="AC3" s="79" t="s">
        <v>84</v>
      </c>
      <c r="AD3" s="19">
        <v>2011</v>
      </c>
      <c r="AE3" s="81" t="s">
        <v>384</v>
      </c>
      <c r="AF3" s="83"/>
      <c r="BQ3" s="83" t="s">
        <v>703</v>
      </c>
      <c r="BR3" s="33" t="s">
        <v>702</v>
      </c>
      <c r="BS3" s="33" t="s">
        <v>701</v>
      </c>
      <c r="BT3" s="139" t="s">
        <v>78</v>
      </c>
      <c r="BU3" s="146"/>
      <c r="BV3" s="33" t="s">
        <v>702</v>
      </c>
      <c r="BW3" s="33" t="s">
        <v>701</v>
      </c>
      <c r="BX3" s="139" t="s">
        <v>78</v>
      </c>
    </row>
    <row r="4" spans="1:76" s="19" customFormat="1" ht="39.200000000000003" customHeight="1">
      <c r="A4" s="279"/>
      <c r="B4" s="279"/>
      <c r="C4" s="279"/>
      <c r="D4" s="280"/>
      <c r="E4" s="280"/>
      <c r="F4" s="280"/>
      <c r="G4" s="279"/>
      <c r="H4" s="279"/>
      <c r="I4" s="280"/>
      <c r="J4" s="279"/>
      <c r="K4" s="282"/>
      <c r="L4" s="282"/>
      <c r="M4" s="282"/>
      <c r="N4" s="281"/>
      <c r="O4" s="279"/>
      <c r="P4" s="279"/>
      <c r="Q4" s="279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47"/>
      <c r="AC4" s="18"/>
      <c r="AE4" s="93" t="s">
        <v>407</v>
      </c>
      <c r="AF4" s="92"/>
      <c r="BQ4" s="83"/>
      <c r="BR4" s="125"/>
      <c r="BS4" s="125"/>
      <c r="BT4" s="83"/>
      <c r="BU4" s="20"/>
      <c r="BV4" s="33"/>
      <c r="BW4" s="33"/>
      <c r="BX4" s="83"/>
    </row>
    <row r="5" spans="1:76" s="19" customFormat="1" ht="40.5">
      <c r="A5" s="53">
        <v>1</v>
      </c>
      <c r="B5" s="53"/>
      <c r="C5" s="53">
        <f t="shared" ref="C5:C37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5"/>
      <c r="X5" s="21"/>
      <c r="Y5" s="28" t="s">
        <v>330</v>
      </c>
      <c r="Z5" s="21">
        <f t="shared" ref="Z5:Z37" si="1">$AD$3-V5</f>
        <v>34</v>
      </c>
      <c r="AA5" s="25" t="s">
        <v>655</v>
      </c>
      <c r="AB5" s="21" t="s">
        <v>89</v>
      </c>
      <c r="AC5" s="21"/>
      <c r="AE5" s="90" t="s">
        <v>399</v>
      </c>
      <c r="AF5" s="82"/>
      <c r="BQ5" s="83">
        <v>2139</v>
      </c>
      <c r="BR5" s="124">
        <v>753</v>
      </c>
      <c r="BS5" s="33">
        <f>VLOOKUP($BR5,Funktionsbezeichnungen,3,0)</f>
        <v>12</v>
      </c>
      <c r="BT5" s="83" t="str">
        <f>VLOOKUP($BR5,Funktionsbezeichnungen,2,0)</f>
        <v>Vorgesetzter  -  4 . Stufe</v>
      </c>
      <c r="BU5" s="20"/>
      <c r="BV5" s="124">
        <v>753</v>
      </c>
      <c r="BW5" s="33">
        <f>VLOOKUP($BV5,Funktionsbezeichnungen,3,0)</f>
        <v>12</v>
      </c>
      <c r="BX5" s="83" t="str">
        <f>VLOOKUP($BV5,Funktionsbezeichnungen,2,0)</f>
        <v>Vorgesetzter  -  4 . Stufe</v>
      </c>
    </row>
    <row r="6" spans="1:76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5"/>
      <c r="X6" s="21"/>
      <c r="Y6" s="28" t="s">
        <v>332</v>
      </c>
      <c r="Z6" s="21">
        <f t="shared" si="1"/>
        <v>29</v>
      </c>
      <c r="AA6" s="25" t="s">
        <v>656</v>
      </c>
      <c r="AB6" s="21" t="s">
        <v>89</v>
      </c>
      <c r="AC6" s="21"/>
      <c r="AE6" s="90" t="s">
        <v>399</v>
      </c>
      <c r="AF6" s="82"/>
      <c r="BQ6" s="83">
        <v>5558</v>
      </c>
      <c r="BR6" s="124">
        <v>753</v>
      </c>
      <c r="BS6" s="33">
        <f>VLOOKUP($BR6,Funktionsbezeichnungen,3,0)</f>
        <v>12</v>
      </c>
      <c r="BT6" s="83" t="str">
        <f>VLOOKUP($BR6,Funktionsbezeichnungen,2,0)</f>
        <v>Vorgesetzter  -  4 . Stufe</v>
      </c>
      <c r="BU6" s="20"/>
      <c r="BV6" s="124">
        <v>753</v>
      </c>
      <c r="BW6" s="33">
        <f>VLOOKUP($BV6,Funktionsbezeichnungen,3,0)</f>
        <v>12</v>
      </c>
      <c r="BX6" s="83" t="str">
        <f>VLOOKUP($BV6,Funktionsbezeichnungen,2,0)</f>
        <v>Vorgesetzter  -  4 . Stufe</v>
      </c>
    </row>
    <row r="7" spans="1:76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5"/>
      <c r="X7" s="21"/>
      <c r="Y7" s="28" t="s">
        <v>331</v>
      </c>
      <c r="Z7" s="21">
        <f t="shared" si="1"/>
        <v>28</v>
      </c>
      <c r="AA7" s="25" t="s">
        <v>657</v>
      </c>
      <c r="AB7" s="21" t="s">
        <v>89</v>
      </c>
      <c r="AC7" s="21"/>
      <c r="AE7" s="90" t="s">
        <v>399</v>
      </c>
      <c r="AF7" s="82"/>
      <c r="BQ7" s="83">
        <v>4155</v>
      </c>
      <c r="BR7" s="124">
        <v>753</v>
      </c>
      <c r="BS7" s="33">
        <f>VLOOKUP($BR7,Funktionsbezeichnungen,3,0)</f>
        <v>12</v>
      </c>
      <c r="BT7" s="83" t="str">
        <f>VLOOKUP($BR7,Funktionsbezeichnungen,2,0)</f>
        <v>Vorgesetzter  -  4 . Stufe</v>
      </c>
      <c r="BU7" s="20"/>
      <c r="BV7" s="124">
        <v>753</v>
      </c>
      <c r="BW7" s="33">
        <f>VLOOKUP($BV7,Funktionsbezeichnungen,3,0)</f>
        <v>12</v>
      </c>
      <c r="BX7" s="83" t="str">
        <f>VLOOKUP($BV7,Funktionsbezeichnungen,2,0)</f>
        <v>Vorgesetzter  -  4 . Stufe</v>
      </c>
    </row>
    <row r="8" spans="1:76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357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120" t="s">
        <v>314</v>
      </c>
      <c r="X8" s="118">
        <v>2000</v>
      </c>
      <c r="Y8" s="28" t="s">
        <v>333</v>
      </c>
      <c r="Z8" s="21">
        <f t="shared" si="1"/>
        <v>24</v>
      </c>
      <c r="AA8" s="25" t="s">
        <v>667</v>
      </c>
      <c r="AB8" s="21" t="s">
        <v>89</v>
      </c>
      <c r="AC8" s="21"/>
      <c r="AE8" s="90" t="s">
        <v>400</v>
      </c>
      <c r="AF8" s="82"/>
      <c r="BQ8" s="83">
        <v>5574</v>
      </c>
      <c r="BR8" s="124">
        <v>753</v>
      </c>
      <c r="BS8" s="33">
        <f>VLOOKUP($BR8,Funktionsbezeichnungen,3,0)</f>
        <v>12</v>
      </c>
      <c r="BT8" s="83" t="str">
        <f>VLOOKUP($BR8,Funktionsbezeichnungen,2,0)</f>
        <v>Vorgesetzter  -  4 . Stufe</v>
      </c>
      <c r="BU8" s="20"/>
      <c r="BV8" s="124">
        <v>753</v>
      </c>
      <c r="BW8" s="33">
        <f>VLOOKUP($BV8,Funktionsbezeichnungen,3,0)</f>
        <v>12</v>
      </c>
      <c r="BX8" s="83" t="str">
        <f>VLOOKUP($BV8,Funktionsbezeichnungen,2,0)</f>
        <v>Vorgesetzter  -  4 . Stufe</v>
      </c>
    </row>
    <row r="9" spans="1:76" s="19" customFormat="1" ht="27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5"/>
      <c r="X9" s="21"/>
      <c r="Y9" s="28" t="s">
        <v>102</v>
      </c>
      <c r="Z9" s="21">
        <f t="shared" si="1"/>
        <v>24</v>
      </c>
      <c r="AA9" s="25" t="s">
        <v>658</v>
      </c>
      <c r="AB9" s="21" t="s">
        <v>306</v>
      </c>
      <c r="AC9" s="21"/>
      <c r="AE9" s="90" t="s">
        <v>401</v>
      </c>
      <c r="AF9" s="82"/>
      <c r="BQ9" s="83">
        <v>4182</v>
      </c>
      <c r="BR9" s="124">
        <v>753</v>
      </c>
      <c r="BS9" s="33">
        <f>VLOOKUP($BR9,Funktionsbezeichnungen,3,0)</f>
        <v>12</v>
      </c>
      <c r="BT9" s="83" t="str">
        <f>VLOOKUP($BR9,Funktionsbezeichnungen,2,0)</f>
        <v>Vorgesetzter  -  4 . Stufe</v>
      </c>
      <c r="BU9" s="20"/>
      <c r="BV9" s="124">
        <v>753</v>
      </c>
      <c r="BW9" s="33">
        <f>VLOOKUP($BV9,Funktionsbezeichnungen,3,0)</f>
        <v>12</v>
      </c>
      <c r="BX9" s="83" t="str">
        <f>VLOOKUP($BV9,Funktionsbezeichnungen,2,0)</f>
        <v>Vorgesetzter  -  4 . Stufe</v>
      </c>
    </row>
    <row r="10" spans="1:76" s="19" customFormat="1" ht="15.75">
      <c r="A10" s="53">
        <v>1</v>
      </c>
      <c r="B10" s="53"/>
      <c r="C10" s="53">
        <f t="shared" si="0"/>
        <v>1</v>
      </c>
      <c r="D10" s="55">
        <v>1</v>
      </c>
      <c r="E10" s="55"/>
      <c r="F10" s="56"/>
      <c r="G10" s="54"/>
      <c r="H10" s="54"/>
      <c r="I10" s="56"/>
      <c r="J10" s="54"/>
      <c r="K10" s="56"/>
      <c r="L10" s="56"/>
      <c r="M10" s="56"/>
      <c r="N10" s="58"/>
      <c r="O10" s="52" t="s">
        <v>360</v>
      </c>
      <c r="P10" s="15" t="s">
        <v>437</v>
      </c>
      <c r="Q10" s="15">
        <v>6</v>
      </c>
      <c r="R10" s="16"/>
      <c r="S10" s="20" t="s">
        <v>96</v>
      </c>
      <c r="T10" s="21">
        <v>1944</v>
      </c>
      <c r="U10" s="28" t="s">
        <v>196</v>
      </c>
      <c r="V10" s="21">
        <v>1969</v>
      </c>
      <c r="W10" s="25"/>
      <c r="X10" s="21"/>
      <c r="Y10" s="26" t="s">
        <v>91</v>
      </c>
      <c r="Z10" s="21">
        <f t="shared" si="1"/>
        <v>42</v>
      </c>
      <c r="AA10" s="25" t="s">
        <v>659</v>
      </c>
      <c r="AB10" s="21" t="s">
        <v>307</v>
      </c>
      <c r="AC10" s="21"/>
      <c r="AE10" s="90" t="s">
        <v>373</v>
      </c>
      <c r="AF10" s="82"/>
      <c r="BQ10" s="83">
        <v>3136</v>
      </c>
      <c r="BR10" s="125" t="s">
        <v>711</v>
      </c>
      <c r="BS10" s="33"/>
      <c r="BT10" s="83"/>
      <c r="BU10" s="20"/>
      <c r="BV10" s="125" t="s">
        <v>711</v>
      </c>
      <c r="BW10" s="125" t="s">
        <v>711</v>
      </c>
      <c r="BX10" s="83"/>
    </row>
    <row r="11" spans="1:76" s="19" customFormat="1">
      <c r="A11" s="53">
        <v>0</v>
      </c>
      <c r="B11" s="53"/>
      <c r="C11" s="53">
        <f t="shared" si="0"/>
        <v>1</v>
      </c>
      <c r="D11" s="55"/>
      <c r="E11" s="55">
        <v>1</v>
      </c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438</v>
      </c>
      <c r="Q11" s="15">
        <v>7</v>
      </c>
      <c r="R11" s="16"/>
      <c r="S11" s="20" t="s">
        <v>98</v>
      </c>
      <c r="T11" s="21">
        <v>1948</v>
      </c>
      <c r="U11" s="28" t="s">
        <v>195</v>
      </c>
      <c r="V11" s="21">
        <v>1974</v>
      </c>
      <c r="W11" s="25"/>
      <c r="X11" s="21"/>
      <c r="Y11" s="26" t="s">
        <v>668</v>
      </c>
      <c r="Z11" s="21">
        <f t="shared" si="1"/>
        <v>37</v>
      </c>
      <c r="AA11" s="25" t="s">
        <v>97</v>
      </c>
      <c r="AB11" s="21" t="s">
        <v>95</v>
      </c>
      <c r="AC11" s="21"/>
      <c r="AE11" s="90" t="s">
        <v>402</v>
      </c>
      <c r="AF11" s="82"/>
      <c r="BQ11" s="83">
        <v>3148</v>
      </c>
      <c r="BR11" s="125">
        <v>774</v>
      </c>
      <c r="BS11" s="33">
        <f t="shared" ref="BS11:BS43" si="2">VLOOKUP($BR11,Funktionsbezeichnungen,3,0)</f>
        <v>10</v>
      </c>
      <c r="BT11" s="83" t="str">
        <f t="shared" ref="BT11:BT43" si="3">VLOOKUP($BR11,Funktionsbezeichnungen,2,0)</f>
        <v>Senior Projektingenieur</v>
      </c>
      <c r="BU11" s="20"/>
      <c r="BV11" s="125">
        <v>773</v>
      </c>
      <c r="BW11" s="33">
        <f t="shared" ref="BW11:BW41" si="4">VLOOKUP($BV11,Funktionsbezeichnungen,3,0)</f>
        <v>9</v>
      </c>
      <c r="BX11" s="83" t="str">
        <f t="shared" ref="BX11:BX41" si="5">VLOOKUP($BV11,Funktionsbezeichnungen,2,0)</f>
        <v>Projektingenieur 3</v>
      </c>
    </row>
    <row r="12" spans="1:76" s="19" customFormat="1" ht="27">
      <c r="A12" s="53">
        <v>0</v>
      </c>
      <c r="B12" s="53"/>
      <c r="C12" s="53">
        <f t="shared" si="0"/>
        <v>1</v>
      </c>
      <c r="D12" s="55">
        <v>1</v>
      </c>
      <c r="E12" s="55"/>
      <c r="F12" s="56"/>
      <c r="G12" s="54"/>
      <c r="H12" s="54"/>
      <c r="I12" s="56"/>
      <c r="J12" s="54"/>
      <c r="K12" s="56"/>
      <c r="L12" s="56"/>
      <c r="M12" s="56"/>
      <c r="N12" s="58"/>
      <c r="O12" s="52" t="s">
        <v>361</v>
      </c>
      <c r="P12" s="15" t="s">
        <v>439</v>
      </c>
      <c r="Q12" s="15">
        <v>8</v>
      </c>
      <c r="R12" s="16"/>
      <c r="S12" s="20" t="s">
        <v>115</v>
      </c>
      <c r="T12" s="21">
        <v>1959</v>
      </c>
      <c r="U12" s="28" t="s">
        <v>100</v>
      </c>
      <c r="V12" s="21">
        <v>1985</v>
      </c>
      <c r="W12" s="25"/>
      <c r="X12" s="21"/>
      <c r="Y12" s="28" t="s">
        <v>335</v>
      </c>
      <c r="Z12" s="21">
        <f t="shared" si="1"/>
        <v>26</v>
      </c>
      <c r="AA12" s="25" t="s">
        <v>660</v>
      </c>
      <c r="AB12" s="21" t="s">
        <v>95</v>
      </c>
      <c r="AC12" s="21"/>
      <c r="AE12" s="90" t="s">
        <v>373</v>
      </c>
      <c r="AF12" s="82"/>
      <c r="BQ12" s="83">
        <v>5625</v>
      </c>
      <c r="BR12" s="125">
        <v>784</v>
      </c>
      <c r="BS12" s="33">
        <f t="shared" si="2"/>
        <v>10</v>
      </c>
      <c r="BT12" s="83" t="str">
        <f t="shared" si="3"/>
        <v>Senior Projektingenieur</v>
      </c>
      <c r="BU12" s="20"/>
      <c r="BV12" s="33">
        <v>783</v>
      </c>
      <c r="BW12" s="33">
        <f t="shared" si="4"/>
        <v>9</v>
      </c>
      <c r="BX12" s="83" t="str">
        <f t="shared" si="5"/>
        <v>Projektingenieur 3</v>
      </c>
    </row>
    <row r="13" spans="1:76" s="19" customFormat="1" ht="27">
      <c r="A13" s="53">
        <v>1</v>
      </c>
      <c r="B13" s="53"/>
      <c r="C13" s="53">
        <f t="shared" si="0"/>
        <v>1</v>
      </c>
      <c r="D13" s="55">
        <v>1</v>
      </c>
      <c r="E13" s="55"/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361</v>
      </c>
      <c r="P13" s="15" t="s">
        <v>440</v>
      </c>
      <c r="Q13" s="15">
        <v>9</v>
      </c>
      <c r="R13" s="16"/>
      <c r="S13" s="20" t="s">
        <v>119</v>
      </c>
      <c r="T13" s="21">
        <v>1960</v>
      </c>
      <c r="U13" s="26" t="s">
        <v>197</v>
      </c>
      <c r="V13" s="21">
        <v>1988</v>
      </c>
      <c r="W13" s="26"/>
      <c r="X13" s="21"/>
      <c r="Y13" s="28" t="s">
        <v>238</v>
      </c>
      <c r="Z13" s="21">
        <f t="shared" si="1"/>
        <v>23</v>
      </c>
      <c r="AA13" s="25" t="s">
        <v>661</v>
      </c>
      <c r="AB13" s="21" t="s">
        <v>95</v>
      </c>
      <c r="AC13" s="21"/>
      <c r="AE13" s="90" t="s">
        <v>418</v>
      </c>
      <c r="AF13" s="82"/>
      <c r="BQ13" s="83">
        <v>4168</v>
      </c>
      <c r="BR13" s="125">
        <v>774</v>
      </c>
      <c r="BS13" s="33">
        <f t="shared" si="2"/>
        <v>10</v>
      </c>
      <c r="BT13" s="83" t="str">
        <f t="shared" si="3"/>
        <v>Senior Projektingenieur</v>
      </c>
      <c r="BU13" s="20"/>
      <c r="BV13" s="33">
        <v>773</v>
      </c>
      <c r="BW13" s="33">
        <f t="shared" si="4"/>
        <v>9</v>
      </c>
      <c r="BX13" s="83" t="str">
        <f t="shared" si="5"/>
        <v>Projektingenieur 3</v>
      </c>
    </row>
    <row r="14" spans="1:76" s="19" customFormat="1">
      <c r="A14" s="53">
        <v>0</v>
      </c>
      <c r="B14" s="53">
        <v>1</v>
      </c>
      <c r="C14" s="53">
        <f t="shared" si="0"/>
        <v>1</v>
      </c>
      <c r="D14" s="55">
        <v>1</v>
      </c>
      <c r="E14" s="55"/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360</v>
      </c>
      <c r="P14" s="15" t="s">
        <v>451</v>
      </c>
      <c r="Q14" s="15">
        <v>10</v>
      </c>
      <c r="R14" s="16"/>
      <c r="S14" s="20" t="s">
        <v>120</v>
      </c>
      <c r="T14" s="21">
        <v>1961</v>
      </c>
      <c r="U14" s="28" t="s">
        <v>197</v>
      </c>
      <c r="V14" s="21">
        <v>1988</v>
      </c>
      <c r="W14" s="25"/>
      <c r="X14" s="21"/>
      <c r="Y14" s="28" t="s">
        <v>91</v>
      </c>
      <c r="Z14" s="21">
        <f t="shared" si="1"/>
        <v>23</v>
      </c>
      <c r="AA14" s="25" t="s">
        <v>669</v>
      </c>
      <c r="AB14" s="21" t="s">
        <v>95</v>
      </c>
      <c r="AC14" s="21"/>
      <c r="AE14" s="90" t="s">
        <v>373</v>
      </c>
      <c r="AF14" s="82"/>
      <c r="BQ14" s="83">
        <v>4176</v>
      </c>
      <c r="BR14" s="125">
        <v>773</v>
      </c>
      <c r="BS14" s="33">
        <f t="shared" si="2"/>
        <v>9</v>
      </c>
      <c r="BT14" s="83" t="str">
        <f t="shared" si="3"/>
        <v>Projektingenieur 3</v>
      </c>
      <c r="BU14" s="20"/>
      <c r="BV14" s="33">
        <v>773</v>
      </c>
      <c r="BW14" s="33">
        <f t="shared" si="4"/>
        <v>9</v>
      </c>
      <c r="BX14" s="83" t="str">
        <f t="shared" si="5"/>
        <v>Projektingenieur 3</v>
      </c>
    </row>
    <row r="15" spans="1:76" s="19" customFormat="1" ht="15.75">
      <c r="A15" s="53">
        <v>0</v>
      </c>
      <c r="B15" s="53"/>
      <c r="C15" s="53">
        <f t="shared" si="0"/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358</v>
      </c>
      <c r="P15" s="15" t="s">
        <v>441</v>
      </c>
      <c r="Q15" s="15">
        <v>11</v>
      </c>
      <c r="R15" s="16"/>
      <c r="S15" s="20" t="s">
        <v>113</v>
      </c>
      <c r="T15" s="21">
        <v>1958</v>
      </c>
      <c r="U15" s="28" t="s">
        <v>195</v>
      </c>
      <c r="V15" s="21">
        <v>1981</v>
      </c>
      <c r="W15" s="25"/>
      <c r="X15" s="21"/>
      <c r="Y15" s="28" t="s">
        <v>222</v>
      </c>
      <c r="Z15" s="21">
        <f t="shared" si="1"/>
        <v>30</v>
      </c>
      <c r="AA15" s="25" t="s">
        <v>662</v>
      </c>
      <c r="AB15" s="21" t="s">
        <v>308</v>
      </c>
      <c r="AC15" s="21"/>
      <c r="AE15" s="90" t="s">
        <v>373</v>
      </c>
      <c r="AF15" s="82"/>
      <c r="BQ15" s="83">
        <v>5557</v>
      </c>
      <c r="BR15" s="125">
        <v>773</v>
      </c>
      <c r="BS15" s="33">
        <f t="shared" si="2"/>
        <v>9</v>
      </c>
      <c r="BT15" s="83" t="str">
        <f t="shared" si="3"/>
        <v>Projektingenieur 3</v>
      </c>
      <c r="BU15" s="20"/>
      <c r="BV15" s="33">
        <v>773</v>
      </c>
      <c r="BW15" s="33">
        <f t="shared" si="4"/>
        <v>9</v>
      </c>
      <c r="BX15" s="83" t="str">
        <f t="shared" si="5"/>
        <v>Projektingenieur 3</v>
      </c>
    </row>
    <row r="16" spans="1:76" s="19" customFormat="1" ht="15.75">
      <c r="A16" s="53">
        <v>0</v>
      </c>
      <c r="B16" s="53"/>
      <c r="C16" s="53">
        <f t="shared" si="0"/>
        <v>1</v>
      </c>
      <c r="D16" s="55"/>
      <c r="E16" s="55">
        <v>1</v>
      </c>
      <c r="F16" s="56"/>
      <c r="G16" s="54"/>
      <c r="H16" s="54">
        <v>1</v>
      </c>
      <c r="I16" s="56"/>
      <c r="J16" s="54"/>
      <c r="K16" s="56"/>
      <c r="L16" s="56"/>
      <c r="M16" s="56"/>
      <c r="N16" s="58"/>
      <c r="O16" s="52" t="s">
        <v>359</v>
      </c>
      <c r="P16" s="15" t="s">
        <v>449</v>
      </c>
      <c r="Q16" s="15">
        <v>12</v>
      </c>
      <c r="R16" s="16"/>
      <c r="S16" s="20" t="s">
        <v>114</v>
      </c>
      <c r="T16" s="21">
        <v>1957</v>
      </c>
      <c r="U16" s="28" t="s">
        <v>195</v>
      </c>
      <c r="V16" s="21">
        <v>1984</v>
      </c>
      <c r="W16" s="25"/>
      <c r="X16" s="21"/>
      <c r="Y16" s="25" t="s">
        <v>90</v>
      </c>
      <c r="Z16" s="21">
        <f t="shared" si="1"/>
        <v>27</v>
      </c>
      <c r="AA16" s="25" t="s">
        <v>663</v>
      </c>
      <c r="AB16" s="21" t="s">
        <v>308</v>
      </c>
      <c r="AC16" s="21"/>
      <c r="AE16" s="90" t="s">
        <v>390</v>
      </c>
      <c r="AF16" s="82"/>
      <c r="BQ16" s="83">
        <v>4209</v>
      </c>
      <c r="BR16" s="125">
        <v>773</v>
      </c>
      <c r="BS16" s="33">
        <f t="shared" si="2"/>
        <v>9</v>
      </c>
      <c r="BT16" s="83" t="str">
        <f t="shared" si="3"/>
        <v>Projektingenieur 3</v>
      </c>
      <c r="BU16" s="20"/>
      <c r="BV16" s="33">
        <v>773</v>
      </c>
      <c r="BW16" s="33">
        <f t="shared" si="4"/>
        <v>9</v>
      </c>
      <c r="BX16" s="83" t="str">
        <f t="shared" si="5"/>
        <v>Projektingenieur 3</v>
      </c>
    </row>
    <row r="17" spans="1:76" s="19" customFormat="1" ht="15.75">
      <c r="A17" s="53">
        <v>0</v>
      </c>
      <c r="B17" s="53"/>
      <c r="C17" s="53">
        <f t="shared" si="0"/>
        <v>1</v>
      </c>
      <c r="D17" s="55"/>
      <c r="E17" s="55">
        <v>1</v>
      </c>
      <c r="F17" s="56"/>
      <c r="G17" s="54"/>
      <c r="H17" s="54"/>
      <c r="I17" s="56"/>
      <c r="J17" s="54"/>
      <c r="K17" s="56"/>
      <c r="L17" s="56"/>
      <c r="M17" s="56"/>
      <c r="N17" s="58"/>
      <c r="O17" s="52" t="s">
        <v>358</v>
      </c>
      <c r="P17" s="15" t="s">
        <v>442</v>
      </c>
      <c r="Q17" s="15">
        <v>13</v>
      </c>
      <c r="R17" s="16"/>
      <c r="S17" s="20" t="s">
        <v>116</v>
      </c>
      <c r="T17" s="21">
        <v>1962</v>
      </c>
      <c r="U17" s="28" t="s">
        <v>198</v>
      </c>
      <c r="V17" s="21">
        <v>1987</v>
      </c>
      <c r="W17" s="25"/>
      <c r="X17" s="21"/>
      <c r="Y17" s="28" t="s">
        <v>222</v>
      </c>
      <c r="Z17" s="21">
        <f t="shared" si="1"/>
        <v>24</v>
      </c>
      <c r="AA17" s="25" t="s">
        <v>664</v>
      </c>
      <c r="AB17" s="21" t="s">
        <v>308</v>
      </c>
      <c r="AC17" s="21"/>
      <c r="AE17" s="90" t="s">
        <v>373</v>
      </c>
      <c r="AF17" s="82"/>
      <c r="BQ17" s="83">
        <v>4187</v>
      </c>
      <c r="BR17" s="125">
        <v>773</v>
      </c>
      <c r="BS17" s="33">
        <f t="shared" si="2"/>
        <v>9</v>
      </c>
      <c r="BT17" s="83" t="str">
        <f t="shared" si="3"/>
        <v>Projektingenieur 3</v>
      </c>
      <c r="BU17" s="20"/>
      <c r="BV17" s="33">
        <v>773</v>
      </c>
      <c r="BW17" s="33">
        <f t="shared" si="4"/>
        <v>9</v>
      </c>
      <c r="BX17" s="83" t="str">
        <f t="shared" si="5"/>
        <v>Projektingenieur 3</v>
      </c>
    </row>
    <row r="18" spans="1:76" s="19" customFormat="1" ht="15.75">
      <c r="A18" s="53">
        <v>0</v>
      </c>
      <c r="B18" s="53"/>
      <c r="C18" s="53">
        <f t="shared" si="0"/>
        <v>1</v>
      </c>
      <c r="D18" s="55">
        <v>1</v>
      </c>
      <c r="E18" s="55"/>
      <c r="F18" s="56"/>
      <c r="G18" s="54"/>
      <c r="H18" s="54">
        <v>1</v>
      </c>
      <c r="I18" s="56"/>
      <c r="J18" s="54"/>
      <c r="K18" s="56"/>
      <c r="L18" s="56"/>
      <c r="M18" s="56"/>
      <c r="N18" s="58"/>
      <c r="O18" s="52" t="s">
        <v>358</v>
      </c>
      <c r="P18" s="15" t="s">
        <v>443</v>
      </c>
      <c r="Q18" s="15">
        <v>14</v>
      </c>
      <c r="R18" s="42"/>
      <c r="S18" s="27" t="s">
        <v>253</v>
      </c>
      <c r="T18" s="21">
        <v>1967</v>
      </c>
      <c r="U18" s="28" t="s">
        <v>194</v>
      </c>
      <c r="V18" s="21">
        <v>1992</v>
      </c>
      <c r="W18" s="120" t="s">
        <v>314</v>
      </c>
      <c r="X18" s="118">
        <v>1999</v>
      </c>
      <c r="Y18" s="26" t="s">
        <v>315</v>
      </c>
      <c r="Z18" s="21">
        <f t="shared" si="1"/>
        <v>19</v>
      </c>
      <c r="AA18" s="25" t="s">
        <v>665</v>
      </c>
      <c r="AB18" s="21" t="s">
        <v>308</v>
      </c>
      <c r="AC18" s="21"/>
      <c r="AE18" s="90" t="s">
        <v>619</v>
      </c>
      <c r="AF18" s="82"/>
      <c r="BQ18" s="83">
        <v>3201</v>
      </c>
      <c r="BR18" s="125">
        <v>774</v>
      </c>
      <c r="BS18" s="33">
        <f t="shared" si="2"/>
        <v>10</v>
      </c>
      <c r="BT18" s="83" t="str">
        <f t="shared" si="3"/>
        <v>Senior Projektingenieur</v>
      </c>
      <c r="BU18" s="20"/>
      <c r="BV18" s="33">
        <v>773</v>
      </c>
      <c r="BW18" s="33">
        <f t="shared" si="4"/>
        <v>9</v>
      </c>
      <c r="BX18" s="83" t="str">
        <f t="shared" si="5"/>
        <v>Projektingenieur 3</v>
      </c>
    </row>
    <row r="19" spans="1:76" s="19" customFormat="1" ht="15.75">
      <c r="A19" s="53">
        <v>0</v>
      </c>
      <c r="B19" s="53"/>
      <c r="C19" s="53">
        <f t="shared" si="0"/>
        <v>1</v>
      </c>
      <c r="D19" s="55"/>
      <c r="E19" s="55">
        <v>1</v>
      </c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358</v>
      </c>
      <c r="P19" s="15" t="s">
        <v>444</v>
      </c>
      <c r="Q19" s="15">
        <v>15</v>
      </c>
      <c r="R19" s="16"/>
      <c r="S19" s="20" t="s">
        <v>103</v>
      </c>
      <c r="T19" s="21">
        <v>1953</v>
      </c>
      <c r="U19" s="28" t="s">
        <v>195</v>
      </c>
      <c r="V19" s="21">
        <v>1976</v>
      </c>
      <c r="W19" s="25"/>
      <c r="X19" s="21"/>
      <c r="Y19" s="28" t="s">
        <v>104</v>
      </c>
      <c r="Z19" s="21">
        <f t="shared" si="1"/>
        <v>35</v>
      </c>
      <c r="AA19" s="25" t="s">
        <v>666</v>
      </c>
      <c r="AB19" s="21" t="s">
        <v>309</v>
      </c>
      <c r="AC19" s="21"/>
      <c r="AE19" s="90" t="s">
        <v>373</v>
      </c>
      <c r="AF19" s="82"/>
      <c r="BQ19" s="83">
        <v>2143</v>
      </c>
      <c r="BR19" s="124">
        <v>751</v>
      </c>
      <c r="BS19" s="33">
        <f t="shared" si="2"/>
        <v>10</v>
      </c>
      <c r="BT19" s="83" t="str">
        <f t="shared" si="3"/>
        <v>Vorgesetzter  -  2. Stufe</v>
      </c>
      <c r="BU19" s="20"/>
      <c r="BV19" s="124">
        <v>751</v>
      </c>
      <c r="BW19" s="33">
        <f t="shared" si="4"/>
        <v>10</v>
      </c>
      <c r="BX19" s="83" t="str">
        <f t="shared" si="5"/>
        <v>Vorgesetzter  -  2. Stufe</v>
      </c>
    </row>
    <row r="20" spans="1:76" s="19" customFormat="1" ht="30.75" customHeight="1">
      <c r="A20" s="53">
        <v>0</v>
      </c>
      <c r="B20" s="53"/>
      <c r="C20" s="53">
        <f t="shared" si="0"/>
        <v>1</v>
      </c>
      <c r="D20" s="55"/>
      <c r="E20" s="55">
        <v>1</v>
      </c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358</v>
      </c>
      <c r="P20" s="15" t="s">
        <v>445</v>
      </c>
      <c r="Q20" s="15">
        <v>16</v>
      </c>
      <c r="R20" s="16"/>
      <c r="S20" s="20" t="s">
        <v>118</v>
      </c>
      <c r="T20" s="21">
        <v>1962</v>
      </c>
      <c r="U20" s="28" t="s">
        <v>200</v>
      </c>
      <c r="V20" s="21">
        <v>1987</v>
      </c>
      <c r="W20" s="25"/>
      <c r="X20" s="21"/>
      <c r="Y20" s="28" t="s">
        <v>223</v>
      </c>
      <c r="Z20" s="21">
        <f t="shared" si="1"/>
        <v>24</v>
      </c>
      <c r="AA20" s="25" t="s">
        <v>704</v>
      </c>
      <c r="AB20" s="22" t="s">
        <v>267</v>
      </c>
      <c r="AC20" s="21"/>
      <c r="AE20" s="90" t="s">
        <v>373</v>
      </c>
      <c r="AF20" s="82"/>
      <c r="BQ20" s="83">
        <v>4179</v>
      </c>
      <c r="BR20" s="125">
        <v>773</v>
      </c>
      <c r="BS20" s="33">
        <f t="shared" si="2"/>
        <v>9</v>
      </c>
      <c r="BT20" s="83" t="str">
        <f t="shared" si="3"/>
        <v>Projektingenieur 3</v>
      </c>
      <c r="BU20" s="20"/>
      <c r="BV20" s="33">
        <v>772</v>
      </c>
      <c r="BW20" s="33">
        <f t="shared" si="4"/>
        <v>8</v>
      </c>
      <c r="BX20" s="83" t="str">
        <f t="shared" si="5"/>
        <v>Projektingenieur 2</v>
      </c>
    </row>
    <row r="21" spans="1:76" s="19" customFormat="1" ht="27">
      <c r="A21" s="53">
        <v>1</v>
      </c>
      <c r="B21" s="53"/>
      <c r="C21" s="53">
        <f t="shared" si="0"/>
        <v>1</v>
      </c>
      <c r="D21" s="55">
        <v>1</v>
      </c>
      <c r="E21" s="55"/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361</v>
      </c>
      <c r="P21" s="15" t="s">
        <v>467</v>
      </c>
      <c r="Q21" s="15">
        <v>17</v>
      </c>
      <c r="R21" s="16"/>
      <c r="S21" s="20" t="s">
        <v>124</v>
      </c>
      <c r="T21" s="21">
        <v>1971</v>
      </c>
      <c r="U21" s="28" t="s">
        <v>197</v>
      </c>
      <c r="V21" s="21">
        <v>1997</v>
      </c>
      <c r="W21" s="120" t="s">
        <v>324</v>
      </c>
      <c r="X21" s="118">
        <v>2007</v>
      </c>
      <c r="Y21" s="28" t="s">
        <v>317</v>
      </c>
      <c r="Z21" s="21">
        <f t="shared" si="1"/>
        <v>14</v>
      </c>
      <c r="AA21" s="25" t="s">
        <v>705</v>
      </c>
      <c r="AB21" s="21" t="s">
        <v>267</v>
      </c>
      <c r="AC21" s="21"/>
      <c r="AE21" s="90" t="s">
        <v>373</v>
      </c>
      <c r="AF21" s="82"/>
      <c r="BQ21" s="83">
        <v>7679</v>
      </c>
      <c r="BR21" s="125">
        <v>773</v>
      </c>
      <c r="BS21" s="33">
        <f t="shared" si="2"/>
        <v>9</v>
      </c>
      <c r="BT21" s="83" t="str">
        <f t="shared" si="3"/>
        <v>Projektingenieur 3</v>
      </c>
      <c r="BU21" s="20"/>
      <c r="BV21" s="33">
        <v>772</v>
      </c>
      <c r="BW21" s="33">
        <f t="shared" si="4"/>
        <v>8</v>
      </c>
      <c r="BX21" s="83" t="str">
        <f t="shared" si="5"/>
        <v>Projektingenieur 2</v>
      </c>
    </row>
    <row r="22" spans="1:76" s="19" customFormat="1">
      <c r="A22" s="53">
        <v>0</v>
      </c>
      <c r="B22" s="53"/>
      <c r="C22" s="53">
        <f t="shared" si="0"/>
        <v>1</v>
      </c>
      <c r="D22" s="55"/>
      <c r="E22" s="55">
        <v>1</v>
      </c>
      <c r="F22" s="56"/>
      <c r="G22" s="54"/>
      <c r="H22" s="54"/>
      <c r="I22" s="56"/>
      <c r="J22" s="54"/>
      <c r="K22" s="56"/>
      <c r="L22" s="56"/>
      <c r="M22" s="56"/>
      <c r="N22" s="58"/>
      <c r="O22" s="52" t="s">
        <v>360</v>
      </c>
      <c r="P22" s="15" t="s">
        <v>446</v>
      </c>
      <c r="Q22" s="15">
        <v>18</v>
      </c>
      <c r="R22" s="16"/>
      <c r="S22" s="20" t="s">
        <v>109</v>
      </c>
      <c r="T22" s="21">
        <v>1947</v>
      </c>
      <c r="U22" s="26" t="s">
        <v>198</v>
      </c>
      <c r="V22" s="21">
        <v>1971</v>
      </c>
      <c r="W22" s="26"/>
      <c r="X22" s="21"/>
      <c r="Y22" s="28" t="s">
        <v>91</v>
      </c>
      <c r="Z22" s="21">
        <f t="shared" si="1"/>
        <v>40</v>
      </c>
      <c r="AA22" s="25" t="s">
        <v>670</v>
      </c>
      <c r="AB22" s="21" t="s">
        <v>105</v>
      </c>
      <c r="AC22" s="21"/>
      <c r="AE22" s="90" t="s">
        <v>373</v>
      </c>
      <c r="AF22" s="82"/>
      <c r="BQ22" s="83">
        <v>4162</v>
      </c>
      <c r="BR22" s="125">
        <v>772</v>
      </c>
      <c r="BS22" s="33">
        <f t="shared" si="2"/>
        <v>8</v>
      </c>
      <c r="BT22" s="83" t="str">
        <f t="shared" si="3"/>
        <v>Projektingenieur 2</v>
      </c>
      <c r="BU22" s="20"/>
      <c r="BV22" s="33">
        <v>772</v>
      </c>
      <c r="BW22" s="33">
        <f t="shared" si="4"/>
        <v>8</v>
      </c>
      <c r="BX22" s="83" t="str">
        <f t="shared" si="5"/>
        <v>Projektingenieur 2</v>
      </c>
    </row>
    <row r="23" spans="1:76" s="19" customFormat="1">
      <c r="A23" s="53">
        <v>0</v>
      </c>
      <c r="B23" s="53"/>
      <c r="C23" s="53">
        <f t="shared" si="0"/>
        <v>1</v>
      </c>
      <c r="D23" s="55"/>
      <c r="E23" s="55">
        <v>1</v>
      </c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361</v>
      </c>
      <c r="P23" s="15" t="s">
        <v>447</v>
      </c>
      <c r="Q23" s="15">
        <v>19</v>
      </c>
      <c r="R23" s="16"/>
      <c r="S23" s="20" t="s">
        <v>111</v>
      </c>
      <c r="T23" s="21">
        <v>1954</v>
      </c>
      <c r="U23" s="28" t="s">
        <v>195</v>
      </c>
      <c r="V23" s="21">
        <v>1976</v>
      </c>
      <c r="W23" s="25"/>
      <c r="X23" s="21"/>
      <c r="Y23" s="28" t="s">
        <v>547</v>
      </c>
      <c r="Z23" s="21">
        <f t="shared" si="1"/>
        <v>35</v>
      </c>
      <c r="AA23" s="25" t="s">
        <v>671</v>
      </c>
      <c r="AB23" s="21" t="s">
        <v>105</v>
      </c>
      <c r="AC23" s="21"/>
      <c r="AE23" s="90" t="s">
        <v>415</v>
      </c>
      <c r="AF23" s="82"/>
      <c r="BQ23" s="83">
        <v>3160</v>
      </c>
      <c r="BR23" s="125">
        <v>772</v>
      </c>
      <c r="BS23" s="33">
        <f t="shared" si="2"/>
        <v>8</v>
      </c>
      <c r="BT23" s="83" t="str">
        <f t="shared" si="3"/>
        <v>Projektingenieur 2</v>
      </c>
      <c r="BU23" s="20"/>
      <c r="BV23" s="33">
        <v>772</v>
      </c>
      <c r="BW23" s="33">
        <f t="shared" si="4"/>
        <v>8</v>
      </c>
      <c r="BX23" s="83" t="str">
        <f t="shared" si="5"/>
        <v>Projektingenieur 2</v>
      </c>
    </row>
    <row r="24" spans="1:76" s="19" customFormat="1">
      <c r="A24" s="53">
        <v>0</v>
      </c>
      <c r="B24" s="53"/>
      <c r="C24" s="53">
        <f t="shared" si="0"/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52" t="s">
        <v>358</v>
      </c>
      <c r="P24" s="15" t="s">
        <v>574</v>
      </c>
      <c r="Q24" s="15">
        <v>20</v>
      </c>
      <c r="R24" s="16"/>
      <c r="S24" s="20" t="s">
        <v>571</v>
      </c>
      <c r="T24" s="21">
        <v>1953</v>
      </c>
      <c r="U24" s="26" t="s">
        <v>572</v>
      </c>
      <c r="V24" s="21">
        <v>1978</v>
      </c>
      <c r="W24" s="26"/>
      <c r="X24" s="21"/>
      <c r="Y24" s="28" t="s">
        <v>573</v>
      </c>
      <c r="Z24" s="21">
        <f t="shared" si="1"/>
        <v>33</v>
      </c>
      <c r="AA24" s="25" t="s">
        <v>97</v>
      </c>
      <c r="AB24" s="21" t="s">
        <v>105</v>
      </c>
      <c r="AC24" s="21"/>
      <c r="AE24" s="90" t="s">
        <v>373</v>
      </c>
      <c r="AF24" s="82"/>
      <c r="BQ24" s="83">
        <v>3205</v>
      </c>
      <c r="BR24" s="125">
        <v>773</v>
      </c>
      <c r="BS24" s="33">
        <f t="shared" si="2"/>
        <v>9</v>
      </c>
      <c r="BT24" s="83" t="str">
        <f t="shared" si="3"/>
        <v>Projektingenieur 3</v>
      </c>
      <c r="BU24" s="20"/>
      <c r="BV24" s="33">
        <v>772</v>
      </c>
      <c r="BW24" s="33">
        <f t="shared" si="4"/>
        <v>8</v>
      </c>
      <c r="BX24" s="83" t="str">
        <f t="shared" si="5"/>
        <v>Projektingenieur 2</v>
      </c>
    </row>
    <row r="25" spans="1:76" s="19" customFormat="1">
      <c r="A25" s="53">
        <v>0</v>
      </c>
      <c r="B25" s="53"/>
      <c r="C25" s="53">
        <f t="shared" si="0"/>
        <v>1</v>
      </c>
      <c r="D25" s="55">
        <v>1</v>
      </c>
      <c r="E25" s="55"/>
      <c r="F25" s="56"/>
      <c r="G25" s="54"/>
      <c r="H25" s="54">
        <v>1</v>
      </c>
      <c r="I25" s="56"/>
      <c r="J25" s="54"/>
      <c r="K25" s="56"/>
      <c r="L25" s="56"/>
      <c r="M25" s="56"/>
      <c r="N25" s="58"/>
      <c r="O25" s="52" t="s">
        <v>359</v>
      </c>
      <c r="P25" s="15" t="s">
        <v>448</v>
      </c>
      <c r="Q25" s="15">
        <v>21</v>
      </c>
      <c r="R25" s="16"/>
      <c r="S25" s="20" t="s">
        <v>112</v>
      </c>
      <c r="T25" s="21">
        <v>1956</v>
      </c>
      <c r="U25" s="26" t="s">
        <v>854</v>
      </c>
      <c r="V25" s="21">
        <v>1981</v>
      </c>
      <c r="W25" s="25" t="s">
        <v>855</v>
      </c>
      <c r="X25" s="21">
        <v>1990</v>
      </c>
      <c r="Y25" s="28" t="s">
        <v>329</v>
      </c>
      <c r="Z25" s="21">
        <f t="shared" si="1"/>
        <v>30</v>
      </c>
      <c r="AA25" s="25" t="s">
        <v>671</v>
      </c>
      <c r="AB25" s="21" t="s">
        <v>105</v>
      </c>
      <c r="AC25" s="21"/>
      <c r="AE25" s="90" t="s">
        <v>389</v>
      </c>
      <c r="AF25" s="82"/>
      <c r="BQ25" s="83">
        <v>4185</v>
      </c>
      <c r="BR25" s="125">
        <v>772</v>
      </c>
      <c r="BS25" s="33">
        <f>VLOOKUP($BR25,Funktionsbezeichnungen,3,0)</f>
        <v>8</v>
      </c>
      <c r="BT25" s="83" t="str">
        <f>VLOOKUP($BR25,Funktionsbezeichnungen,2,0)</f>
        <v>Projektingenieur 2</v>
      </c>
      <c r="BU25" s="20"/>
      <c r="BV25" s="33">
        <v>772</v>
      </c>
      <c r="BW25" s="33">
        <f>VLOOKUP($BV25,Funktionsbezeichnungen,3,0)</f>
        <v>8</v>
      </c>
      <c r="BX25" s="83" t="str">
        <f>VLOOKUP($BV25,Funktionsbezeichnungen,2,0)</f>
        <v>Projektingenieur 2</v>
      </c>
    </row>
    <row r="26" spans="1:76" s="19" customFormat="1">
      <c r="A26" s="53">
        <v>0</v>
      </c>
      <c r="B26" s="53"/>
      <c r="C26" s="53">
        <f t="shared" si="0"/>
        <v>1</v>
      </c>
      <c r="D26" s="55"/>
      <c r="E26" s="55">
        <v>1</v>
      </c>
      <c r="F26" s="56"/>
      <c r="G26" s="54"/>
      <c r="H26" s="54"/>
      <c r="I26" s="56"/>
      <c r="J26" s="54"/>
      <c r="K26" s="56"/>
      <c r="L26" s="56"/>
      <c r="M26" s="56"/>
      <c r="N26" s="58"/>
      <c r="O26" s="52" t="s">
        <v>359</v>
      </c>
      <c r="P26" s="15" t="s">
        <v>450</v>
      </c>
      <c r="Q26" s="15">
        <v>22</v>
      </c>
      <c r="R26" s="16"/>
      <c r="S26" s="20" t="s">
        <v>214</v>
      </c>
      <c r="T26" s="21">
        <v>1960</v>
      </c>
      <c r="U26" s="28" t="s">
        <v>237</v>
      </c>
      <c r="V26" s="21">
        <v>1986</v>
      </c>
      <c r="W26" s="25"/>
      <c r="X26" s="21"/>
      <c r="Y26" s="28" t="s">
        <v>228</v>
      </c>
      <c r="Z26" s="21">
        <f t="shared" si="1"/>
        <v>25</v>
      </c>
      <c r="AA26" s="25" t="s">
        <v>672</v>
      </c>
      <c r="AB26" s="21" t="s">
        <v>105</v>
      </c>
      <c r="AC26" s="21"/>
      <c r="AE26" s="90" t="s">
        <v>373</v>
      </c>
      <c r="AF26" s="82"/>
      <c r="BQ26" s="83">
        <v>4269</v>
      </c>
      <c r="BR26" s="125">
        <v>772</v>
      </c>
      <c r="BS26" s="33">
        <f t="shared" si="2"/>
        <v>8</v>
      </c>
      <c r="BT26" s="83" t="str">
        <f t="shared" si="3"/>
        <v>Projektingenieur 2</v>
      </c>
      <c r="BU26" s="20"/>
      <c r="BV26" s="33">
        <v>772</v>
      </c>
      <c r="BW26" s="33">
        <f t="shared" si="4"/>
        <v>8</v>
      </c>
      <c r="BX26" s="83" t="str">
        <f t="shared" si="5"/>
        <v>Projektingenieur 2</v>
      </c>
    </row>
    <row r="27" spans="1:76" s="19" customFormat="1">
      <c r="A27" s="53">
        <v>0</v>
      </c>
      <c r="B27" s="53"/>
      <c r="C27" s="53">
        <f>IF(Z27&gt;=10,1,0)</f>
        <v>1</v>
      </c>
      <c r="D27" s="55"/>
      <c r="E27" s="55">
        <v>1</v>
      </c>
      <c r="F27" s="56"/>
      <c r="G27" s="54"/>
      <c r="H27" s="54">
        <v>1</v>
      </c>
      <c r="I27" s="56"/>
      <c r="J27" s="54"/>
      <c r="K27" s="56"/>
      <c r="L27" s="56"/>
      <c r="M27" s="56"/>
      <c r="N27" s="58"/>
      <c r="O27" s="52" t="s">
        <v>361</v>
      </c>
      <c r="P27" s="15" t="s">
        <v>873</v>
      </c>
      <c r="Q27" s="15">
        <v>23</v>
      </c>
      <c r="R27" s="16"/>
      <c r="S27" s="20" t="s">
        <v>874</v>
      </c>
      <c r="T27" s="21">
        <v>1959</v>
      </c>
      <c r="U27" s="26" t="s">
        <v>198</v>
      </c>
      <c r="V27" s="21">
        <v>1990</v>
      </c>
      <c r="W27" s="25"/>
      <c r="X27" s="21"/>
      <c r="Y27" s="28" t="s">
        <v>875</v>
      </c>
      <c r="Z27" s="21">
        <f>$AD$3-V27</f>
        <v>21</v>
      </c>
      <c r="AA27" s="25" t="s">
        <v>671</v>
      </c>
      <c r="AB27" s="21" t="s">
        <v>105</v>
      </c>
      <c r="AC27" s="21"/>
      <c r="AE27" s="90" t="s">
        <v>389</v>
      </c>
      <c r="AF27" s="82"/>
      <c r="BQ27" s="83">
        <v>3208</v>
      </c>
      <c r="BR27" s="125">
        <v>772</v>
      </c>
      <c r="BS27" s="33">
        <f>VLOOKUP($BR27,Funktionsbezeichnungen,3,0)</f>
        <v>8</v>
      </c>
      <c r="BT27" s="83" t="str">
        <f>VLOOKUP($BR27,Funktionsbezeichnungen,2,0)</f>
        <v>Projektingenieur 2</v>
      </c>
      <c r="BU27" s="20"/>
      <c r="BV27" s="33">
        <v>772</v>
      </c>
      <c r="BW27" s="33">
        <f>VLOOKUP($BV27,Funktionsbezeichnungen,3,0)</f>
        <v>8</v>
      </c>
      <c r="BX27" s="83" t="str">
        <f>VLOOKUP($BV27,Funktionsbezeichnungen,2,0)</f>
        <v>Projektingenieur 2</v>
      </c>
    </row>
    <row r="28" spans="1:76" s="19" customFormat="1">
      <c r="A28" s="53">
        <v>1</v>
      </c>
      <c r="B28" s="53"/>
      <c r="C28" s="53">
        <f t="shared" si="0"/>
        <v>1</v>
      </c>
      <c r="D28" s="55">
        <v>1</v>
      </c>
      <c r="E28" s="55"/>
      <c r="F28" s="56"/>
      <c r="G28" s="54"/>
      <c r="H28" s="54">
        <v>1</v>
      </c>
      <c r="I28" s="56"/>
      <c r="J28" s="54"/>
      <c r="K28" s="56"/>
      <c r="L28" s="56"/>
      <c r="M28" s="56"/>
      <c r="N28" s="58"/>
      <c r="O28" s="52" t="s">
        <v>359</v>
      </c>
      <c r="P28" s="15" t="s">
        <v>452</v>
      </c>
      <c r="Q28" s="15">
        <v>24</v>
      </c>
      <c r="R28" s="42"/>
      <c r="S28" s="27" t="s">
        <v>122</v>
      </c>
      <c r="T28" s="21">
        <v>1968</v>
      </c>
      <c r="U28" s="28" t="s">
        <v>201</v>
      </c>
      <c r="V28" s="21">
        <v>1994</v>
      </c>
      <c r="W28" s="25"/>
      <c r="X28" s="21"/>
      <c r="Y28" s="26" t="s">
        <v>123</v>
      </c>
      <c r="Z28" s="21">
        <f t="shared" si="1"/>
        <v>17</v>
      </c>
      <c r="AA28" s="25" t="s">
        <v>673</v>
      </c>
      <c r="AB28" s="21" t="s">
        <v>105</v>
      </c>
      <c r="AC28" s="21"/>
      <c r="AE28" s="90" t="s">
        <v>373</v>
      </c>
      <c r="AF28" s="82"/>
      <c r="BQ28" s="83">
        <v>4246</v>
      </c>
      <c r="BR28" s="125">
        <v>772</v>
      </c>
      <c r="BS28" s="33">
        <f t="shared" si="2"/>
        <v>8</v>
      </c>
      <c r="BT28" s="83" t="str">
        <f t="shared" si="3"/>
        <v>Projektingenieur 2</v>
      </c>
      <c r="BU28" s="20"/>
      <c r="BV28" s="33">
        <v>772</v>
      </c>
      <c r="BW28" s="33">
        <f t="shared" si="4"/>
        <v>8</v>
      </c>
      <c r="BX28" s="83" t="str">
        <f t="shared" si="5"/>
        <v>Projektingenieur 2</v>
      </c>
    </row>
    <row r="29" spans="1:76" s="19" customFormat="1">
      <c r="A29" s="53">
        <v>0</v>
      </c>
      <c r="B29" s="53"/>
      <c r="C29" s="53">
        <f t="shared" si="0"/>
        <v>1</v>
      </c>
      <c r="D29" s="55">
        <v>1</v>
      </c>
      <c r="E29" s="55"/>
      <c r="F29" s="56"/>
      <c r="G29" s="54"/>
      <c r="H29" s="54">
        <v>1</v>
      </c>
      <c r="I29" s="56"/>
      <c r="J29" s="54"/>
      <c r="K29" s="56"/>
      <c r="L29" s="56"/>
      <c r="M29" s="56"/>
      <c r="N29" s="58"/>
      <c r="O29" s="52" t="s">
        <v>360</v>
      </c>
      <c r="P29" s="15" t="s">
        <v>458</v>
      </c>
      <c r="Q29" s="15">
        <v>25</v>
      </c>
      <c r="R29" s="16"/>
      <c r="S29" s="20" t="s">
        <v>275</v>
      </c>
      <c r="T29" s="21">
        <v>1969</v>
      </c>
      <c r="U29" s="28" t="s">
        <v>299</v>
      </c>
      <c r="V29" s="21">
        <v>1996</v>
      </c>
      <c r="W29" s="25"/>
      <c r="X29" s="21"/>
      <c r="Y29" s="25" t="s">
        <v>276</v>
      </c>
      <c r="Z29" s="21">
        <f t="shared" si="1"/>
        <v>15</v>
      </c>
      <c r="AA29" s="25" t="s">
        <v>110</v>
      </c>
      <c r="AB29" s="21" t="s">
        <v>105</v>
      </c>
      <c r="AC29" s="21"/>
      <c r="AE29" s="90" t="s">
        <v>376</v>
      </c>
      <c r="AF29" s="82"/>
      <c r="BQ29" s="83">
        <v>4291</v>
      </c>
      <c r="BR29" s="125">
        <v>772</v>
      </c>
      <c r="BS29" s="33">
        <f t="shared" si="2"/>
        <v>8</v>
      </c>
      <c r="BT29" s="83" t="str">
        <f t="shared" si="3"/>
        <v>Projektingenieur 2</v>
      </c>
      <c r="BU29" s="20"/>
      <c r="BV29" s="33">
        <v>772</v>
      </c>
      <c r="BW29" s="33">
        <f t="shared" si="4"/>
        <v>8</v>
      </c>
      <c r="BX29" s="83" t="str">
        <f t="shared" si="5"/>
        <v>Projektingenieur 2</v>
      </c>
    </row>
    <row r="30" spans="1:76" s="19" customFormat="1">
      <c r="A30" s="53">
        <v>0</v>
      </c>
      <c r="B30" s="53"/>
      <c r="C30" s="53">
        <f t="shared" si="0"/>
        <v>1</v>
      </c>
      <c r="D30" s="55">
        <v>1</v>
      </c>
      <c r="E30" s="55"/>
      <c r="F30" s="56"/>
      <c r="G30" s="54"/>
      <c r="H30" s="57">
        <v>1</v>
      </c>
      <c r="I30" s="56"/>
      <c r="J30" s="54"/>
      <c r="K30" s="56"/>
      <c r="L30" s="56"/>
      <c r="M30" s="56"/>
      <c r="N30" s="58"/>
      <c r="O30" s="52" t="s">
        <v>360</v>
      </c>
      <c r="P30" s="15" t="s">
        <v>459</v>
      </c>
      <c r="Q30" s="15">
        <v>26</v>
      </c>
      <c r="R30" s="42"/>
      <c r="S30" s="27" t="s">
        <v>184</v>
      </c>
      <c r="T30" s="21">
        <v>1971</v>
      </c>
      <c r="U30" s="28" t="s">
        <v>194</v>
      </c>
      <c r="V30" s="21">
        <v>1996</v>
      </c>
      <c r="W30" s="25"/>
      <c r="X30" s="21"/>
      <c r="Y30" s="28" t="s">
        <v>91</v>
      </c>
      <c r="Z30" s="21">
        <f t="shared" si="1"/>
        <v>15</v>
      </c>
      <c r="AA30" s="25" t="s">
        <v>674</v>
      </c>
      <c r="AB30" s="21" t="s">
        <v>105</v>
      </c>
      <c r="AC30" s="21"/>
      <c r="AE30" s="90" t="s">
        <v>373</v>
      </c>
      <c r="AF30" s="82"/>
      <c r="BQ30" s="83">
        <v>4255</v>
      </c>
      <c r="BR30" s="125">
        <v>773</v>
      </c>
      <c r="BS30" s="33">
        <f t="shared" si="2"/>
        <v>9</v>
      </c>
      <c r="BT30" s="83" t="str">
        <f t="shared" si="3"/>
        <v>Projektingenieur 3</v>
      </c>
      <c r="BU30" s="20"/>
      <c r="BV30" s="33">
        <v>772</v>
      </c>
      <c r="BW30" s="33">
        <f t="shared" si="4"/>
        <v>8</v>
      </c>
      <c r="BX30" s="83" t="str">
        <f t="shared" si="5"/>
        <v>Projektingenieur 2</v>
      </c>
    </row>
    <row r="31" spans="1:76" s="19" customFormat="1" ht="24.95" customHeight="1">
      <c r="A31" s="53">
        <v>0</v>
      </c>
      <c r="B31" s="53">
        <v>1</v>
      </c>
      <c r="C31" s="53">
        <f t="shared" si="0"/>
        <v>1</v>
      </c>
      <c r="D31" s="55"/>
      <c r="E31" s="55"/>
      <c r="F31" s="56">
        <v>1</v>
      </c>
      <c r="G31" s="54"/>
      <c r="H31" s="54"/>
      <c r="I31" s="56"/>
      <c r="J31" s="54"/>
      <c r="K31" s="56"/>
      <c r="L31" s="56"/>
      <c r="M31" s="56"/>
      <c r="N31" s="58"/>
      <c r="O31" s="52" t="s">
        <v>359</v>
      </c>
      <c r="P31" s="15" t="s">
        <v>460</v>
      </c>
      <c r="Q31" s="15">
        <v>27</v>
      </c>
      <c r="R31" s="42"/>
      <c r="S31" s="27" t="s">
        <v>231</v>
      </c>
      <c r="T31" s="21">
        <v>1967</v>
      </c>
      <c r="U31" s="28" t="s">
        <v>232</v>
      </c>
      <c r="V31" s="21">
        <v>1996</v>
      </c>
      <c r="W31" s="25"/>
      <c r="X31" s="21"/>
      <c r="Y31" s="28" t="s">
        <v>233</v>
      </c>
      <c r="Z31" s="21">
        <f t="shared" si="1"/>
        <v>15</v>
      </c>
      <c r="AA31" s="25" t="s">
        <v>675</v>
      </c>
      <c r="AB31" s="21" t="s">
        <v>105</v>
      </c>
      <c r="AC31" s="21"/>
      <c r="AE31" s="90" t="s">
        <v>373</v>
      </c>
      <c r="AF31" s="82"/>
      <c r="BQ31" s="83">
        <v>4277</v>
      </c>
      <c r="BR31" s="125">
        <v>782</v>
      </c>
      <c r="BS31" s="33">
        <f t="shared" si="2"/>
        <v>8</v>
      </c>
      <c r="BT31" s="83" t="str">
        <f t="shared" si="3"/>
        <v>Projektingenieur 2</v>
      </c>
      <c r="BU31" s="20"/>
      <c r="BV31" s="33">
        <v>782</v>
      </c>
      <c r="BW31" s="33">
        <f t="shared" si="4"/>
        <v>8</v>
      </c>
      <c r="BX31" s="83" t="str">
        <f t="shared" si="5"/>
        <v>Projektingenieur 2</v>
      </c>
    </row>
    <row r="32" spans="1:76" s="19" customFormat="1" ht="27">
      <c r="A32" s="53">
        <v>0</v>
      </c>
      <c r="B32" s="53"/>
      <c r="C32" s="53">
        <f t="shared" si="0"/>
        <v>1</v>
      </c>
      <c r="D32" s="55"/>
      <c r="E32" s="55">
        <v>1</v>
      </c>
      <c r="F32" s="56"/>
      <c r="G32" s="54"/>
      <c r="H32" s="54">
        <v>1</v>
      </c>
      <c r="I32" s="56"/>
      <c r="J32" s="54"/>
      <c r="K32" s="56"/>
      <c r="L32" s="56"/>
      <c r="M32" s="56"/>
      <c r="N32" s="58"/>
      <c r="O32" s="52" t="s">
        <v>358</v>
      </c>
      <c r="P32" s="15" t="s">
        <v>461</v>
      </c>
      <c r="Q32" s="15">
        <v>28</v>
      </c>
      <c r="R32" s="42"/>
      <c r="S32" s="27" t="s">
        <v>234</v>
      </c>
      <c r="T32" s="21">
        <v>1972</v>
      </c>
      <c r="U32" s="28" t="s">
        <v>195</v>
      </c>
      <c r="V32" s="21">
        <v>1996</v>
      </c>
      <c r="W32" s="120" t="s">
        <v>314</v>
      </c>
      <c r="X32" s="118">
        <v>2002</v>
      </c>
      <c r="Y32" s="28" t="s">
        <v>547</v>
      </c>
      <c r="Z32" s="21">
        <f t="shared" si="1"/>
        <v>15</v>
      </c>
      <c r="AA32" s="25" t="s">
        <v>676</v>
      </c>
      <c r="AB32" s="21" t="s">
        <v>105</v>
      </c>
      <c r="AC32" s="21"/>
      <c r="AE32" s="90" t="s">
        <v>373</v>
      </c>
      <c r="AF32" s="82"/>
      <c r="BQ32" s="83">
        <v>4276</v>
      </c>
      <c r="BR32" s="125">
        <v>773</v>
      </c>
      <c r="BS32" s="33">
        <f t="shared" si="2"/>
        <v>9</v>
      </c>
      <c r="BT32" s="83" t="str">
        <f t="shared" si="3"/>
        <v>Projektingenieur 3</v>
      </c>
      <c r="BU32" s="20"/>
      <c r="BV32" s="33">
        <v>772</v>
      </c>
      <c r="BW32" s="33">
        <f t="shared" si="4"/>
        <v>8</v>
      </c>
      <c r="BX32" s="83" t="str">
        <f t="shared" si="5"/>
        <v>Projektingenieur 2</v>
      </c>
    </row>
    <row r="33" spans="1:76" s="19" customFormat="1" ht="27">
      <c r="A33" s="53">
        <v>0</v>
      </c>
      <c r="B33" s="53"/>
      <c r="C33" s="53">
        <f t="shared" si="0"/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358</v>
      </c>
      <c r="P33" s="15" t="s">
        <v>462</v>
      </c>
      <c r="Q33" s="15">
        <v>29</v>
      </c>
      <c r="R33" s="42"/>
      <c r="S33" s="27" t="s">
        <v>125</v>
      </c>
      <c r="T33" s="21">
        <v>1969</v>
      </c>
      <c r="U33" s="28" t="s">
        <v>194</v>
      </c>
      <c r="V33" s="21">
        <v>1997</v>
      </c>
      <c r="W33" s="25"/>
      <c r="X33" s="21"/>
      <c r="Y33" s="28" t="s">
        <v>336</v>
      </c>
      <c r="Z33" s="21">
        <f t="shared" si="1"/>
        <v>14</v>
      </c>
      <c r="AA33" s="25" t="s">
        <v>677</v>
      </c>
      <c r="AB33" s="21" t="s">
        <v>105</v>
      </c>
      <c r="AC33" s="21"/>
      <c r="AE33" s="90" t="s">
        <v>373</v>
      </c>
      <c r="AF33" s="82"/>
      <c r="BQ33" s="83">
        <v>4254</v>
      </c>
      <c r="BR33" s="125">
        <v>773</v>
      </c>
      <c r="BS33" s="33">
        <f t="shared" si="2"/>
        <v>9</v>
      </c>
      <c r="BT33" s="83" t="str">
        <f t="shared" si="3"/>
        <v>Projektingenieur 3</v>
      </c>
      <c r="BU33" s="20"/>
      <c r="BV33" s="33">
        <v>772</v>
      </c>
      <c r="BW33" s="33">
        <f t="shared" si="4"/>
        <v>8</v>
      </c>
      <c r="BX33" s="83" t="str">
        <f t="shared" si="5"/>
        <v>Projektingenieur 2</v>
      </c>
    </row>
    <row r="34" spans="1:76" s="19" customFormat="1" ht="27">
      <c r="A34" s="53">
        <v>0</v>
      </c>
      <c r="B34" s="53"/>
      <c r="C34" s="53">
        <f t="shared" si="0"/>
        <v>1</v>
      </c>
      <c r="D34" s="55">
        <v>1</v>
      </c>
      <c r="E34" s="55"/>
      <c r="F34" s="56"/>
      <c r="G34" s="54"/>
      <c r="H34" s="54">
        <v>1</v>
      </c>
      <c r="I34" s="56"/>
      <c r="J34" s="54"/>
      <c r="K34" s="56"/>
      <c r="L34" s="56"/>
      <c r="M34" s="56"/>
      <c r="N34" s="58"/>
      <c r="O34" s="52" t="s">
        <v>360</v>
      </c>
      <c r="P34" s="15" t="s">
        <v>463</v>
      </c>
      <c r="Q34" s="15">
        <v>30</v>
      </c>
      <c r="R34" s="42"/>
      <c r="S34" s="27" t="s">
        <v>190</v>
      </c>
      <c r="T34" s="21">
        <v>1972</v>
      </c>
      <c r="U34" s="28" t="s">
        <v>194</v>
      </c>
      <c r="V34" s="21">
        <v>1997</v>
      </c>
      <c r="W34" s="25"/>
      <c r="X34" s="21"/>
      <c r="Y34" s="28" t="s">
        <v>202</v>
      </c>
      <c r="Z34" s="21">
        <f t="shared" si="1"/>
        <v>14</v>
      </c>
      <c r="AA34" s="25" t="s">
        <v>678</v>
      </c>
      <c r="AB34" s="21" t="s">
        <v>105</v>
      </c>
      <c r="AC34" s="21"/>
      <c r="AE34" s="90" t="s">
        <v>402</v>
      </c>
      <c r="AF34" s="82"/>
      <c r="BQ34" s="83">
        <v>4258</v>
      </c>
      <c r="BR34" s="125">
        <v>773</v>
      </c>
      <c r="BS34" s="33">
        <f t="shared" si="2"/>
        <v>9</v>
      </c>
      <c r="BT34" s="83" t="str">
        <f t="shared" si="3"/>
        <v>Projektingenieur 3</v>
      </c>
      <c r="BU34" s="20"/>
      <c r="BV34" s="33">
        <v>772</v>
      </c>
      <c r="BW34" s="33">
        <f t="shared" si="4"/>
        <v>8</v>
      </c>
      <c r="BX34" s="83" t="str">
        <f t="shared" si="5"/>
        <v>Projektingenieur 2</v>
      </c>
    </row>
    <row r="35" spans="1:76" s="19" customFormat="1" ht="27">
      <c r="A35" s="53">
        <v>0</v>
      </c>
      <c r="B35" s="53"/>
      <c r="C35" s="53">
        <f t="shared" si="0"/>
        <v>1</v>
      </c>
      <c r="D35" s="55">
        <v>1</v>
      </c>
      <c r="E35" s="55"/>
      <c r="F35" s="56"/>
      <c r="G35" s="54"/>
      <c r="H35" s="54"/>
      <c r="I35" s="56"/>
      <c r="J35" s="54"/>
      <c r="K35" s="56"/>
      <c r="L35" s="56"/>
      <c r="M35" s="56"/>
      <c r="N35" s="58"/>
      <c r="O35" s="52" t="s">
        <v>359</v>
      </c>
      <c r="P35" s="15" t="s">
        <v>464</v>
      </c>
      <c r="Q35" s="15">
        <v>31</v>
      </c>
      <c r="R35" s="42"/>
      <c r="S35" s="27" t="s">
        <v>206</v>
      </c>
      <c r="T35" s="21">
        <v>1969</v>
      </c>
      <c r="U35" s="28" t="s">
        <v>221</v>
      </c>
      <c r="V35" s="21">
        <v>1998</v>
      </c>
      <c r="W35" s="25"/>
      <c r="X35" s="21"/>
      <c r="Y35" s="28" t="s">
        <v>548</v>
      </c>
      <c r="Z35" s="21">
        <f t="shared" si="1"/>
        <v>13</v>
      </c>
      <c r="AA35" s="25" t="s">
        <v>679</v>
      </c>
      <c r="AB35" s="21" t="s">
        <v>105</v>
      </c>
      <c r="AC35" s="21"/>
      <c r="AE35" s="90" t="s">
        <v>402</v>
      </c>
      <c r="AF35" s="82"/>
      <c r="BQ35" s="83">
        <v>4263</v>
      </c>
      <c r="BR35" s="125">
        <v>773</v>
      </c>
      <c r="BS35" s="33">
        <f t="shared" si="2"/>
        <v>9</v>
      </c>
      <c r="BT35" s="83" t="str">
        <f t="shared" si="3"/>
        <v>Projektingenieur 3</v>
      </c>
      <c r="BU35" s="20"/>
      <c r="BV35" s="33">
        <v>772</v>
      </c>
      <c r="BW35" s="33">
        <f t="shared" si="4"/>
        <v>8</v>
      </c>
      <c r="BX35" s="83" t="str">
        <f t="shared" si="5"/>
        <v>Projektingenieur 2</v>
      </c>
    </row>
    <row r="36" spans="1:76" s="19" customFormat="1">
      <c r="A36" s="53">
        <v>0</v>
      </c>
      <c r="B36" s="53">
        <v>1</v>
      </c>
      <c r="C36" s="53">
        <f t="shared" si="0"/>
        <v>1</v>
      </c>
      <c r="D36" s="55"/>
      <c r="E36" s="55">
        <v>1</v>
      </c>
      <c r="F36" s="56"/>
      <c r="G36" s="54"/>
      <c r="H36" s="54"/>
      <c r="I36" s="56"/>
      <c r="J36" s="54"/>
      <c r="K36" s="56"/>
      <c r="L36" s="56"/>
      <c r="M36" s="56"/>
      <c r="N36" s="58"/>
      <c r="O36" s="52" t="s">
        <v>361</v>
      </c>
      <c r="P36" s="15" t="s">
        <v>465</v>
      </c>
      <c r="Q36" s="15">
        <v>32</v>
      </c>
      <c r="R36" s="42"/>
      <c r="S36" s="27" t="s">
        <v>262</v>
      </c>
      <c r="T36" s="21">
        <v>1969</v>
      </c>
      <c r="U36" s="28" t="s">
        <v>117</v>
      </c>
      <c r="V36" s="21">
        <v>1998</v>
      </c>
      <c r="W36" s="25"/>
      <c r="X36" s="21"/>
      <c r="Y36" s="28" t="s">
        <v>263</v>
      </c>
      <c r="Z36" s="21">
        <f t="shared" si="1"/>
        <v>13</v>
      </c>
      <c r="AA36" s="25" t="s">
        <v>680</v>
      </c>
      <c r="AB36" s="21" t="s">
        <v>105</v>
      </c>
      <c r="AC36" s="21"/>
      <c r="AE36" s="90" t="s">
        <v>403</v>
      </c>
      <c r="AF36" s="82"/>
      <c r="BQ36" s="83">
        <v>4288</v>
      </c>
      <c r="BR36" s="125">
        <v>772</v>
      </c>
      <c r="BS36" s="33">
        <f t="shared" si="2"/>
        <v>8</v>
      </c>
      <c r="BT36" s="83" t="str">
        <f t="shared" si="3"/>
        <v>Projektingenieur 2</v>
      </c>
      <c r="BU36" s="20"/>
      <c r="BV36" s="33">
        <v>772</v>
      </c>
      <c r="BW36" s="33">
        <f t="shared" si="4"/>
        <v>8</v>
      </c>
      <c r="BX36" s="83" t="str">
        <f t="shared" si="5"/>
        <v>Projektingenieur 2</v>
      </c>
    </row>
    <row r="37" spans="1:76" s="19" customFormat="1">
      <c r="A37" s="53">
        <v>0</v>
      </c>
      <c r="B37" s="53"/>
      <c r="C37" s="53">
        <f t="shared" si="0"/>
        <v>1</v>
      </c>
      <c r="D37" s="55"/>
      <c r="E37" s="55">
        <v>1</v>
      </c>
      <c r="F37" s="56"/>
      <c r="G37" s="54"/>
      <c r="H37" s="54">
        <v>1</v>
      </c>
      <c r="I37" s="56"/>
      <c r="J37" s="54"/>
      <c r="K37" s="56"/>
      <c r="L37" s="56"/>
      <c r="M37" s="56"/>
      <c r="N37" s="58"/>
      <c r="O37" s="52" t="s">
        <v>359</v>
      </c>
      <c r="P37" s="15" t="s">
        <v>466</v>
      </c>
      <c r="Q37" s="15">
        <v>33</v>
      </c>
      <c r="R37" s="42"/>
      <c r="S37" s="27" t="s">
        <v>246</v>
      </c>
      <c r="T37" s="21">
        <v>1972</v>
      </c>
      <c r="U37" s="28" t="s">
        <v>198</v>
      </c>
      <c r="V37" s="21">
        <v>1998</v>
      </c>
      <c r="W37" s="25"/>
      <c r="X37" s="21"/>
      <c r="Y37" s="28" t="s">
        <v>247</v>
      </c>
      <c r="Z37" s="21">
        <f t="shared" si="1"/>
        <v>13</v>
      </c>
      <c r="AA37" s="25" t="s">
        <v>392</v>
      </c>
      <c r="AB37" s="21" t="s">
        <v>105</v>
      </c>
      <c r="AC37" s="21"/>
      <c r="AE37" s="90" t="s">
        <v>404</v>
      </c>
      <c r="AF37" s="82"/>
      <c r="BQ37" s="83">
        <v>7696</v>
      </c>
      <c r="BR37" s="125">
        <v>772</v>
      </c>
      <c r="BS37" s="33">
        <f t="shared" si="2"/>
        <v>8</v>
      </c>
      <c r="BT37" s="83" t="str">
        <f t="shared" si="3"/>
        <v>Projektingenieur 2</v>
      </c>
      <c r="BU37" s="20"/>
      <c r="BV37" s="33">
        <v>772</v>
      </c>
      <c r="BW37" s="33">
        <f t="shared" si="4"/>
        <v>8</v>
      </c>
      <c r="BX37" s="83" t="str">
        <f t="shared" si="5"/>
        <v>Projektingenieur 2</v>
      </c>
    </row>
    <row r="38" spans="1:76" s="19" customFormat="1">
      <c r="A38" s="53">
        <v>0</v>
      </c>
      <c r="B38" s="53">
        <v>1</v>
      </c>
      <c r="C38" s="53">
        <f t="shared" ref="C38:C69" si="6">IF(Z38&gt;=10,1,0)</f>
        <v>1</v>
      </c>
      <c r="D38" s="55">
        <v>1</v>
      </c>
      <c r="E38" s="55"/>
      <c r="F38" s="56"/>
      <c r="G38" s="54"/>
      <c r="H38" s="54"/>
      <c r="I38" s="56"/>
      <c r="J38" s="54"/>
      <c r="K38" s="56"/>
      <c r="L38" s="56"/>
      <c r="M38" s="56"/>
      <c r="N38" s="58"/>
      <c r="O38" s="52" t="s">
        <v>360</v>
      </c>
      <c r="P38" s="15" t="s">
        <v>549</v>
      </c>
      <c r="Q38" s="15">
        <v>34</v>
      </c>
      <c r="R38" s="42"/>
      <c r="S38" s="27" t="s">
        <v>550</v>
      </c>
      <c r="T38" s="21">
        <v>1974</v>
      </c>
      <c r="U38" s="28" t="s">
        <v>197</v>
      </c>
      <c r="V38" s="21">
        <v>1999</v>
      </c>
      <c r="W38" s="120" t="s">
        <v>616</v>
      </c>
      <c r="X38" s="118">
        <v>2009</v>
      </c>
      <c r="Y38" s="28"/>
      <c r="Z38" s="21">
        <f t="shared" ref="Z38:Z69" si="7">$AD$3-V38</f>
        <v>12</v>
      </c>
      <c r="AA38" s="25" t="s">
        <v>681</v>
      </c>
      <c r="AB38" s="21" t="s">
        <v>105</v>
      </c>
      <c r="AC38" s="21"/>
      <c r="AE38" s="90" t="s">
        <v>373</v>
      </c>
      <c r="AF38" s="82"/>
      <c r="BQ38" s="83">
        <v>3204</v>
      </c>
      <c r="BR38" s="125">
        <v>772</v>
      </c>
      <c r="BS38" s="33">
        <f t="shared" si="2"/>
        <v>8</v>
      </c>
      <c r="BT38" s="83" t="str">
        <f t="shared" si="3"/>
        <v>Projektingenieur 2</v>
      </c>
      <c r="BU38" s="20"/>
      <c r="BV38" s="33">
        <v>772</v>
      </c>
      <c r="BW38" s="33">
        <f t="shared" si="4"/>
        <v>8</v>
      </c>
      <c r="BX38" s="83" t="str">
        <f t="shared" si="5"/>
        <v>Projektingenieur 2</v>
      </c>
    </row>
    <row r="39" spans="1:76" s="19" customFormat="1">
      <c r="A39" s="53">
        <v>0</v>
      </c>
      <c r="B39" s="53"/>
      <c r="C39" s="53">
        <f t="shared" si="6"/>
        <v>1</v>
      </c>
      <c r="D39" s="55">
        <v>1</v>
      </c>
      <c r="E39" s="55"/>
      <c r="F39" s="56"/>
      <c r="G39" s="54"/>
      <c r="H39" s="54"/>
      <c r="I39" s="56"/>
      <c r="J39" s="54"/>
      <c r="K39" s="56"/>
      <c r="L39" s="56"/>
      <c r="M39" s="56"/>
      <c r="N39" s="58"/>
      <c r="O39" s="52" t="s">
        <v>360</v>
      </c>
      <c r="P39" s="15" t="s">
        <v>640</v>
      </c>
      <c r="Q39" s="15">
        <v>35</v>
      </c>
      <c r="R39" s="42"/>
      <c r="S39" s="27" t="s">
        <v>641</v>
      </c>
      <c r="T39" s="21">
        <v>1971</v>
      </c>
      <c r="U39" s="28" t="s">
        <v>709</v>
      </c>
      <c r="V39" s="21">
        <v>2000</v>
      </c>
      <c r="W39" s="25"/>
      <c r="X39" s="21"/>
      <c r="Y39" s="28" t="s">
        <v>643</v>
      </c>
      <c r="Z39" s="21">
        <f t="shared" si="7"/>
        <v>11</v>
      </c>
      <c r="AA39" s="25" t="s">
        <v>97</v>
      </c>
      <c r="AB39" s="21" t="s">
        <v>105</v>
      </c>
      <c r="AC39" s="21"/>
      <c r="AE39" s="90" t="s">
        <v>373</v>
      </c>
      <c r="AF39" s="82"/>
      <c r="BQ39" s="83">
        <v>4900</v>
      </c>
      <c r="BR39" s="125">
        <v>772</v>
      </c>
      <c r="BS39" s="33">
        <f t="shared" si="2"/>
        <v>8</v>
      </c>
      <c r="BT39" s="83" t="str">
        <f t="shared" si="3"/>
        <v>Projektingenieur 2</v>
      </c>
      <c r="BU39" s="20"/>
      <c r="BV39" s="33">
        <v>772</v>
      </c>
      <c r="BW39" s="33">
        <f t="shared" si="4"/>
        <v>8</v>
      </c>
      <c r="BX39" s="83" t="str">
        <f t="shared" si="5"/>
        <v>Projektingenieur 2</v>
      </c>
    </row>
    <row r="40" spans="1:76" s="19" customFormat="1">
      <c r="A40" s="53">
        <v>0</v>
      </c>
      <c r="B40" s="53"/>
      <c r="C40" s="53">
        <f t="shared" si="6"/>
        <v>1</v>
      </c>
      <c r="D40" s="55">
        <v>1</v>
      </c>
      <c r="E40" s="55"/>
      <c r="F40" s="56"/>
      <c r="G40" s="54"/>
      <c r="H40" s="54">
        <v>1</v>
      </c>
      <c r="I40" s="56"/>
      <c r="J40" s="54"/>
      <c r="K40" s="56"/>
      <c r="L40" s="56"/>
      <c r="M40" s="56"/>
      <c r="N40" s="58"/>
      <c r="O40" s="52" t="s">
        <v>358</v>
      </c>
      <c r="P40" s="15" t="s">
        <v>602</v>
      </c>
      <c r="Q40" s="15">
        <v>36</v>
      </c>
      <c r="R40" s="42"/>
      <c r="S40" s="27" t="s">
        <v>599</v>
      </c>
      <c r="T40" s="21">
        <v>1977</v>
      </c>
      <c r="U40" s="28" t="s">
        <v>600</v>
      </c>
      <c r="V40" s="21">
        <v>2000</v>
      </c>
      <c r="W40" s="25"/>
      <c r="X40" s="21"/>
      <c r="Y40" s="28" t="s">
        <v>601</v>
      </c>
      <c r="Z40" s="21">
        <f t="shared" si="7"/>
        <v>11</v>
      </c>
      <c r="AA40" s="25" t="s">
        <v>97</v>
      </c>
      <c r="AB40" s="21" t="s">
        <v>105</v>
      </c>
      <c r="AC40" s="21"/>
      <c r="AE40" s="90" t="s">
        <v>620</v>
      </c>
      <c r="AF40" s="82"/>
      <c r="BQ40" s="83">
        <v>3206</v>
      </c>
      <c r="BR40" s="125">
        <v>772</v>
      </c>
      <c r="BS40" s="33">
        <f t="shared" si="2"/>
        <v>8</v>
      </c>
      <c r="BT40" s="83" t="str">
        <f t="shared" si="3"/>
        <v>Projektingenieur 2</v>
      </c>
      <c r="BU40" s="20"/>
      <c r="BV40" s="33">
        <v>772</v>
      </c>
      <c r="BW40" s="33">
        <f t="shared" si="4"/>
        <v>8</v>
      </c>
      <c r="BX40" s="83" t="str">
        <f t="shared" si="5"/>
        <v>Projektingenieur 2</v>
      </c>
    </row>
    <row r="41" spans="1:76" s="19" customFormat="1" ht="25.5" customHeight="1">
      <c r="A41" s="53">
        <v>0</v>
      </c>
      <c r="B41" s="53"/>
      <c r="C41" s="53">
        <f t="shared" si="6"/>
        <v>1</v>
      </c>
      <c r="D41" s="55"/>
      <c r="E41" s="55">
        <v>1</v>
      </c>
      <c r="F41" s="56"/>
      <c r="G41" s="54"/>
      <c r="H41" s="54"/>
      <c r="I41" s="56"/>
      <c r="J41" s="54"/>
      <c r="K41" s="56"/>
      <c r="L41" s="56"/>
      <c r="M41" s="56"/>
      <c r="N41" s="58"/>
      <c r="O41" s="52" t="s">
        <v>361</v>
      </c>
      <c r="P41" s="15" t="s">
        <v>469</v>
      </c>
      <c r="Q41" s="15">
        <v>37</v>
      </c>
      <c r="R41" s="42"/>
      <c r="S41" s="27" t="s">
        <v>301</v>
      </c>
      <c r="T41" s="21">
        <v>1975</v>
      </c>
      <c r="U41" s="28" t="s">
        <v>302</v>
      </c>
      <c r="V41" s="21">
        <v>2001</v>
      </c>
      <c r="W41" s="25"/>
      <c r="X41" s="21"/>
      <c r="Y41" s="28" t="s">
        <v>303</v>
      </c>
      <c r="Z41" s="21">
        <f t="shared" si="7"/>
        <v>10</v>
      </c>
      <c r="AA41" s="25" t="s">
        <v>682</v>
      </c>
      <c r="AB41" s="21" t="s">
        <v>192</v>
      </c>
      <c r="AC41" s="21"/>
      <c r="AE41" s="90" t="s">
        <v>373</v>
      </c>
      <c r="AF41" s="82"/>
      <c r="BQ41" s="83">
        <v>4299</v>
      </c>
      <c r="BR41" s="125">
        <v>782</v>
      </c>
      <c r="BS41" s="33">
        <f t="shared" si="2"/>
        <v>8</v>
      </c>
      <c r="BT41" s="83" t="str">
        <f t="shared" si="3"/>
        <v>Projektingenieur 2</v>
      </c>
      <c r="BU41" s="20"/>
      <c r="BV41" s="33">
        <v>782</v>
      </c>
      <c r="BW41" s="33">
        <f t="shared" si="4"/>
        <v>8</v>
      </c>
      <c r="BX41" s="83" t="str">
        <f t="shared" si="5"/>
        <v>Projektingenieur 2</v>
      </c>
    </row>
    <row r="42" spans="1:76" s="19" customFormat="1" ht="25.5" customHeight="1">
      <c r="A42" s="53">
        <v>0</v>
      </c>
      <c r="B42" s="53"/>
      <c r="C42" s="53">
        <f t="shared" si="6"/>
        <v>1</v>
      </c>
      <c r="D42" s="55"/>
      <c r="E42" s="55">
        <v>1</v>
      </c>
      <c r="F42" s="56"/>
      <c r="G42" s="54"/>
      <c r="H42" s="54"/>
      <c r="I42" s="56"/>
      <c r="J42" s="54"/>
      <c r="K42" s="56"/>
      <c r="L42" s="56"/>
      <c r="M42" s="56"/>
      <c r="N42" s="58"/>
      <c r="O42" s="52" t="s">
        <v>361</v>
      </c>
      <c r="P42" s="15" t="s">
        <v>865</v>
      </c>
      <c r="Q42" s="15">
        <v>38</v>
      </c>
      <c r="R42" s="42"/>
      <c r="S42" s="27" t="s">
        <v>866</v>
      </c>
      <c r="T42" s="21">
        <v>1969</v>
      </c>
      <c r="U42" s="28" t="s">
        <v>869</v>
      </c>
      <c r="V42" s="21">
        <v>1999</v>
      </c>
      <c r="W42" s="25" t="s">
        <v>867</v>
      </c>
      <c r="X42" s="21">
        <v>2011</v>
      </c>
      <c r="Y42" s="28" t="s">
        <v>868</v>
      </c>
      <c r="Z42" s="21">
        <f t="shared" si="7"/>
        <v>12</v>
      </c>
      <c r="AA42" s="25" t="s">
        <v>565</v>
      </c>
      <c r="AB42" s="21" t="s">
        <v>121</v>
      </c>
      <c r="AC42" s="21"/>
      <c r="AE42" s="90" t="s">
        <v>375</v>
      </c>
      <c r="AF42" s="82"/>
      <c r="BQ42" s="148">
        <v>4306</v>
      </c>
      <c r="BR42" s="149">
        <v>781</v>
      </c>
      <c r="BS42" s="150">
        <f t="shared" si="2"/>
        <v>7</v>
      </c>
      <c r="BT42" s="148" t="str">
        <f t="shared" si="3"/>
        <v>Projektingenieur 1</v>
      </c>
      <c r="BU42" s="151"/>
      <c r="BV42" s="150"/>
      <c r="BW42" s="150"/>
      <c r="BX42" s="148"/>
    </row>
    <row r="43" spans="1:76" s="19" customFormat="1" ht="23.85" customHeight="1">
      <c r="A43" s="53">
        <v>0</v>
      </c>
      <c r="B43" s="53">
        <v>1</v>
      </c>
      <c r="C43" s="53">
        <f t="shared" si="6"/>
        <v>1</v>
      </c>
      <c r="D43" s="55"/>
      <c r="E43" s="55">
        <v>1</v>
      </c>
      <c r="F43" s="56"/>
      <c r="G43" s="54"/>
      <c r="H43" s="54"/>
      <c r="I43" s="56"/>
      <c r="J43" s="54"/>
      <c r="K43" s="56"/>
      <c r="L43" s="56"/>
      <c r="M43" s="56"/>
      <c r="N43" s="58"/>
      <c r="O43" s="52" t="s">
        <v>361</v>
      </c>
      <c r="P43" s="15" t="s">
        <v>644</v>
      </c>
      <c r="Q43" s="15">
        <v>39</v>
      </c>
      <c r="R43" s="42"/>
      <c r="S43" s="27" t="s">
        <v>645</v>
      </c>
      <c r="T43" s="21">
        <v>1973</v>
      </c>
      <c r="U43" s="28" t="s">
        <v>646</v>
      </c>
      <c r="V43" s="21">
        <v>1999</v>
      </c>
      <c r="W43" s="25"/>
      <c r="X43" s="21"/>
      <c r="Y43" s="28" t="s">
        <v>647</v>
      </c>
      <c r="Z43" s="21">
        <f t="shared" si="7"/>
        <v>12</v>
      </c>
      <c r="AA43" s="25" t="s">
        <v>269</v>
      </c>
      <c r="AB43" s="21" t="s">
        <v>121</v>
      </c>
      <c r="AC43" s="21"/>
      <c r="AE43" s="90" t="s">
        <v>375</v>
      </c>
      <c r="AF43" s="82"/>
      <c r="BQ43" s="83">
        <v>4355</v>
      </c>
      <c r="BR43" s="125">
        <v>772</v>
      </c>
      <c r="BS43" s="33">
        <f t="shared" si="2"/>
        <v>8</v>
      </c>
      <c r="BT43" s="83" t="str">
        <f t="shared" si="3"/>
        <v>Projektingenieur 2</v>
      </c>
      <c r="BU43" s="20"/>
      <c r="BV43" s="33">
        <v>771</v>
      </c>
      <c r="BW43" s="33">
        <f t="shared" ref="BW43:BW74" si="8">VLOOKUP($BV43,Funktionsbezeichnungen,3,0)</f>
        <v>7</v>
      </c>
      <c r="BX43" s="83" t="str">
        <f t="shared" ref="BX43:BX74" si="9">VLOOKUP($BV43,Funktionsbezeichnungen,2,0)</f>
        <v>Projektingenieur 1</v>
      </c>
    </row>
    <row r="44" spans="1:76" s="19" customFormat="1">
      <c r="A44" s="53">
        <v>0</v>
      </c>
      <c r="B44" s="53">
        <v>1</v>
      </c>
      <c r="C44" s="53">
        <f t="shared" si="6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359</v>
      </c>
      <c r="P44" s="15" t="s">
        <v>470</v>
      </c>
      <c r="Q44" s="15">
        <v>40</v>
      </c>
      <c r="R44" s="42"/>
      <c r="S44" s="27" t="s">
        <v>227</v>
      </c>
      <c r="T44" s="21">
        <v>1976</v>
      </c>
      <c r="U44" s="28" t="s">
        <v>604</v>
      </c>
      <c r="V44" s="21">
        <v>2001</v>
      </c>
      <c r="W44" s="25"/>
      <c r="X44" s="21"/>
      <c r="Y44" s="28" t="s">
        <v>106</v>
      </c>
      <c r="Z44" s="21">
        <f t="shared" si="7"/>
        <v>10</v>
      </c>
      <c r="AA44" s="25" t="s">
        <v>605</v>
      </c>
      <c r="AB44" s="21" t="s">
        <v>121</v>
      </c>
      <c r="AC44" s="21"/>
      <c r="AE44" s="90" t="s">
        <v>374</v>
      </c>
      <c r="AF44" s="82"/>
      <c r="BQ44" s="83">
        <v>4275</v>
      </c>
      <c r="BR44" s="125">
        <v>782</v>
      </c>
      <c r="BS44" s="33">
        <f t="shared" ref="BS44:BS75" si="10">VLOOKUP($BR44,Funktionsbezeichnungen,3,0)</f>
        <v>8</v>
      </c>
      <c r="BT44" s="83" t="str">
        <f t="shared" ref="BT44:BT75" si="11">VLOOKUP($BR44,Funktionsbezeichnungen,2,0)</f>
        <v>Projektingenieur 2</v>
      </c>
      <c r="BU44" s="20"/>
      <c r="BV44" s="33">
        <v>781</v>
      </c>
      <c r="BW44" s="33">
        <f t="shared" si="8"/>
        <v>7</v>
      </c>
      <c r="BX44" s="83" t="str">
        <f t="shared" si="9"/>
        <v>Projektingenieur 1</v>
      </c>
    </row>
    <row r="45" spans="1:76" s="19" customFormat="1">
      <c r="A45" s="53">
        <v>0</v>
      </c>
      <c r="B45" s="53"/>
      <c r="C45" s="53">
        <f t="shared" si="6"/>
        <v>1</v>
      </c>
      <c r="D45" s="55">
        <v>1</v>
      </c>
      <c r="E45" s="55"/>
      <c r="F45" s="56"/>
      <c r="G45" s="54"/>
      <c r="H45" s="54"/>
      <c r="I45" s="56"/>
      <c r="J45" s="54"/>
      <c r="K45" s="56"/>
      <c r="L45" s="56"/>
      <c r="M45" s="56"/>
      <c r="N45" s="58"/>
      <c r="O45" s="52" t="s">
        <v>359</v>
      </c>
      <c r="P45" s="15" t="s">
        <v>471</v>
      </c>
      <c r="Q45" s="15">
        <v>41</v>
      </c>
      <c r="R45" s="42"/>
      <c r="S45" s="27" t="s">
        <v>229</v>
      </c>
      <c r="T45" s="21">
        <v>1976</v>
      </c>
      <c r="U45" s="28" t="s">
        <v>241</v>
      </c>
      <c r="V45" s="21">
        <v>2001</v>
      </c>
      <c r="W45" s="25"/>
      <c r="X45" s="21"/>
      <c r="Y45" s="28" t="s">
        <v>337</v>
      </c>
      <c r="Z45" s="21">
        <f t="shared" si="7"/>
        <v>10</v>
      </c>
      <c r="AA45" s="25" t="s">
        <v>683</v>
      </c>
      <c r="AB45" s="21" t="s">
        <v>121</v>
      </c>
      <c r="AC45" s="21"/>
      <c r="AE45" s="90" t="s">
        <v>373</v>
      </c>
      <c r="AF45" s="82"/>
      <c r="BQ45" s="83">
        <v>7695</v>
      </c>
      <c r="BR45" s="125">
        <v>772</v>
      </c>
      <c r="BS45" s="33">
        <f t="shared" si="10"/>
        <v>8</v>
      </c>
      <c r="BT45" s="83" t="str">
        <f t="shared" si="11"/>
        <v>Projektingenieur 2</v>
      </c>
      <c r="BU45" s="20"/>
      <c r="BV45" s="33">
        <v>771</v>
      </c>
      <c r="BW45" s="33">
        <f t="shared" si="8"/>
        <v>7</v>
      </c>
      <c r="BX45" s="83" t="str">
        <f t="shared" si="9"/>
        <v>Projektingenieur 1</v>
      </c>
    </row>
    <row r="46" spans="1:76" s="19" customFormat="1">
      <c r="A46" s="53">
        <v>0</v>
      </c>
      <c r="B46" s="53">
        <v>1</v>
      </c>
      <c r="C46" s="53">
        <f t="shared" si="6"/>
        <v>1</v>
      </c>
      <c r="D46" s="55">
        <v>1</v>
      </c>
      <c r="E46" s="55"/>
      <c r="F46" s="56"/>
      <c r="G46" s="54"/>
      <c r="H46" s="54"/>
      <c r="I46" s="56"/>
      <c r="J46" s="54"/>
      <c r="K46" s="56"/>
      <c r="L46" s="56"/>
      <c r="M46" s="56"/>
      <c r="N46" s="58"/>
      <c r="O46" s="52" t="s">
        <v>360</v>
      </c>
      <c r="P46" s="15" t="s">
        <v>588</v>
      </c>
      <c r="Q46" s="15">
        <v>42</v>
      </c>
      <c r="R46" s="42"/>
      <c r="S46" s="27" t="s">
        <v>589</v>
      </c>
      <c r="T46" s="21">
        <v>1976</v>
      </c>
      <c r="U46" s="28" t="s">
        <v>194</v>
      </c>
      <c r="V46" s="21">
        <v>2001</v>
      </c>
      <c r="W46" s="25"/>
      <c r="X46" s="21"/>
      <c r="Y46" s="28"/>
      <c r="Z46" s="21">
        <f t="shared" si="7"/>
        <v>10</v>
      </c>
      <c r="AA46" s="25" t="s">
        <v>684</v>
      </c>
      <c r="AB46" s="21" t="s">
        <v>121</v>
      </c>
      <c r="AC46" s="21"/>
      <c r="AE46" s="90" t="s">
        <v>373</v>
      </c>
      <c r="AF46" s="82"/>
      <c r="BQ46" s="83">
        <v>4350</v>
      </c>
      <c r="BR46" s="125">
        <v>772</v>
      </c>
      <c r="BS46" s="33">
        <f t="shared" si="10"/>
        <v>8</v>
      </c>
      <c r="BT46" s="83" t="str">
        <f t="shared" si="11"/>
        <v>Projektingenieur 2</v>
      </c>
      <c r="BU46" s="20"/>
      <c r="BV46" s="33">
        <v>771</v>
      </c>
      <c r="BW46" s="33">
        <f t="shared" si="8"/>
        <v>7</v>
      </c>
      <c r="BX46" s="83" t="str">
        <f t="shared" si="9"/>
        <v>Projektingenieur 1</v>
      </c>
    </row>
    <row r="47" spans="1:76" s="19" customFormat="1">
      <c r="A47" s="53">
        <v>0</v>
      </c>
      <c r="B47" s="53"/>
      <c r="C47" s="53">
        <f t="shared" si="6"/>
        <v>0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52" t="s">
        <v>359</v>
      </c>
      <c r="P47" s="15" t="s">
        <v>707</v>
      </c>
      <c r="Q47" s="15">
        <v>43</v>
      </c>
      <c r="R47" s="42"/>
      <c r="S47" s="27" t="s">
        <v>708</v>
      </c>
      <c r="T47" s="21">
        <v>1974</v>
      </c>
      <c r="U47" s="28" t="s">
        <v>198</v>
      </c>
      <c r="V47" s="21">
        <v>2003</v>
      </c>
      <c r="W47" s="25"/>
      <c r="X47" s="21"/>
      <c r="Y47" s="28"/>
      <c r="Z47" s="21">
        <f t="shared" si="7"/>
        <v>8</v>
      </c>
      <c r="AA47" s="25" t="s">
        <v>698</v>
      </c>
      <c r="AB47" s="21" t="s">
        <v>121</v>
      </c>
      <c r="AC47" s="21"/>
      <c r="AE47" s="90" t="s">
        <v>375</v>
      </c>
      <c r="AF47" s="82"/>
      <c r="BQ47" s="83">
        <v>4305</v>
      </c>
      <c r="BR47" s="125">
        <v>772</v>
      </c>
      <c r="BS47" s="33">
        <f t="shared" si="10"/>
        <v>8</v>
      </c>
      <c r="BT47" s="83" t="str">
        <f t="shared" si="11"/>
        <v>Projektingenieur 2</v>
      </c>
      <c r="BU47" s="20"/>
      <c r="BV47" s="33">
        <v>771</v>
      </c>
      <c r="BW47" s="33">
        <f t="shared" si="8"/>
        <v>7</v>
      </c>
      <c r="BX47" s="83" t="str">
        <f t="shared" si="9"/>
        <v>Projektingenieur 1</v>
      </c>
    </row>
    <row r="48" spans="1:76" s="19" customFormat="1" ht="24.95" customHeight="1">
      <c r="A48" s="53">
        <v>0</v>
      </c>
      <c r="B48" s="53"/>
      <c r="C48" s="53">
        <f t="shared" si="6"/>
        <v>0</v>
      </c>
      <c r="D48" s="55">
        <v>1</v>
      </c>
      <c r="E48" s="55"/>
      <c r="F48" s="56"/>
      <c r="G48" s="54"/>
      <c r="H48" s="54"/>
      <c r="I48" s="56"/>
      <c r="J48" s="54"/>
      <c r="K48" s="56"/>
      <c r="L48" s="56"/>
      <c r="M48" s="56"/>
      <c r="N48" s="58"/>
      <c r="O48" s="52" t="s">
        <v>361</v>
      </c>
      <c r="P48" s="15" t="s">
        <v>566</v>
      </c>
      <c r="Q48" s="15">
        <v>44</v>
      </c>
      <c r="R48" s="42"/>
      <c r="S48" s="27" t="s">
        <v>561</v>
      </c>
      <c r="T48" s="21">
        <v>1975</v>
      </c>
      <c r="U48" s="28" t="s">
        <v>562</v>
      </c>
      <c r="V48" s="21">
        <v>2004</v>
      </c>
      <c r="W48" s="25"/>
      <c r="X48" s="21"/>
      <c r="Y48" s="28" t="s">
        <v>564</v>
      </c>
      <c r="Z48" s="21">
        <f t="shared" si="7"/>
        <v>7</v>
      </c>
      <c r="AA48" s="25" t="s">
        <v>565</v>
      </c>
      <c r="AB48" s="21" t="s">
        <v>121</v>
      </c>
      <c r="AC48" s="21"/>
      <c r="AE48" s="90" t="s">
        <v>373</v>
      </c>
      <c r="AF48" s="82"/>
      <c r="BQ48" s="83">
        <v>4345</v>
      </c>
      <c r="BR48" s="125">
        <v>782</v>
      </c>
      <c r="BS48" s="33">
        <f t="shared" si="10"/>
        <v>8</v>
      </c>
      <c r="BT48" s="83" t="str">
        <f t="shared" si="11"/>
        <v>Projektingenieur 2</v>
      </c>
      <c r="BU48" s="20"/>
      <c r="BV48" s="33">
        <v>781</v>
      </c>
      <c r="BW48" s="33">
        <f t="shared" si="8"/>
        <v>7</v>
      </c>
      <c r="BX48" s="83" t="str">
        <f t="shared" si="9"/>
        <v>Projektingenieur 1</v>
      </c>
    </row>
    <row r="49" spans="1:76" s="19" customFormat="1">
      <c r="A49" s="53">
        <v>0</v>
      </c>
      <c r="B49" s="53"/>
      <c r="C49" s="53">
        <f t="shared" si="6"/>
        <v>0</v>
      </c>
      <c r="D49" s="55"/>
      <c r="E49" s="55">
        <v>1</v>
      </c>
      <c r="F49" s="56"/>
      <c r="G49" s="54"/>
      <c r="H49" s="54">
        <v>1</v>
      </c>
      <c r="I49" s="56"/>
      <c r="J49" s="54"/>
      <c r="K49" s="56"/>
      <c r="L49" s="56"/>
      <c r="M49" s="56"/>
      <c r="N49" s="58"/>
      <c r="O49" s="52" t="s">
        <v>358</v>
      </c>
      <c r="P49" s="15" t="s">
        <v>852</v>
      </c>
      <c r="Q49" s="15">
        <v>45</v>
      </c>
      <c r="R49" s="42"/>
      <c r="S49" s="27" t="s">
        <v>870</v>
      </c>
      <c r="T49" s="21">
        <v>1978</v>
      </c>
      <c r="U49" s="28" t="s">
        <v>198</v>
      </c>
      <c r="V49" s="21">
        <v>2004</v>
      </c>
      <c r="W49" s="25"/>
      <c r="X49" s="21"/>
      <c r="Y49" s="28" t="s">
        <v>853</v>
      </c>
      <c r="Z49" s="21">
        <f t="shared" si="7"/>
        <v>7</v>
      </c>
      <c r="AA49" s="25" t="s">
        <v>671</v>
      </c>
      <c r="AB49" s="21" t="s">
        <v>121</v>
      </c>
      <c r="AC49" s="21"/>
      <c r="AE49" s="147" t="s">
        <v>373</v>
      </c>
      <c r="AF49" s="82"/>
      <c r="BQ49" s="83">
        <v>9648</v>
      </c>
      <c r="BR49" s="125">
        <v>772</v>
      </c>
      <c r="BS49" s="33">
        <f t="shared" si="10"/>
        <v>8</v>
      </c>
      <c r="BT49" s="83" t="str">
        <f t="shared" si="11"/>
        <v>Projektingenieur 2</v>
      </c>
      <c r="BU49" s="20"/>
      <c r="BV49" s="33">
        <v>771</v>
      </c>
      <c r="BW49" s="33">
        <f t="shared" si="8"/>
        <v>7</v>
      </c>
      <c r="BX49" s="83" t="str">
        <f t="shared" si="9"/>
        <v>Projektingenieur 1</v>
      </c>
    </row>
    <row r="50" spans="1:76" s="19" customFormat="1">
      <c r="A50" s="53">
        <v>0</v>
      </c>
      <c r="B50" s="53"/>
      <c r="C50" s="53">
        <f t="shared" si="6"/>
        <v>0</v>
      </c>
      <c r="D50" s="55">
        <v>1</v>
      </c>
      <c r="E50" s="55"/>
      <c r="F50" s="56"/>
      <c r="G50" s="54"/>
      <c r="H50" s="54">
        <v>1</v>
      </c>
      <c r="I50" s="56"/>
      <c r="J50" s="54"/>
      <c r="K50" s="56"/>
      <c r="L50" s="56"/>
      <c r="M50" s="56"/>
      <c r="N50" s="58"/>
      <c r="O50" s="52" t="s">
        <v>358</v>
      </c>
      <c r="P50" s="15" t="s">
        <v>472</v>
      </c>
      <c r="Q50" s="15">
        <v>46</v>
      </c>
      <c r="R50" s="42"/>
      <c r="S50" s="27" t="s">
        <v>285</v>
      </c>
      <c r="T50" s="21">
        <v>1977</v>
      </c>
      <c r="U50" s="28" t="s">
        <v>286</v>
      </c>
      <c r="V50" s="21">
        <v>2005</v>
      </c>
      <c r="W50" s="25"/>
      <c r="X50" s="21"/>
      <c r="Y50" s="28"/>
      <c r="Z50" s="21">
        <f t="shared" si="7"/>
        <v>6</v>
      </c>
      <c r="AA50" s="25" t="s">
        <v>671</v>
      </c>
      <c r="AB50" s="21" t="s">
        <v>121</v>
      </c>
      <c r="AC50" s="21"/>
      <c r="AE50" s="90" t="s">
        <v>373</v>
      </c>
      <c r="AF50" s="82"/>
      <c r="BQ50" s="83">
        <v>4294</v>
      </c>
      <c r="BR50" s="125">
        <v>772</v>
      </c>
      <c r="BS50" s="33">
        <f t="shared" si="10"/>
        <v>8</v>
      </c>
      <c r="BT50" s="83" t="str">
        <f t="shared" si="11"/>
        <v>Projektingenieur 2</v>
      </c>
      <c r="BU50" s="20"/>
      <c r="BV50" s="33">
        <v>771</v>
      </c>
      <c r="BW50" s="33">
        <f t="shared" si="8"/>
        <v>7</v>
      </c>
      <c r="BX50" s="83" t="str">
        <f t="shared" si="9"/>
        <v>Projektingenieur 1</v>
      </c>
    </row>
    <row r="51" spans="1:76" s="19" customFormat="1">
      <c r="A51" s="53">
        <v>0</v>
      </c>
      <c r="B51" s="53">
        <v>1</v>
      </c>
      <c r="C51" s="53">
        <f t="shared" si="6"/>
        <v>0</v>
      </c>
      <c r="D51" s="55"/>
      <c r="E51" s="55"/>
      <c r="F51" s="56">
        <v>1</v>
      </c>
      <c r="G51" s="54"/>
      <c r="H51" s="54"/>
      <c r="I51" s="56"/>
      <c r="J51" s="54"/>
      <c r="K51" s="56"/>
      <c r="L51" s="56"/>
      <c r="M51" s="56"/>
      <c r="N51" s="58"/>
      <c r="O51" s="52" t="s">
        <v>359</v>
      </c>
      <c r="P51" s="15" t="s">
        <v>596</v>
      </c>
      <c r="Q51" s="15">
        <v>47</v>
      </c>
      <c r="R51" s="42"/>
      <c r="S51" s="27" t="s">
        <v>597</v>
      </c>
      <c r="T51" s="21">
        <v>1978</v>
      </c>
      <c r="U51" s="28" t="s">
        <v>225</v>
      </c>
      <c r="V51" s="21">
        <v>2005</v>
      </c>
      <c r="W51" s="25"/>
      <c r="X51" s="21"/>
      <c r="Y51" s="28"/>
      <c r="Z51" s="21">
        <f t="shared" si="7"/>
        <v>6</v>
      </c>
      <c r="AA51" s="25" t="s">
        <v>208</v>
      </c>
      <c r="AB51" s="21" t="s">
        <v>121</v>
      </c>
      <c r="AC51" s="21"/>
      <c r="AE51" s="90" t="s">
        <v>375</v>
      </c>
      <c r="AF51" s="82"/>
      <c r="BQ51" s="83">
        <v>4351</v>
      </c>
      <c r="BR51" s="125">
        <v>782</v>
      </c>
      <c r="BS51" s="33">
        <f t="shared" si="10"/>
        <v>8</v>
      </c>
      <c r="BT51" s="83" t="str">
        <f t="shared" si="11"/>
        <v>Projektingenieur 2</v>
      </c>
      <c r="BU51" s="20"/>
      <c r="BV51" s="33">
        <v>781</v>
      </c>
      <c r="BW51" s="33">
        <f t="shared" si="8"/>
        <v>7</v>
      </c>
      <c r="BX51" s="83" t="str">
        <f t="shared" si="9"/>
        <v>Projektingenieur 1</v>
      </c>
    </row>
    <row r="52" spans="1:76" s="19" customFormat="1">
      <c r="A52" s="53">
        <v>0</v>
      </c>
      <c r="B52" s="53">
        <v>1</v>
      </c>
      <c r="C52" s="53">
        <f t="shared" si="6"/>
        <v>0</v>
      </c>
      <c r="D52" s="55"/>
      <c r="E52" s="55">
        <v>1</v>
      </c>
      <c r="F52" s="56"/>
      <c r="G52" s="54"/>
      <c r="H52" s="54">
        <v>1</v>
      </c>
      <c r="I52" s="56"/>
      <c r="J52" s="54"/>
      <c r="K52" s="56"/>
      <c r="L52" s="56"/>
      <c r="M52" s="56"/>
      <c r="N52" s="58"/>
      <c r="O52" s="52" t="s">
        <v>360</v>
      </c>
      <c r="P52" s="15" t="s">
        <v>612</v>
      </c>
      <c r="Q52" s="15">
        <v>48</v>
      </c>
      <c r="R52" s="42"/>
      <c r="S52" s="27" t="s">
        <v>613</v>
      </c>
      <c r="T52" s="21">
        <v>1980</v>
      </c>
      <c r="U52" s="28" t="s">
        <v>198</v>
      </c>
      <c r="V52" s="21">
        <v>2005</v>
      </c>
      <c r="W52" s="25"/>
      <c r="X52" s="21"/>
      <c r="Y52" s="28"/>
      <c r="Z52" s="21">
        <f t="shared" si="7"/>
        <v>6</v>
      </c>
      <c r="AA52" s="25" t="s">
        <v>685</v>
      </c>
      <c r="AB52" s="21" t="s">
        <v>121</v>
      </c>
      <c r="AC52" s="21"/>
      <c r="AE52" s="147" t="s">
        <v>376</v>
      </c>
      <c r="AF52" s="82"/>
      <c r="BQ52" s="83">
        <v>4353</v>
      </c>
      <c r="BR52" s="125">
        <v>771</v>
      </c>
      <c r="BS52" s="33">
        <f t="shared" si="10"/>
        <v>7</v>
      </c>
      <c r="BT52" s="83" t="str">
        <f t="shared" si="11"/>
        <v>Projektingenieur 1</v>
      </c>
      <c r="BU52" s="20"/>
      <c r="BV52" s="33">
        <v>771</v>
      </c>
      <c r="BW52" s="33">
        <f t="shared" si="8"/>
        <v>7</v>
      </c>
      <c r="BX52" s="83" t="str">
        <f t="shared" si="9"/>
        <v>Projektingenieur 1</v>
      </c>
    </row>
    <row r="53" spans="1:76" s="19" customFormat="1">
      <c r="A53" s="53">
        <v>0</v>
      </c>
      <c r="B53" s="53"/>
      <c r="C53" s="53">
        <f t="shared" si="6"/>
        <v>0</v>
      </c>
      <c r="D53" s="55"/>
      <c r="E53" s="55">
        <v>1</v>
      </c>
      <c r="F53" s="56"/>
      <c r="G53" s="54"/>
      <c r="H53" s="54"/>
      <c r="I53" s="56"/>
      <c r="J53" s="54"/>
      <c r="K53" s="56"/>
      <c r="L53" s="56"/>
      <c r="M53" s="56"/>
      <c r="N53" s="58"/>
      <c r="O53" s="52" t="s">
        <v>361</v>
      </c>
      <c r="P53" s="15" t="s">
        <v>473</v>
      </c>
      <c r="Q53" s="15">
        <v>49</v>
      </c>
      <c r="R53" s="42"/>
      <c r="S53" s="27" t="s">
        <v>284</v>
      </c>
      <c r="T53" s="21">
        <v>1980</v>
      </c>
      <c r="U53" s="28" t="s">
        <v>198</v>
      </c>
      <c r="V53" s="21">
        <v>2006</v>
      </c>
      <c r="W53" s="25"/>
      <c r="X53" s="21"/>
      <c r="Y53" s="28"/>
      <c r="Z53" s="21">
        <f t="shared" si="7"/>
        <v>5</v>
      </c>
      <c r="AA53" s="25" t="s">
        <v>108</v>
      </c>
      <c r="AB53" s="21" t="s">
        <v>121</v>
      </c>
      <c r="AC53" s="21"/>
      <c r="AE53" s="90" t="s">
        <v>375</v>
      </c>
      <c r="AF53" s="82"/>
      <c r="BQ53" s="83">
        <v>4293</v>
      </c>
      <c r="BR53" s="125">
        <v>772</v>
      </c>
      <c r="BS53" s="33">
        <f t="shared" si="10"/>
        <v>8</v>
      </c>
      <c r="BT53" s="83" t="str">
        <f t="shared" si="11"/>
        <v>Projektingenieur 2</v>
      </c>
      <c r="BU53" s="20"/>
      <c r="BV53" s="33">
        <v>771</v>
      </c>
      <c r="BW53" s="33">
        <f t="shared" si="8"/>
        <v>7</v>
      </c>
      <c r="BX53" s="83" t="str">
        <f t="shared" si="9"/>
        <v>Projektingenieur 1</v>
      </c>
    </row>
    <row r="54" spans="1:76" s="19" customFormat="1">
      <c r="A54" s="53">
        <v>0</v>
      </c>
      <c r="B54" s="53">
        <v>1</v>
      </c>
      <c r="C54" s="53">
        <f t="shared" si="6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358</v>
      </c>
      <c r="P54" s="15" t="s">
        <v>475</v>
      </c>
      <c r="Q54" s="15">
        <v>50</v>
      </c>
      <c r="R54" s="42"/>
      <c r="S54" s="27" t="s">
        <v>298</v>
      </c>
      <c r="T54" s="21">
        <v>1982</v>
      </c>
      <c r="U54" s="28" t="s">
        <v>603</v>
      </c>
      <c r="V54" s="21">
        <v>2007</v>
      </c>
      <c r="W54" s="25"/>
      <c r="X54" s="21"/>
      <c r="Y54" s="28"/>
      <c r="Z54" s="21">
        <f t="shared" si="7"/>
        <v>4</v>
      </c>
      <c r="AA54" s="25" t="s">
        <v>861</v>
      </c>
      <c r="AB54" s="21" t="s">
        <v>121</v>
      </c>
      <c r="AC54" s="21"/>
      <c r="AE54" s="147" t="s">
        <v>859</v>
      </c>
      <c r="AF54" s="82"/>
      <c r="BQ54" s="83">
        <v>4296</v>
      </c>
      <c r="BR54" s="125">
        <v>772</v>
      </c>
      <c r="BS54" s="33">
        <f t="shared" si="10"/>
        <v>8</v>
      </c>
      <c r="BT54" s="83" t="str">
        <f t="shared" si="11"/>
        <v>Projektingenieur 2</v>
      </c>
      <c r="BU54" s="20"/>
      <c r="BV54" s="33">
        <v>771</v>
      </c>
      <c r="BW54" s="33">
        <f t="shared" si="8"/>
        <v>7</v>
      </c>
      <c r="BX54" s="83" t="str">
        <f t="shared" si="9"/>
        <v>Projektingenieur 1</v>
      </c>
    </row>
    <row r="55" spans="1:76" s="19" customFormat="1">
      <c r="A55" s="53">
        <v>0</v>
      </c>
      <c r="B55" s="53"/>
      <c r="C55" s="53">
        <f t="shared" si="6"/>
        <v>0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359</v>
      </c>
      <c r="P55" s="15" t="s">
        <v>586</v>
      </c>
      <c r="Q55" s="15">
        <v>51</v>
      </c>
      <c r="R55" s="42"/>
      <c r="S55" s="27" t="s">
        <v>587</v>
      </c>
      <c r="T55" s="21">
        <v>1981</v>
      </c>
      <c r="U55" s="28" t="s">
        <v>603</v>
      </c>
      <c r="V55" s="21">
        <v>2008</v>
      </c>
      <c r="W55" s="25"/>
      <c r="X55" s="21"/>
      <c r="Y55" s="28"/>
      <c r="Z55" s="21">
        <f t="shared" si="7"/>
        <v>3</v>
      </c>
      <c r="AA55" s="25" t="s">
        <v>108</v>
      </c>
      <c r="AB55" s="21" t="s">
        <v>121</v>
      </c>
      <c r="AC55" s="21"/>
      <c r="AE55" s="90" t="s">
        <v>375</v>
      </c>
      <c r="AF55" s="82"/>
      <c r="BQ55" s="83">
        <v>4349</v>
      </c>
      <c r="BR55" s="125">
        <v>771</v>
      </c>
      <c r="BS55" s="33">
        <f t="shared" si="10"/>
        <v>7</v>
      </c>
      <c r="BT55" s="83" t="str">
        <f t="shared" si="11"/>
        <v>Projektingenieur 1</v>
      </c>
      <c r="BU55" s="20"/>
      <c r="BV55" s="33">
        <v>771</v>
      </c>
      <c r="BW55" s="33">
        <f t="shared" si="8"/>
        <v>7</v>
      </c>
      <c r="BX55" s="83" t="str">
        <f t="shared" si="9"/>
        <v>Projektingenieur 1</v>
      </c>
    </row>
    <row r="56" spans="1:76" s="19" customFormat="1">
      <c r="A56" s="53">
        <v>0</v>
      </c>
      <c r="B56" s="53"/>
      <c r="C56" s="53">
        <f t="shared" si="6"/>
        <v>0</v>
      </c>
      <c r="D56" s="55"/>
      <c r="E56" s="55">
        <v>1</v>
      </c>
      <c r="F56" s="56"/>
      <c r="G56" s="54"/>
      <c r="H56" s="54">
        <v>1</v>
      </c>
      <c r="I56" s="56"/>
      <c r="J56" s="54"/>
      <c r="K56" s="56"/>
      <c r="L56" s="56"/>
      <c r="M56" s="56"/>
      <c r="N56" s="58"/>
      <c r="O56" s="52" t="s">
        <v>358</v>
      </c>
      <c r="P56" s="15" t="s">
        <v>474</v>
      </c>
      <c r="Q56" s="15">
        <v>52</v>
      </c>
      <c r="R56" s="42"/>
      <c r="S56" s="27" t="s">
        <v>300</v>
      </c>
      <c r="T56" s="21">
        <v>1980</v>
      </c>
      <c r="U56" s="28" t="s">
        <v>198</v>
      </c>
      <c r="V56" s="21">
        <v>2008</v>
      </c>
      <c r="W56" s="25"/>
      <c r="X56" s="21"/>
      <c r="Y56" s="28"/>
      <c r="Z56" s="21">
        <f t="shared" si="7"/>
        <v>3</v>
      </c>
      <c r="AA56" s="25" t="s">
        <v>108</v>
      </c>
      <c r="AB56" s="21" t="s">
        <v>121</v>
      </c>
      <c r="AC56" s="21"/>
      <c r="AE56" s="90" t="s">
        <v>375</v>
      </c>
      <c r="AF56" s="82"/>
      <c r="BQ56" s="83">
        <v>4298</v>
      </c>
      <c r="BR56" s="125">
        <v>771</v>
      </c>
      <c r="BS56" s="33">
        <f t="shared" si="10"/>
        <v>7</v>
      </c>
      <c r="BT56" s="83" t="str">
        <f t="shared" si="11"/>
        <v>Projektingenieur 1</v>
      </c>
      <c r="BU56" s="20"/>
      <c r="BV56" s="33">
        <v>771</v>
      </c>
      <c r="BW56" s="33">
        <f t="shared" si="8"/>
        <v>7</v>
      </c>
      <c r="BX56" s="83" t="str">
        <f t="shared" si="9"/>
        <v>Projektingenieur 1</v>
      </c>
    </row>
    <row r="57" spans="1:76" s="19" customFormat="1">
      <c r="A57" s="53">
        <v>0</v>
      </c>
      <c r="B57" s="53"/>
      <c r="C57" s="53">
        <f t="shared" si="6"/>
        <v>0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358</v>
      </c>
      <c r="P57" s="15" t="s">
        <v>551</v>
      </c>
      <c r="Q57" s="15">
        <v>53</v>
      </c>
      <c r="R57" s="42"/>
      <c r="S57" s="27" t="s">
        <v>563</v>
      </c>
      <c r="T57" s="21">
        <v>1985</v>
      </c>
      <c r="U57" s="28" t="s">
        <v>240</v>
      </c>
      <c r="V57" s="21">
        <v>2008</v>
      </c>
      <c r="W57" s="25"/>
      <c r="X57" s="21"/>
      <c r="Y57" s="28"/>
      <c r="Z57" s="21">
        <f t="shared" si="7"/>
        <v>3</v>
      </c>
      <c r="AA57" s="25" t="s">
        <v>108</v>
      </c>
      <c r="AB57" s="21" t="s">
        <v>121</v>
      </c>
      <c r="AC57" s="21"/>
      <c r="AE57" s="90" t="s">
        <v>375</v>
      </c>
      <c r="AF57" s="82"/>
      <c r="BQ57" s="83">
        <v>4343</v>
      </c>
      <c r="BR57" s="125">
        <v>771</v>
      </c>
      <c r="BS57" s="33">
        <f t="shared" si="10"/>
        <v>7</v>
      </c>
      <c r="BT57" s="83" t="str">
        <f t="shared" si="11"/>
        <v>Projektingenieur 1</v>
      </c>
      <c r="BU57" s="20"/>
      <c r="BV57" s="33">
        <v>771</v>
      </c>
      <c r="BW57" s="33">
        <f t="shared" si="8"/>
        <v>7</v>
      </c>
      <c r="BX57" s="83" t="str">
        <f t="shared" si="9"/>
        <v>Projektingenieur 1</v>
      </c>
    </row>
    <row r="58" spans="1:76" s="19" customFormat="1" ht="27">
      <c r="A58" s="53">
        <v>0</v>
      </c>
      <c r="B58" s="53"/>
      <c r="C58" s="53">
        <f t="shared" si="6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360</v>
      </c>
      <c r="P58" s="15" t="s">
        <v>567</v>
      </c>
      <c r="Q58" s="15">
        <v>54</v>
      </c>
      <c r="R58" s="42"/>
      <c r="S58" s="27" t="s">
        <v>213</v>
      </c>
      <c r="T58" s="21">
        <v>1985</v>
      </c>
      <c r="U58" s="28" t="s">
        <v>570</v>
      </c>
      <c r="V58" s="21">
        <v>2008</v>
      </c>
      <c r="W58" s="25"/>
      <c r="X58" s="21"/>
      <c r="Y58" s="28"/>
      <c r="Z58" s="21">
        <f t="shared" si="7"/>
        <v>3</v>
      </c>
      <c r="AA58" s="25" t="s">
        <v>108</v>
      </c>
      <c r="AB58" s="21" t="s">
        <v>121</v>
      </c>
      <c r="AC58" s="21"/>
      <c r="AE58" s="90" t="s">
        <v>375</v>
      </c>
      <c r="AF58" s="82"/>
      <c r="BQ58" s="83">
        <v>9677</v>
      </c>
      <c r="BR58" s="125">
        <v>771</v>
      </c>
      <c r="BS58" s="33">
        <f t="shared" si="10"/>
        <v>7</v>
      </c>
      <c r="BT58" s="83" t="str">
        <f t="shared" si="11"/>
        <v>Projektingenieur 1</v>
      </c>
      <c r="BU58" s="20"/>
      <c r="BV58" s="33">
        <v>771</v>
      </c>
      <c r="BW58" s="33">
        <f t="shared" si="8"/>
        <v>7</v>
      </c>
      <c r="BX58" s="83" t="str">
        <f t="shared" si="9"/>
        <v>Projektingenieur 1</v>
      </c>
    </row>
    <row r="59" spans="1:76" s="19" customFormat="1">
      <c r="A59" s="53">
        <v>0</v>
      </c>
      <c r="B59" s="53"/>
      <c r="C59" s="53">
        <f t="shared" si="6"/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360</v>
      </c>
      <c r="P59" s="15" t="s">
        <v>598</v>
      </c>
      <c r="Q59" s="15">
        <v>55</v>
      </c>
      <c r="R59" s="42"/>
      <c r="S59" s="27" t="s">
        <v>281</v>
      </c>
      <c r="T59" s="21">
        <v>1983</v>
      </c>
      <c r="U59" s="28" t="s">
        <v>603</v>
      </c>
      <c r="V59" s="21">
        <v>2009</v>
      </c>
      <c r="W59" s="25"/>
      <c r="X59" s="21"/>
      <c r="Y59" s="28"/>
      <c r="Z59" s="21">
        <f t="shared" si="7"/>
        <v>2</v>
      </c>
      <c r="AA59" s="25" t="s">
        <v>108</v>
      </c>
      <c r="AB59" s="21" t="s">
        <v>121</v>
      </c>
      <c r="AC59" s="21"/>
      <c r="AE59" s="90" t="s">
        <v>375</v>
      </c>
      <c r="AF59" s="82"/>
      <c r="BQ59" s="83">
        <v>9698</v>
      </c>
      <c r="BR59" s="125">
        <v>771</v>
      </c>
      <c r="BS59" s="33">
        <f t="shared" si="10"/>
        <v>7</v>
      </c>
      <c r="BT59" s="83" t="str">
        <f t="shared" si="11"/>
        <v>Projektingenieur 1</v>
      </c>
      <c r="BU59" s="20"/>
      <c r="BV59" s="33">
        <v>771</v>
      </c>
      <c r="BW59" s="33">
        <f t="shared" si="8"/>
        <v>7</v>
      </c>
      <c r="BX59" s="83" t="str">
        <f t="shared" si="9"/>
        <v>Projektingenieur 1</v>
      </c>
    </row>
    <row r="60" spans="1:76" s="19" customFormat="1" ht="27">
      <c r="A60" s="53">
        <v>0</v>
      </c>
      <c r="B60" s="53"/>
      <c r="C60" s="53">
        <f t="shared" si="6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358</v>
      </c>
      <c r="P60" s="15" t="s">
        <v>528</v>
      </c>
      <c r="Q60" s="15">
        <v>56</v>
      </c>
      <c r="R60" s="42"/>
      <c r="S60" s="27" t="s">
        <v>529</v>
      </c>
      <c r="T60" s="21">
        <v>1984</v>
      </c>
      <c r="U60" s="28" t="s">
        <v>570</v>
      </c>
      <c r="V60" s="21">
        <v>2009</v>
      </c>
      <c r="W60" s="25"/>
      <c r="X60" s="21"/>
      <c r="Y60" s="28"/>
      <c r="Z60" s="21">
        <f t="shared" si="7"/>
        <v>2</v>
      </c>
      <c r="AA60" s="25" t="s">
        <v>108</v>
      </c>
      <c r="AB60" s="21" t="s">
        <v>121</v>
      </c>
      <c r="AC60" s="21"/>
      <c r="AE60" s="90" t="s">
        <v>375</v>
      </c>
      <c r="AF60" s="82"/>
      <c r="BQ60" s="83">
        <v>8565</v>
      </c>
      <c r="BR60" s="125">
        <v>771</v>
      </c>
      <c r="BS60" s="33">
        <f t="shared" si="10"/>
        <v>7</v>
      </c>
      <c r="BT60" s="83" t="str">
        <f t="shared" si="11"/>
        <v>Projektingenieur 1</v>
      </c>
      <c r="BU60" s="20"/>
      <c r="BV60" s="33">
        <v>771</v>
      </c>
      <c r="BW60" s="33">
        <f t="shared" si="8"/>
        <v>7</v>
      </c>
      <c r="BX60" s="83" t="str">
        <f t="shared" si="9"/>
        <v>Projektingenieur 1</v>
      </c>
    </row>
    <row r="61" spans="1:76" s="19" customFormat="1">
      <c r="A61" s="53">
        <v>0</v>
      </c>
      <c r="B61" s="53"/>
      <c r="C61" s="53">
        <f t="shared" si="6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361</v>
      </c>
      <c r="P61" s="15" t="s">
        <v>546</v>
      </c>
      <c r="Q61" s="15">
        <v>57</v>
      </c>
      <c r="R61" s="42"/>
      <c r="S61" s="27" t="s">
        <v>295</v>
      </c>
      <c r="T61" s="21">
        <v>1987</v>
      </c>
      <c r="U61" s="28" t="s">
        <v>198</v>
      </c>
      <c r="V61" s="21">
        <v>2009</v>
      </c>
      <c r="W61" s="25"/>
      <c r="X61" s="21"/>
      <c r="Y61" s="28"/>
      <c r="Z61" s="21">
        <f t="shared" si="7"/>
        <v>2</v>
      </c>
      <c r="AA61" s="25" t="s">
        <v>108</v>
      </c>
      <c r="AB61" s="21" t="s">
        <v>121</v>
      </c>
      <c r="AC61" s="21"/>
      <c r="AE61" s="90" t="s">
        <v>375</v>
      </c>
      <c r="AF61" s="82"/>
      <c r="BQ61" s="83">
        <v>8569</v>
      </c>
      <c r="BR61" s="125">
        <v>771</v>
      </c>
      <c r="BS61" s="33">
        <f t="shared" si="10"/>
        <v>7</v>
      </c>
      <c r="BT61" s="83" t="str">
        <f t="shared" si="11"/>
        <v>Projektingenieur 1</v>
      </c>
      <c r="BU61" s="20"/>
      <c r="BV61" s="33">
        <v>771</v>
      </c>
      <c r="BW61" s="33">
        <f t="shared" si="8"/>
        <v>7</v>
      </c>
      <c r="BX61" s="83" t="str">
        <f t="shared" si="9"/>
        <v>Projektingenieur 1</v>
      </c>
    </row>
    <row r="62" spans="1:76" s="19" customFormat="1" ht="27">
      <c r="A62" s="53">
        <v>0</v>
      </c>
      <c r="B62" s="53">
        <v>1</v>
      </c>
      <c r="C62" s="53">
        <f t="shared" si="6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360</v>
      </c>
      <c r="P62" s="15" t="s">
        <v>635</v>
      </c>
      <c r="Q62" s="15">
        <v>58</v>
      </c>
      <c r="R62" s="42"/>
      <c r="S62" s="27" t="s">
        <v>636</v>
      </c>
      <c r="T62" s="21">
        <v>1986</v>
      </c>
      <c r="U62" s="28" t="s">
        <v>570</v>
      </c>
      <c r="V62" s="21">
        <v>2010</v>
      </c>
      <c r="W62" s="25"/>
      <c r="X62" s="21"/>
      <c r="Y62" s="28"/>
      <c r="Z62" s="21">
        <f t="shared" si="7"/>
        <v>1</v>
      </c>
      <c r="AA62" s="25" t="s">
        <v>269</v>
      </c>
      <c r="AB62" s="21" t="s">
        <v>121</v>
      </c>
      <c r="AC62" s="21"/>
      <c r="AE62" s="90" t="s">
        <v>375</v>
      </c>
      <c r="AF62" s="82"/>
      <c r="BQ62" s="83">
        <v>7706</v>
      </c>
      <c r="BR62" s="125">
        <v>770</v>
      </c>
      <c r="BS62" s="33">
        <f t="shared" si="10"/>
        <v>6</v>
      </c>
      <c r="BT62" s="83" t="str">
        <f t="shared" si="11"/>
        <v>Vorstufe Projektingenieur</v>
      </c>
      <c r="BU62" s="20"/>
      <c r="BV62" s="33">
        <v>771</v>
      </c>
      <c r="BW62" s="33">
        <f t="shared" si="8"/>
        <v>7</v>
      </c>
      <c r="BX62" s="83" t="str">
        <f t="shared" si="9"/>
        <v>Projektingenieur 1</v>
      </c>
    </row>
    <row r="63" spans="1:76" s="19" customFormat="1" ht="24.95" customHeight="1">
      <c r="A63" s="53">
        <v>0</v>
      </c>
      <c r="B63" s="53"/>
      <c r="C63" s="53">
        <f t="shared" si="6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361</v>
      </c>
      <c r="P63" s="15" t="s">
        <v>637</v>
      </c>
      <c r="Q63" s="15">
        <v>59</v>
      </c>
      <c r="R63" s="42"/>
      <c r="S63" s="27" t="s">
        <v>638</v>
      </c>
      <c r="T63" s="21">
        <v>1981</v>
      </c>
      <c r="U63" s="28" t="s">
        <v>639</v>
      </c>
      <c r="V63" s="21">
        <v>2010</v>
      </c>
      <c r="W63" s="119" t="s">
        <v>706</v>
      </c>
      <c r="X63" s="118">
        <v>2011</v>
      </c>
      <c r="Y63" s="28"/>
      <c r="Z63" s="21">
        <f t="shared" si="7"/>
        <v>1</v>
      </c>
      <c r="AA63" s="25" t="s">
        <v>565</v>
      </c>
      <c r="AB63" s="21" t="s">
        <v>121</v>
      </c>
      <c r="AC63" s="21"/>
      <c r="AE63" s="90" t="s">
        <v>375</v>
      </c>
      <c r="AF63" s="82"/>
      <c r="BQ63" s="83">
        <v>4303</v>
      </c>
      <c r="BR63" s="125">
        <v>780</v>
      </c>
      <c r="BS63" s="33">
        <f t="shared" si="10"/>
        <v>6</v>
      </c>
      <c r="BT63" s="83" t="str">
        <f t="shared" si="11"/>
        <v>Vorstufe Projektingenieur</v>
      </c>
      <c r="BU63" s="20"/>
      <c r="BV63" s="33">
        <v>781</v>
      </c>
      <c r="BW63" s="33">
        <f t="shared" si="8"/>
        <v>7</v>
      </c>
      <c r="BX63" s="83" t="str">
        <f t="shared" si="9"/>
        <v>Projektingenieur 1</v>
      </c>
    </row>
    <row r="64" spans="1:76" s="19" customFormat="1" ht="25.5" customHeight="1">
      <c r="A64" s="53">
        <v>0</v>
      </c>
      <c r="B64" s="53"/>
      <c r="C64" s="53">
        <f t="shared" si="6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358</v>
      </c>
      <c r="P64" s="15" t="s">
        <v>699</v>
      </c>
      <c r="Q64" s="15">
        <v>60</v>
      </c>
      <c r="R64" s="42"/>
      <c r="S64" s="27" t="s">
        <v>697</v>
      </c>
      <c r="T64" s="21">
        <v>1984</v>
      </c>
      <c r="U64" s="28" t="s">
        <v>570</v>
      </c>
      <c r="V64" s="21">
        <v>2010</v>
      </c>
      <c r="W64" s="25"/>
      <c r="X64" s="21"/>
      <c r="Y64" s="28"/>
      <c r="Z64" s="21">
        <f t="shared" si="7"/>
        <v>1</v>
      </c>
      <c r="AA64" s="25" t="s">
        <v>698</v>
      </c>
      <c r="AB64" s="21" t="s">
        <v>121</v>
      </c>
      <c r="AC64" s="21"/>
      <c r="AE64" s="90" t="s">
        <v>375</v>
      </c>
      <c r="AF64" s="82"/>
      <c r="BQ64" s="83">
        <v>4901</v>
      </c>
      <c r="BR64" s="125">
        <v>770</v>
      </c>
      <c r="BS64" s="33">
        <f t="shared" si="10"/>
        <v>6</v>
      </c>
      <c r="BT64" s="83" t="str">
        <f t="shared" si="11"/>
        <v>Vorstufe Projektingenieur</v>
      </c>
      <c r="BU64" s="20"/>
      <c r="BV64" s="33">
        <v>771</v>
      </c>
      <c r="BW64" s="33">
        <f t="shared" si="8"/>
        <v>7</v>
      </c>
      <c r="BX64" s="83" t="str">
        <f t="shared" si="9"/>
        <v>Projektingenieur 1</v>
      </c>
    </row>
    <row r="65" spans="1:76" s="19" customFormat="1">
      <c r="A65" s="53">
        <v>0</v>
      </c>
      <c r="B65" s="53"/>
      <c r="C65" s="53">
        <f t="shared" si="6"/>
        <v>1</v>
      </c>
      <c r="D65" s="55"/>
      <c r="E65" s="55"/>
      <c r="F65" s="56"/>
      <c r="G65" s="54"/>
      <c r="H65" s="54"/>
      <c r="I65" s="56">
        <v>1</v>
      </c>
      <c r="J65" s="54"/>
      <c r="K65" s="56"/>
      <c r="L65" s="56"/>
      <c r="M65" s="56"/>
      <c r="N65" s="58"/>
      <c r="O65" s="52" t="s">
        <v>361</v>
      </c>
      <c r="P65" s="15" t="s">
        <v>476</v>
      </c>
      <c r="Q65" s="15">
        <v>61</v>
      </c>
      <c r="R65" s="43" t="s">
        <v>370</v>
      </c>
      <c r="S65" s="29" t="s">
        <v>127</v>
      </c>
      <c r="T65" s="21">
        <v>1956</v>
      </c>
      <c r="U65" s="28" t="s">
        <v>126</v>
      </c>
      <c r="V65" s="21">
        <v>1976</v>
      </c>
      <c r="W65" s="25"/>
      <c r="X65" s="21"/>
      <c r="Y65" s="28" t="s">
        <v>242</v>
      </c>
      <c r="Z65" s="21">
        <f t="shared" si="7"/>
        <v>35</v>
      </c>
      <c r="AA65" s="25" t="s">
        <v>686</v>
      </c>
      <c r="AB65" s="21" t="s">
        <v>192</v>
      </c>
      <c r="AC65" s="21"/>
      <c r="AE65" s="90" t="s">
        <v>423</v>
      </c>
      <c r="AF65" s="82"/>
      <c r="BQ65" s="83">
        <v>6622</v>
      </c>
      <c r="BR65" s="125">
        <v>772</v>
      </c>
      <c r="BS65" s="33">
        <f t="shared" si="10"/>
        <v>8</v>
      </c>
      <c r="BT65" s="83" t="str">
        <f t="shared" si="11"/>
        <v>Projektingenieur 2</v>
      </c>
      <c r="BU65" s="20"/>
      <c r="BV65" s="33">
        <v>772</v>
      </c>
      <c r="BW65" s="33">
        <f t="shared" si="8"/>
        <v>8</v>
      </c>
      <c r="BX65" s="83" t="str">
        <f t="shared" si="9"/>
        <v>Projektingenieur 2</v>
      </c>
    </row>
    <row r="66" spans="1:76" s="19" customFormat="1">
      <c r="A66" s="53">
        <v>0</v>
      </c>
      <c r="B66" s="53"/>
      <c r="C66" s="53">
        <f t="shared" si="6"/>
        <v>1</v>
      </c>
      <c r="D66" s="55"/>
      <c r="E66" s="55"/>
      <c r="F66" s="56"/>
      <c r="G66" s="54"/>
      <c r="H66" s="54">
        <v>1</v>
      </c>
      <c r="I66" s="56">
        <v>1</v>
      </c>
      <c r="J66" s="54"/>
      <c r="K66" s="56"/>
      <c r="L66" s="56"/>
      <c r="M66" s="56"/>
      <c r="N66" s="58"/>
      <c r="O66" s="52" t="s">
        <v>358</v>
      </c>
      <c r="P66" s="15" t="s">
        <v>477</v>
      </c>
      <c r="Q66" s="15">
        <v>62</v>
      </c>
      <c r="R66" s="16"/>
      <c r="S66" s="20" t="s">
        <v>134</v>
      </c>
      <c r="T66" s="21">
        <v>1954</v>
      </c>
      <c r="U66" s="28" t="s">
        <v>126</v>
      </c>
      <c r="V66" s="21">
        <v>1974</v>
      </c>
      <c r="W66" s="25"/>
      <c r="X66" s="21"/>
      <c r="Y66" s="28" t="s">
        <v>135</v>
      </c>
      <c r="Z66" s="21">
        <f t="shared" si="7"/>
        <v>37</v>
      </c>
      <c r="AA66" s="25" t="s">
        <v>110</v>
      </c>
      <c r="AB66" s="21" t="s">
        <v>268</v>
      </c>
      <c r="AC66" s="21"/>
      <c r="AE66" s="147" t="s">
        <v>404</v>
      </c>
      <c r="AF66" s="82"/>
      <c r="BQ66" s="83">
        <v>4249</v>
      </c>
      <c r="BR66" s="125">
        <v>772</v>
      </c>
      <c r="BS66" s="33">
        <f t="shared" si="10"/>
        <v>8</v>
      </c>
      <c r="BT66" s="83" t="str">
        <f t="shared" si="11"/>
        <v>Projektingenieur 2</v>
      </c>
      <c r="BU66" s="20"/>
      <c r="BV66" s="33">
        <v>772</v>
      </c>
      <c r="BW66" s="33">
        <f t="shared" si="8"/>
        <v>8</v>
      </c>
      <c r="BX66" s="83" t="str">
        <f t="shared" si="9"/>
        <v>Projektingenieur 2</v>
      </c>
    </row>
    <row r="67" spans="1:76" s="19" customFormat="1">
      <c r="A67" s="53">
        <v>0</v>
      </c>
      <c r="B67" s="53"/>
      <c r="C67" s="53">
        <f t="shared" si="6"/>
        <v>1</v>
      </c>
      <c r="D67" s="55"/>
      <c r="E67" s="55"/>
      <c r="F67" s="56"/>
      <c r="G67" s="54"/>
      <c r="H67" s="54">
        <v>1</v>
      </c>
      <c r="I67" s="56">
        <v>1</v>
      </c>
      <c r="J67" s="54">
        <v>1</v>
      </c>
      <c r="K67" s="56"/>
      <c r="L67" s="56"/>
      <c r="M67" s="56"/>
      <c r="N67" s="58"/>
      <c r="O67" s="52" t="s">
        <v>358</v>
      </c>
      <c r="P67" s="15" t="s">
        <v>478</v>
      </c>
      <c r="Q67" s="15">
        <v>63</v>
      </c>
      <c r="R67" s="16"/>
      <c r="S67" s="20" t="s">
        <v>136</v>
      </c>
      <c r="T67" s="21">
        <v>1955</v>
      </c>
      <c r="U67" s="28" t="s">
        <v>126</v>
      </c>
      <c r="V67" s="21">
        <v>1975</v>
      </c>
      <c r="W67" s="25"/>
      <c r="X67" s="21"/>
      <c r="Y67" s="28" t="s">
        <v>135</v>
      </c>
      <c r="Z67" s="21">
        <f t="shared" si="7"/>
        <v>36</v>
      </c>
      <c r="AA67" s="25" t="s">
        <v>110</v>
      </c>
      <c r="AB67" s="21" t="s">
        <v>268</v>
      </c>
      <c r="AC67" s="21"/>
      <c r="AE67" s="147" t="s">
        <v>404</v>
      </c>
      <c r="AF67" s="82"/>
      <c r="BQ67" s="83">
        <v>4250</v>
      </c>
      <c r="BR67" s="125">
        <v>772</v>
      </c>
      <c r="BS67" s="33">
        <f t="shared" si="10"/>
        <v>8</v>
      </c>
      <c r="BT67" s="83" t="str">
        <f t="shared" si="11"/>
        <v>Projektingenieur 2</v>
      </c>
      <c r="BU67" s="20"/>
      <c r="BV67" s="33">
        <v>772</v>
      </c>
      <c r="BW67" s="33">
        <f t="shared" si="8"/>
        <v>8</v>
      </c>
      <c r="BX67" s="83" t="str">
        <f t="shared" si="9"/>
        <v>Projektingenieur 2</v>
      </c>
    </row>
    <row r="68" spans="1:76" s="19" customFormat="1">
      <c r="A68" s="53">
        <v>0</v>
      </c>
      <c r="B68" s="53"/>
      <c r="C68" s="53">
        <f t="shared" si="6"/>
        <v>1</v>
      </c>
      <c r="D68" s="55"/>
      <c r="E68" s="55"/>
      <c r="F68" s="56"/>
      <c r="G68" s="54"/>
      <c r="H68" s="54"/>
      <c r="I68" s="56">
        <v>1</v>
      </c>
      <c r="J68" s="54">
        <v>1</v>
      </c>
      <c r="K68" s="56"/>
      <c r="L68" s="56"/>
      <c r="M68" s="56"/>
      <c r="N68" s="58"/>
      <c r="O68" s="52" t="s">
        <v>359</v>
      </c>
      <c r="P68" s="15" t="s">
        <v>479</v>
      </c>
      <c r="Q68" s="15">
        <v>64</v>
      </c>
      <c r="R68" s="16"/>
      <c r="S68" s="20" t="s">
        <v>130</v>
      </c>
      <c r="T68" s="21">
        <v>1949</v>
      </c>
      <c r="U68" s="28" t="s">
        <v>126</v>
      </c>
      <c r="V68" s="21">
        <v>1969</v>
      </c>
      <c r="W68" s="25"/>
      <c r="X68" s="21"/>
      <c r="Y68" s="28"/>
      <c r="Z68" s="21">
        <f t="shared" si="7"/>
        <v>42</v>
      </c>
      <c r="AA68" s="25" t="s">
        <v>687</v>
      </c>
      <c r="AB68" s="21" t="s">
        <v>121</v>
      </c>
      <c r="AC68" s="21"/>
      <c r="AE68" s="90" t="s">
        <v>422</v>
      </c>
      <c r="AF68" s="82"/>
      <c r="BQ68" s="83">
        <v>4147</v>
      </c>
      <c r="BR68" s="125">
        <v>742</v>
      </c>
      <c r="BS68" s="33">
        <f t="shared" si="10"/>
        <v>8</v>
      </c>
      <c r="BT68" s="83" t="str">
        <f t="shared" si="11"/>
        <v>Konstrukteur 5  / Fachplaner 5 / Gruppenchef 3</v>
      </c>
      <c r="BU68" s="20"/>
      <c r="BV68" s="33">
        <v>742</v>
      </c>
      <c r="BW68" s="33">
        <f t="shared" si="8"/>
        <v>8</v>
      </c>
      <c r="BX68" s="83" t="str">
        <f t="shared" si="9"/>
        <v>Konstrukteur 5  / Fachplaner 5 / Gruppenchef 3</v>
      </c>
    </row>
    <row r="69" spans="1:76" s="19" customFormat="1">
      <c r="A69" s="53">
        <v>0</v>
      </c>
      <c r="B69" s="53"/>
      <c r="C69" s="53">
        <f t="shared" si="6"/>
        <v>1</v>
      </c>
      <c r="D69" s="55"/>
      <c r="E69" s="55"/>
      <c r="F69" s="56"/>
      <c r="G69" s="54"/>
      <c r="H69" s="54"/>
      <c r="I69" s="56">
        <v>1</v>
      </c>
      <c r="J69" s="54">
        <v>1</v>
      </c>
      <c r="K69" s="56"/>
      <c r="L69" s="56"/>
      <c r="M69" s="56"/>
      <c r="N69" s="58"/>
      <c r="O69" s="52" t="s">
        <v>361</v>
      </c>
      <c r="P69" s="15" t="s">
        <v>480</v>
      </c>
      <c r="Q69" s="15">
        <v>65</v>
      </c>
      <c r="R69" s="16"/>
      <c r="S69" s="20" t="s">
        <v>131</v>
      </c>
      <c r="T69" s="21">
        <v>1952</v>
      </c>
      <c r="U69" s="28" t="s">
        <v>126</v>
      </c>
      <c r="V69" s="21">
        <v>1973</v>
      </c>
      <c r="W69" s="25"/>
      <c r="X69" s="21"/>
      <c r="Y69" s="28"/>
      <c r="Z69" s="21">
        <f t="shared" si="7"/>
        <v>38</v>
      </c>
      <c r="AA69" s="25" t="s">
        <v>688</v>
      </c>
      <c r="AB69" s="21" t="s">
        <v>121</v>
      </c>
      <c r="AC69" s="21"/>
      <c r="AE69" s="90" t="s">
        <v>416</v>
      </c>
      <c r="AF69" s="82"/>
      <c r="BQ69" s="83">
        <v>6699</v>
      </c>
      <c r="BR69" s="125">
        <v>742</v>
      </c>
      <c r="BS69" s="33">
        <f t="shared" si="10"/>
        <v>8</v>
      </c>
      <c r="BT69" s="83" t="str">
        <f t="shared" si="11"/>
        <v>Konstrukteur 5  / Fachplaner 5 / Gruppenchef 3</v>
      </c>
      <c r="BU69" s="20"/>
      <c r="BV69" s="33">
        <v>742</v>
      </c>
      <c r="BW69" s="33">
        <f t="shared" si="8"/>
        <v>8</v>
      </c>
      <c r="BX69" s="83" t="str">
        <f t="shared" si="9"/>
        <v>Konstrukteur 5  / Fachplaner 5 / Gruppenchef 3</v>
      </c>
    </row>
    <row r="70" spans="1:76" s="19" customFormat="1">
      <c r="A70" s="53">
        <v>0</v>
      </c>
      <c r="B70" s="53"/>
      <c r="C70" s="53">
        <f t="shared" ref="C70:C101" si="12">IF(Z70&gt;=10,1,0)</f>
        <v>1</v>
      </c>
      <c r="D70" s="55"/>
      <c r="E70" s="55"/>
      <c r="F70" s="56"/>
      <c r="G70" s="54">
        <v>1</v>
      </c>
      <c r="H70" s="54">
        <v>1</v>
      </c>
      <c r="I70" s="56">
        <v>1</v>
      </c>
      <c r="J70" s="54"/>
      <c r="K70" s="56"/>
      <c r="L70" s="56"/>
      <c r="M70" s="56"/>
      <c r="N70" s="58"/>
      <c r="O70" s="52" t="s">
        <v>359</v>
      </c>
      <c r="P70" s="15" t="s">
        <v>481</v>
      </c>
      <c r="Q70" s="15">
        <v>66</v>
      </c>
      <c r="R70" s="16"/>
      <c r="S70" s="20" t="s">
        <v>132</v>
      </c>
      <c r="T70" s="21">
        <v>1951</v>
      </c>
      <c r="U70" s="28" t="s">
        <v>107</v>
      </c>
      <c r="V70" s="21">
        <v>1973</v>
      </c>
      <c r="W70" s="25"/>
      <c r="X70" s="21"/>
      <c r="Y70" s="28" t="s">
        <v>372</v>
      </c>
      <c r="Z70" s="21">
        <f t="shared" ref="Z70:Z101" si="13">$AD$3-V70</f>
        <v>38</v>
      </c>
      <c r="AA70" s="25" t="s">
        <v>689</v>
      </c>
      <c r="AB70" s="21" t="s">
        <v>121</v>
      </c>
      <c r="AC70" s="21"/>
      <c r="AE70" s="90" t="s">
        <v>393</v>
      </c>
      <c r="AF70" s="82"/>
      <c r="BQ70" s="83">
        <v>6601</v>
      </c>
      <c r="BR70" s="125">
        <v>771</v>
      </c>
      <c r="BS70" s="33">
        <f t="shared" si="10"/>
        <v>7</v>
      </c>
      <c r="BT70" s="83" t="str">
        <f t="shared" si="11"/>
        <v>Projektingenieur 1</v>
      </c>
      <c r="BU70" s="20"/>
      <c r="BV70" s="33">
        <v>771</v>
      </c>
      <c r="BW70" s="33">
        <f t="shared" si="8"/>
        <v>7</v>
      </c>
      <c r="BX70" s="83" t="str">
        <f t="shared" si="9"/>
        <v>Projektingenieur 1</v>
      </c>
    </row>
    <row r="71" spans="1:76" s="19" customFormat="1">
      <c r="A71" s="53">
        <v>0</v>
      </c>
      <c r="B71" s="53"/>
      <c r="C71" s="53">
        <f t="shared" si="12"/>
        <v>1</v>
      </c>
      <c r="D71" s="55"/>
      <c r="E71" s="55"/>
      <c r="F71" s="56"/>
      <c r="G71" s="54"/>
      <c r="H71" s="54"/>
      <c r="I71" s="56">
        <v>1</v>
      </c>
      <c r="J71" s="54">
        <v>1</v>
      </c>
      <c r="K71" s="56"/>
      <c r="L71" s="56"/>
      <c r="M71" s="56"/>
      <c r="N71" s="58"/>
      <c r="O71" s="52" t="s">
        <v>358</v>
      </c>
      <c r="P71" s="15" t="s">
        <v>482</v>
      </c>
      <c r="Q71" s="15">
        <v>67</v>
      </c>
      <c r="R71" s="16"/>
      <c r="S71" s="20" t="s">
        <v>260</v>
      </c>
      <c r="T71" s="21">
        <v>1956</v>
      </c>
      <c r="U71" s="28" t="s">
        <v>126</v>
      </c>
      <c r="V71" s="21">
        <v>1973</v>
      </c>
      <c r="W71" s="25"/>
      <c r="X71" s="21"/>
      <c r="Y71" s="28"/>
      <c r="Z71" s="21">
        <f t="shared" si="13"/>
        <v>38</v>
      </c>
      <c r="AA71" s="25" t="s">
        <v>139</v>
      </c>
      <c r="AB71" s="21" t="s">
        <v>121</v>
      </c>
      <c r="AC71" s="21"/>
      <c r="AE71" s="90" t="s">
        <v>377</v>
      </c>
      <c r="AF71" s="82"/>
      <c r="BQ71" s="83">
        <v>5631</v>
      </c>
      <c r="BR71" s="125">
        <v>741</v>
      </c>
      <c r="BS71" s="33">
        <f t="shared" si="10"/>
        <v>7</v>
      </c>
      <c r="BT71" s="83" t="str">
        <f t="shared" si="11"/>
        <v>Konstrukteur 4 / Fachplaner 4 / Gruppenchef 2</v>
      </c>
      <c r="BU71" s="20"/>
      <c r="BV71" s="33">
        <v>742</v>
      </c>
      <c r="BW71" s="33">
        <f t="shared" si="8"/>
        <v>8</v>
      </c>
      <c r="BX71" s="83" t="str">
        <f t="shared" si="9"/>
        <v>Konstrukteur 5  / Fachplaner 5 / Gruppenchef 3</v>
      </c>
    </row>
    <row r="72" spans="1:76" s="19" customFormat="1">
      <c r="A72" s="53">
        <v>0</v>
      </c>
      <c r="B72" s="53"/>
      <c r="C72" s="53">
        <f t="shared" si="12"/>
        <v>1</v>
      </c>
      <c r="D72" s="55"/>
      <c r="E72" s="55"/>
      <c r="F72" s="56"/>
      <c r="G72" s="54"/>
      <c r="H72" s="54"/>
      <c r="I72" s="56">
        <v>1</v>
      </c>
      <c r="J72" s="54">
        <v>1</v>
      </c>
      <c r="K72" s="56"/>
      <c r="L72" s="56"/>
      <c r="M72" s="56"/>
      <c r="N72" s="58"/>
      <c r="O72" s="52" t="s">
        <v>360</v>
      </c>
      <c r="P72" s="15" t="s">
        <v>483</v>
      </c>
      <c r="Q72" s="15">
        <v>68</v>
      </c>
      <c r="R72" s="16"/>
      <c r="S72" s="20" t="s">
        <v>137</v>
      </c>
      <c r="T72" s="21">
        <v>1958</v>
      </c>
      <c r="U72" s="28" t="s">
        <v>126</v>
      </c>
      <c r="V72" s="21">
        <v>1977</v>
      </c>
      <c r="W72" s="25"/>
      <c r="X72" s="21"/>
      <c r="Y72" s="28"/>
      <c r="Z72" s="21">
        <f t="shared" si="13"/>
        <v>34</v>
      </c>
      <c r="AA72" s="25" t="s">
        <v>129</v>
      </c>
      <c r="AB72" s="21" t="s">
        <v>121</v>
      </c>
      <c r="AC72" s="21"/>
      <c r="AE72" s="90" t="s">
        <v>377</v>
      </c>
      <c r="AF72" s="82"/>
      <c r="BQ72" s="83">
        <v>6628</v>
      </c>
      <c r="BR72" s="125">
        <v>741</v>
      </c>
      <c r="BS72" s="33">
        <f t="shared" si="10"/>
        <v>7</v>
      </c>
      <c r="BT72" s="83" t="str">
        <f t="shared" si="11"/>
        <v>Konstrukteur 4 / Fachplaner 4 / Gruppenchef 2</v>
      </c>
      <c r="BU72" s="20"/>
      <c r="BV72" s="33">
        <v>742</v>
      </c>
      <c r="BW72" s="33">
        <f t="shared" si="8"/>
        <v>8</v>
      </c>
      <c r="BX72" s="83" t="str">
        <f t="shared" si="9"/>
        <v>Konstrukteur 5  / Fachplaner 5 / Gruppenchef 3</v>
      </c>
    </row>
    <row r="73" spans="1:76" s="19" customFormat="1">
      <c r="A73" s="53">
        <v>0</v>
      </c>
      <c r="B73" s="53"/>
      <c r="C73" s="53">
        <f t="shared" si="12"/>
        <v>1</v>
      </c>
      <c r="D73" s="55"/>
      <c r="E73" s="55"/>
      <c r="F73" s="56"/>
      <c r="G73" s="54"/>
      <c r="H73" s="54"/>
      <c r="I73" s="56">
        <v>1</v>
      </c>
      <c r="J73" s="54">
        <v>1</v>
      </c>
      <c r="K73" s="56"/>
      <c r="L73" s="56"/>
      <c r="M73" s="56"/>
      <c r="N73" s="58"/>
      <c r="O73" s="52" t="s">
        <v>358</v>
      </c>
      <c r="P73" s="15" t="s">
        <v>484</v>
      </c>
      <c r="Q73" s="15">
        <v>69</v>
      </c>
      <c r="R73" s="16"/>
      <c r="S73" s="20" t="s">
        <v>271</v>
      </c>
      <c r="T73" s="21">
        <v>1958</v>
      </c>
      <c r="U73" s="28" t="s">
        <v>126</v>
      </c>
      <c r="V73" s="21">
        <v>1978</v>
      </c>
      <c r="W73" s="25"/>
      <c r="X73" s="21"/>
      <c r="Y73" s="28"/>
      <c r="Z73" s="21">
        <f t="shared" si="13"/>
        <v>33</v>
      </c>
      <c r="AA73" s="25" t="s">
        <v>687</v>
      </c>
      <c r="AB73" s="21" t="s">
        <v>121</v>
      </c>
      <c r="AC73" s="21"/>
      <c r="AE73" s="90" t="s">
        <v>420</v>
      </c>
      <c r="AF73" s="82"/>
      <c r="BQ73" s="83">
        <v>6659</v>
      </c>
      <c r="BR73" s="125">
        <v>742</v>
      </c>
      <c r="BS73" s="33">
        <f t="shared" si="10"/>
        <v>8</v>
      </c>
      <c r="BT73" s="83" t="str">
        <f t="shared" si="11"/>
        <v>Konstrukteur 5  / Fachplaner 5 / Gruppenchef 3</v>
      </c>
      <c r="BU73" s="20"/>
      <c r="BV73" s="33">
        <v>742</v>
      </c>
      <c r="BW73" s="33">
        <f t="shared" si="8"/>
        <v>8</v>
      </c>
      <c r="BX73" s="83" t="str">
        <f t="shared" si="9"/>
        <v>Konstrukteur 5  / Fachplaner 5 / Gruppenchef 3</v>
      </c>
    </row>
    <row r="74" spans="1:76" s="19" customFormat="1">
      <c r="A74" s="53">
        <v>0</v>
      </c>
      <c r="B74" s="53"/>
      <c r="C74" s="53">
        <f t="shared" si="12"/>
        <v>1</v>
      </c>
      <c r="D74" s="55"/>
      <c r="E74" s="55"/>
      <c r="F74" s="56"/>
      <c r="G74" s="54"/>
      <c r="H74" s="54"/>
      <c r="I74" s="56">
        <v>1</v>
      </c>
      <c r="J74" s="54">
        <v>1</v>
      </c>
      <c r="K74" s="56"/>
      <c r="L74" s="56"/>
      <c r="M74" s="56"/>
      <c r="N74" s="58"/>
      <c r="O74" s="52" t="s">
        <v>359</v>
      </c>
      <c r="P74" s="15" t="s">
        <v>632</v>
      </c>
      <c r="Q74" s="15">
        <v>70</v>
      </c>
      <c r="R74" s="16"/>
      <c r="S74" s="20" t="s">
        <v>633</v>
      </c>
      <c r="T74" s="21">
        <v>1958</v>
      </c>
      <c r="U74" s="28" t="s">
        <v>634</v>
      </c>
      <c r="V74" s="21">
        <v>1980</v>
      </c>
      <c r="W74" s="25"/>
      <c r="X74" s="21"/>
      <c r="Y74" s="28"/>
      <c r="Z74" s="21">
        <f t="shared" si="13"/>
        <v>31</v>
      </c>
      <c r="AA74" s="25" t="s">
        <v>129</v>
      </c>
      <c r="AB74" s="21" t="s">
        <v>121</v>
      </c>
      <c r="AC74" s="21"/>
      <c r="AE74" s="90" t="s">
        <v>420</v>
      </c>
      <c r="AF74" s="82"/>
      <c r="BQ74" s="83">
        <v>4354</v>
      </c>
      <c r="BR74" s="125">
        <v>741</v>
      </c>
      <c r="BS74" s="33">
        <f t="shared" si="10"/>
        <v>7</v>
      </c>
      <c r="BT74" s="83" t="str">
        <f t="shared" si="11"/>
        <v>Konstrukteur 4 / Fachplaner 4 / Gruppenchef 2</v>
      </c>
      <c r="BU74" s="20"/>
      <c r="BV74" s="33">
        <v>742</v>
      </c>
      <c r="BW74" s="33">
        <f t="shared" si="8"/>
        <v>8</v>
      </c>
      <c r="BX74" s="83" t="str">
        <f t="shared" si="9"/>
        <v>Konstrukteur 5  / Fachplaner 5 / Gruppenchef 3</v>
      </c>
    </row>
    <row r="75" spans="1:76" s="19" customFormat="1">
      <c r="A75" s="53">
        <v>0</v>
      </c>
      <c r="B75" s="53"/>
      <c r="C75" s="53">
        <f t="shared" si="12"/>
        <v>1</v>
      </c>
      <c r="D75" s="55"/>
      <c r="E75" s="55"/>
      <c r="F75" s="56"/>
      <c r="G75" s="54"/>
      <c r="H75" s="54"/>
      <c r="I75" s="56">
        <v>1</v>
      </c>
      <c r="J75" s="54">
        <v>1</v>
      </c>
      <c r="K75" s="56"/>
      <c r="L75" s="56"/>
      <c r="M75" s="56"/>
      <c r="N75" s="58"/>
      <c r="O75" s="52" t="s">
        <v>359</v>
      </c>
      <c r="P75" s="15" t="s">
        <v>485</v>
      </c>
      <c r="Q75" s="15">
        <v>71</v>
      </c>
      <c r="R75" s="16"/>
      <c r="S75" s="20" t="s">
        <v>261</v>
      </c>
      <c r="T75" s="21">
        <v>1959</v>
      </c>
      <c r="U75" s="28" t="s">
        <v>126</v>
      </c>
      <c r="V75" s="21">
        <v>1981</v>
      </c>
      <c r="W75" s="25"/>
      <c r="X75" s="21"/>
      <c r="Y75" s="28"/>
      <c r="Z75" s="21">
        <f t="shared" si="13"/>
        <v>30</v>
      </c>
      <c r="AA75" s="25" t="s">
        <v>139</v>
      </c>
      <c r="AB75" s="21" t="s">
        <v>121</v>
      </c>
      <c r="AC75" s="21"/>
      <c r="AE75" s="90" t="s">
        <v>377</v>
      </c>
      <c r="AF75" s="82"/>
      <c r="BQ75" s="83">
        <v>5630</v>
      </c>
      <c r="BR75" s="125">
        <v>741</v>
      </c>
      <c r="BS75" s="33">
        <f t="shared" si="10"/>
        <v>7</v>
      </c>
      <c r="BT75" s="83" t="str">
        <f t="shared" si="11"/>
        <v>Konstrukteur 4 / Fachplaner 4 / Gruppenchef 2</v>
      </c>
      <c r="BU75" s="20"/>
      <c r="BV75" s="33">
        <v>742</v>
      </c>
      <c r="BW75" s="33">
        <f t="shared" ref="BW75:BW106" si="14">VLOOKUP($BV75,Funktionsbezeichnungen,3,0)</f>
        <v>8</v>
      </c>
      <c r="BX75" s="83" t="str">
        <f t="shared" ref="BX75:BX106" si="15">VLOOKUP($BV75,Funktionsbezeichnungen,2,0)</f>
        <v>Konstrukteur 5  / Fachplaner 5 / Gruppenchef 3</v>
      </c>
    </row>
    <row r="76" spans="1:76" s="19" customFormat="1">
      <c r="A76" s="53">
        <v>0</v>
      </c>
      <c r="B76" s="53">
        <v>1</v>
      </c>
      <c r="C76" s="53">
        <f t="shared" si="12"/>
        <v>1</v>
      </c>
      <c r="D76" s="55"/>
      <c r="E76" s="55"/>
      <c r="F76" s="56"/>
      <c r="G76" s="54"/>
      <c r="H76" s="54"/>
      <c r="I76" s="56">
        <v>1</v>
      </c>
      <c r="J76" s="54">
        <v>1</v>
      </c>
      <c r="K76" s="56"/>
      <c r="L76" s="56"/>
      <c r="M76" s="56"/>
      <c r="N76" s="58"/>
      <c r="O76" s="52" t="s">
        <v>358</v>
      </c>
      <c r="P76" s="15" t="s">
        <v>552</v>
      </c>
      <c r="Q76" s="15">
        <v>72</v>
      </c>
      <c r="R76" s="16"/>
      <c r="S76" s="20" t="s">
        <v>553</v>
      </c>
      <c r="T76" s="21">
        <v>1959</v>
      </c>
      <c r="U76" s="28" t="s">
        <v>239</v>
      </c>
      <c r="V76" s="21">
        <v>1983</v>
      </c>
      <c r="W76" s="25"/>
      <c r="X76" s="21"/>
      <c r="Y76" s="28" t="s">
        <v>555</v>
      </c>
      <c r="Z76" s="21">
        <f t="shared" si="13"/>
        <v>28</v>
      </c>
      <c r="AA76" s="25" t="s">
        <v>554</v>
      </c>
      <c r="AB76" s="21" t="s">
        <v>121</v>
      </c>
      <c r="AC76" s="21"/>
      <c r="AE76" s="90" t="s">
        <v>377</v>
      </c>
      <c r="AF76" s="82"/>
      <c r="BQ76" s="83">
        <v>4344</v>
      </c>
      <c r="BR76" s="125">
        <v>741</v>
      </c>
      <c r="BS76" s="33">
        <f t="shared" ref="BS76:BS107" si="16">VLOOKUP($BR76,Funktionsbezeichnungen,3,0)</f>
        <v>7</v>
      </c>
      <c r="BT76" s="83" t="str">
        <f t="shared" ref="BT76:BT107" si="17">VLOOKUP($BR76,Funktionsbezeichnungen,2,0)</f>
        <v>Konstrukteur 4 / Fachplaner 4 / Gruppenchef 2</v>
      </c>
      <c r="BU76" s="20"/>
      <c r="BV76" s="33">
        <v>742</v>
      </c>
      <c r="BW76" s="33">
        <f t="shared" si="14"/>
        <v>8</v>
      </c>
      <c r="BX76" s="83" t="str">
        <f t="shared" si="15"/>
        <v>Konstrukteur 5  / Fachplaner 5 / Gruppenchef 3</v>
      </c>
    </row>
    <row r="77" spans="1:76" s="19" customFormat="1">
      <c r="A77" s="53">
        <v>0</v>
      </c>
      <c r="B77" s="53"/>
      <c r="C77" s="53">
        <f t="shared" si="12"/>
        <v>1</v>
      </c>
      <c r="D77" s="55"/>
      <c r="E77" s="55"/>
      <c r="F77" s="56"/>
      <c r="G77" s="54"/>
      <c r="H77" s="54">
        <v>1</v>
      </c>
      <c r="I77" s="56">
        <v>1</v>
      </c>
      <c r="J77" s="54"/>
      <c r="K77" s="56"/>
      <c r="L77" s="56"/>
      <c r="M77" s="56"/>
      <c r="N77" s="58"/>
      <c r="O77" s="52" t="s">
        <v>358</v>
      </c>
      <c r="P77" s="15" t="s">
        <v>486</v>
      </c>
      <c r="Q77" s="15">
        <v>73</v>
      </c>
      <c r="R77" s="16"/>
      <c r="S77" s="20" t="s">
        <v>138</v>
      </c>
      <c r="T77" s="21">
        <v>1964</v>
      </c>
      <c r="U77" s="28" t="s">
        <v>126</v>
      </c>
      <c r="V77" s="21">
        <v>1985</v>
      </c>
      <c r="W77" s="25"/>
      <c r="X77" s="21"/>
      <c r="Y77" s="28" t="s">
        <v>203</v>
      </c>
      <c r="Z77" s="21">
        <f t="shared" si="13"/>
        <v>26</v>
      </c>
      <c r="AA77" s="25" t="s">
        <v>110</v>
      </c>
      <c r="AB77" s="21" t="s">
        <v>121</v>
      </c>
      <c r="AC77" s="21"/>
      <c r="AE77" s="90" t="s">
        <v>405</v>
      </c>
      <c r="AF77" s="82"/>
      <c r="BQ77" s="83">
        <v>7622</v>
      </c>
      <c r="BR77" s="125">
        <v>772</v>
      </c>
      <c r="BS77" s="33">
        <f t="shared" si="16"/>
        <v>8</v>
      </c>
      <c r="BT77" s="83" t="str">
        <f t="shared" si="17"/>
        <v>Projektingenieur 2</v>
      </c>
      <c r="BU77" s="20"/>
      <c r="BV77" s="125">
        <v>772</v>
      </c>
      <c r="BW77" s="33">
        <f t="shared" si="14"/>
        <v>8</v>
      </c>
      <c r="BX77" s="83" t="str">
        <f t="shared" si="15"/>
        <v>Projektingenieur 2</v>
      </c>
    </row>
    <row r="78" spans="1:76" s="19" customFormat="1">
      <c r="A78" s="53">
        <v>0</v>
      </c>
      <c r="B78" s="53"/>
      <c r="C78" s="53">
        <f t="shared" si="12"/>
        <v>1</v>
      </c>
      <c r="D78" s="55"/>
      <c r="E78" s="55"/>
      <c r="F78" s="56"/>
      <c r="G78" s="54"/>
      <c r="H78" s="54"/>
      <c r="I78" s="56">
        <v>1</v>
      </c>
      <c r="J78" s="54">
        <v>1</v>
      </c>
      <c r="K78" s="56"/>
      <c r="L78" s="56"/>
      <c r="M78" s="56"/>
      <c r="N78" s="58"/>
      <c r="O78" s="52" t="s">
        <v>360</v>
      </c>
      <c r="P78" s="15" t="s">
        <v>487</v>
      </c>
      <c r="Q78" s="15">
        <v>74</v>
      </c>
      <c r="R78" s="16"/>
      <c r="S78" s="20" t="s">
        <v>145</v>
      </c>
      <c r="T78" s="21">
        <v>1970</v>
      </c>
      <c r="U78" s="28" t="s">
        <v>126</v>
      </c>
      <c r="V78" s="21">
        <v>1988</v>
      </c>
      <c r="W78" s="25"/>
      <c r="X78" s="21"/>
      <c r="Y78" s="28"/>
      <c r="Z78" s="21">
        <f t="shared" si="13"/>
        <v>23</v>
      </c>
      <c r="AA78" s="25" t="s">
        <v>129</v>
      </c>
      <c r="AB78" s="21" t="s">
        <v>121</v>
      </c>
      <c r="AC78" s="21"/>
      <c r="AE78" s="90" t="s">
        <v>377</v>
      </c>
      <c r="AF78" s="82"/>
      <c r="BQ78" s="83">
        <v>7641</v>
      </c>
      <c r="BR78" s="125">
        <v>741</v>
      </c>
      <c r="BS78" s="33">
        <f t="shared" si="16"/>
        <v>7</v>
      </c>
      <c r="BT78" s="83" t="str">
        <f t="shared" si="17"/>
        <v>Konstrukteur 4 / Fachplaner 4 / Gruppenchef 2</v>
      </c>
      <c r="BU78" s="20"/>
      <c r="BV78" s="125">
        <v>742</v>
      </c>
      <c r="BW78" s="33">
        <f t="shared" si="14"/>
        <v>8</v>
      </c>
      <c r="BX78" s="83" t="str">
        <f t="shared" si="15"/>
        <v>Konstrukteur 5  / Fachplaner 5 / Gruppenchef 3</v>
      </c>
    </row>
    <row r="79" spans="1:76" s="19" customFormat="1">
      <c r="A79" s="53">
        <v>0</v>
      </c>
      <c r="B79" s="53"/>
      <c r="C79" s="53">
        <f t="shared" si="12"/>
        <v>1</v>
      </c>
      <c r="D79" s="55"/>
      <c r="E79" s="55"/>
      <c r="F79" s="56"/>
      <c r="G79" s="54"/>
      <c r="H79" s="54"/>
      <c r="I79" s="56">
        <v>1</v>
      </c>
      <c r="J79" s="54"/>
      <c r="K79" s="56"/>
      <c r="L79" s="56"/>
      <c r="M79" s="56"/>
      <c r="N79" s="58"/>
      <c r="O79" s="52" t="s">
        <v>361</v>
      </c>
      <c r="P79" s="15" t="s">
        <v>488</v>
      </c>
      <c r="Q79" s="15">
        <v>75</v>
      </c>
      <c r="R79" s="16"/>
      <c r="S79" s="20" t="s">
        <v>144</v>
      </c>
      <c r="T79" s="21">
        <v>1968</v>
      </c>
      <c r="U79" s="28" t="s">
        <v>126</v>
      </c>
      <c r="V79" s="21">
        <v>1989</v>
      </c>
      <c r="W79" s="25"/>
      <c r="X79" s="21"/>
      <c r="Y79" s="28" t="s">
        <v>287</v>
      </c>
      <c r="Z79" s="21">
        <f t="shared" si="13"/>
        <v>22</v>
      </c>
      <c r="AA79" s="25" t="s">
        <v>288</v>
      </c>
      <c r="AB79" s="21" t="s">
        <v>121</v>
      </c>
      <c r="AC79" s="21"/>
      <c r="AE79" s="90" t="s">
        <v>375</v>
      </c>
      <c r="AF79" s="82"/>
      <c r="BQ79" s="83">
        <v>6741</v>
      </c>
      <c r="BR79" s="125">
        <v>741</v>
      </c>
      <c r="BS79" s="33">
        <f t="shared" si="16"/>
        <v>7</v>
      </c>
      <c r="BT79" s="83" t="str">
        <f t="shared" si="17"/>
        <v>Konstrukteur 4 / Fachplaner 4 / Gruppenchef 2</v>
      </c>
      <c r="BU79" s="20"/>
      <c r="BV79" s="125">
        <v>742</v>
      </c>
      <c r="BW79" s="33">
        <f t="shared" si="14"/>
        <v>8</v>
      </c>
      <c r="BX79" s="83" t="str">
        <f t="shared" si="15"/>
        <v>Konstrukteur 5  / Fachplaner 5 / Gruppenchef 3</v>
      </c>
    </row>
    <row r="80" spans="1:76" s="19" customFormat="1">
      <c r="A80" s="53">
        <v>0</v>
      </c>
      <c r="B80" s="53"/>
      <c r="C80" s="53">
        <f t="shared" si="12"/>
        <v>1</v>
      </c>
      <c r="D80" s="55"/>
      <c r="E80" s="55"/>
      <c r="F80" s="56"/>
      <c r="G80" s="54"/>
      <c r="H80" s="54"/>
      <c r="I80" s="56">
        <v>1</v>
      </c>
      <c r="J80" s="54"/>
      <c r="K80" s="56"/>
      <c r="L80" s="56"/>
      <c r="M80" s="56"/>
      <c r="N80" s="58"/>
      <c r="O80" s="52" t="s">
        <v>359</v>
      </c>
      <c r="P80" s="15" t="s">
        <v>489</v>
      </c>
      <c r="Q80" s="15">
        <v>76</v>
      </c>
      <c r="R80" s="16"/>
      <c r="S80" s="20" t="s">
        <v>146</v>
      </c>
      <c r="T80" s="21">
        <v>1970</v>
      </c>
      <c r="U80" s="28" t="s">
        <v>126</v>
      </c>
      <c r="V80" s="21">
        <v>1991</v>
      </c>
      <c r="W80" s="25"/>
      <c r="X80" s="21"/>
      <c r="Y80" s="28"/>
      <c r="Z80" s="21">
        <f t="shared" si="13"/>
        <v>20</v>
      </c>
      <c r="AA80" s="25" t="s">
        <v>129</v>
      </c>
      <c r="AB80" s="21" t="s">
        <v>121</v>
      </c>
      <c r="AC80" s="21"/>
      <c r="AE80" s="90" t="s">
        <v>377</v>
      </c>
      <c r="AF80" s="82"/>
      <c r="BQ80" s="83">
        <v>9618</v>
      </c>
      <c r="BR80" s="125">
        <v>741</v>
      </c>
      <c r="BS80" s="33">
        <f t="shared" si="16"/>
        <v>7</v>
      </c>
      <c r="BT80" s="83" t="str">
        <f t="shared" si="17"/>
        <v>Konstrukteur 4 / Fachplaner 4 / Gruppenchef 2</v>
      </c>
      <c r="BU80" s="20"/>
      <c r="BV80" s="125">
        <v>742</v>
      </c>
      <c r="BW80" s="33">
        <f t="shared" si="14"/>
        <v>8</v>
      </c>
      <c r="BX80" s="83" t="str">
        <f t="shared" si="15"/>
        <v>Konstrukteur 5  / Fachplaner 5 / Gruppenchef 3</v>
      </c>
    </row>
    <row r="81" spans="1:76" s="19" customFormat="1">
      <c r="A81" s="53">
        <v>0</v>
      </c>
      <c r="B81" s="53"/>
      <c r="C81" s="53">
        <f t="shared" si="12"/>
        <v>1</v>
      </c>
      <c r="D81" s="55"/>
      <c r="E81" s="55"/>
      <c r="F81" s="56"/>
      <c r="G81" s="54"/>
      <c r="H81" s="54"/>
      <c r="I81" s="56">
        <v>1</v>
      </c>
      <c r="J81" s="54">
        <v>1</v>
      </c>
      <c r="K81" s="56"/>
      <c r="L81" s="56"/>
      <c r="M81" s="56"/>
      <c r="N81" s="58"/>
      <c r="O81" s="52" t="s">
        <v>360</v>
      </c>
      <c r="P81" s="15" t="s">
        <v>490</v>
      </c>
      <c r="Q81" s="15">
        <v>77</v>
      </c>
      <c r="R81" s="16"/>
      <c r="S81" s="20" t="s">
        <v>148</v>
      </c>
      <c r="T81" s="21">
        <v>1970</v>
      </c>
      <c r="U81" s="28" t="s">
        <v>126</v>
      </c>
      <c r="V81" s="21">
        <v>1992</v>
      </c>
      <c r="W81" s="25"/>
      <c r="X81" s="21"/>
      <c r="Y81" s="28"/>
      <c r="Z81" s="21">
        <f t="shared" si="13"/>
        <v>19</v>
      </c>
      <c r="AA81" s="25" t="s">
        <v>129</v>
      </c>
      <c r="AB81" s="21" t="s">
        <v>121</v>
      </c>
      <c r="AC81" s="21"/>
      <c r="AE81" s="90" t="s">
        <v>421</v>
      </c>
      <c r="AF81" s="82"/>
      <c r="BQ81" s="83">
        <v>9623</v>
      </c>
      <c r="BR81" s="125">
        <v>742</v>
      </c>
      <c r="BS81" s="33">
        <f t="shared" si="16"/>
        <v>8</v>
      </c>
      <c r="BT81" s="83" t="str">
        <f t="shared" si="17"/>
        <v>Konstrukteur 5  / Fachplaner 5 / Gruppenchef 3</v>
      </c>
      <c r="BU81" s="20"/>
      <c r="BV81" s="125">
        <v>742</v>
      </c>
      <c r="BW81" s="33">
        <f t="shared" si="14"/>
        <v>8</v>
      </c>
      <c r="BX81" s="83" t="str">
        <f t="shared" si="15"/>
        <v>Konstrukteur 5  / Fachplaner 5 / Gruppenchef 3</v>
      </c>
    </row>
    <row r="82" spans="1:76" s="19" customFormat="1">
      <c r="A82" s="53">
        <v>0</v>
      </c>
      <c r="B82" s="53"/>
      <c r="C82" s="53">
        <f t="shared" si="12"/>
        <v>1</v>
      </c>
      <c r="D82" s="55"/>
      <c r="E82" s="55"/>
      <c r="F82" s="56"/>
      <c r="G82" s="54"/>
      <c r="H82" s="54"/>
      <c r="I82" s="56">
        <v>1</v>
      </c>
      <c r="J82" s="54">
        <v>1</v>
      </c>
      <c r="K82" s="56"/>
      <c r="L82" s="56"/>
      <c r="M82" s="56"/>
      <c r="N82" s="58"/>
      <c r="O82" s="52" t="s">
        <v>360</v>
      </c>
      <c r="P82" s="15" t="s">
        <v>568</v>
      </c>
      <c r="Q82" s="15">
        <v>78</v>
      </c>
      <c r="R82" s="16"/>
      <c r="S82" s="20" t="s">
        <v>569</v>
      </c>
      <c r="T82" s="21">
        <v>1973</v>
      </c>
      <c r="U82" s="28" t="s">
        <v>126</v>
      </c>
      <c r="V82" s="21">
        <v>1993</v>
      </c>
      <c r="W82" s="25"/>
      <c r="X82" s="21"/>
      <c r="Y82" s="28"/>
      <c r="Z82" s="21">
        <f t="shared" si="13"/>
        <v>18</v>
      </c>
      <c r="AA82" s="25" t="s">
        <v>129</v>
      </c>
      <c r="AB82" s="21" t="s">
        <v>121</v>
      </c>
      <c r="AC82" s="21"/>
      <c r="AE82" s="90" t="s">
        <v>377</v>
      </c>
      <c r="AF82" s="82"/>
      <c r="BQ82" s="83">
        <v>4346</v>
      </c>
      <c r="BR82" s="125">
        <v>741</v>
      </c>
      <c r="BS82" s="33">
        <f t="shared" si="16"/>
        <v>7</v>
      </c>
      <c r="BT82" s="83" t="str">
        <f t="shared" si="17"/>
        <v>Konstrukteur 4 / Fachplaner 4 / Gruppenchef 2</v>
      </c>
      <c r="BU82" s="20"/>
      <c r="BV82" s="125">
        <v>742</v>
      </c>
      <c r="BW82" s="33">
        <f t="shared" si="14"/>
        <v>8</v>
      </c>
      <c r="BX82" s="83" t="str">
        <f t="shared" si="15"/>
        <v>Konstrukteur 5  / Fachplaner 5 / Gruppenchef 3</v>
      </c>
    </row>
    <row r="83" spans="1:76" s="19" customFormat="1">
      <c r="A83" s="53">
        <v>0</v>
      </c>
      <c r="B83" s="53"/>
      <c r="C83" s="53">
        <f t="shared" si="12"/>
        <v>1</v>
      </c>
      <c r="D83" s="55"/>
      <c r="E83" s="55"/>
      <c r="F83" s="56"/>
      <c r="G83" s="54"/>
      <c r="H83" s="54"/>
      <c r="I83" s="56">
        <v>1</v>
      </c>
      <c r="J83" s="54">
        <v>1</v>
      </c>
      <c r="K83" s="56"/>
      <c r="L83" s="56"/>
      <c r="M83" s="56"/>
      <c r="N83" s="58"/>
      <c r="O83" s="52" t="s">
        <v>360</v>
      </c>
      <c r="P83" s="15" t="s">
        <v>493</v>
      </c>
      <c r="Q83" s="15">
        <v>79</v>
      </c>
      <c r="R83" s="16"/>
      <c r="S83" s="20" t="s">
        <v>294</v>
      </c>
      <c r="T83" s="21">
        <v>1976</v>
      </c>
      <c r="U83" s="28" t="s">
        <v>126</v>
      </c>
      <c r="V83" s="21">
        <v>1998</v>
      </c>
      <c r="W83" s="25"/>
      <c r="X83" s="21"/>
      <c r="Y83" s="28"/>
      <c r="Z83" s="21">
        <f t="shared" si="13"/>
        <v>13</v>
      </c>
      <c r="AA83" s="25" t="s">
        <v>129</v>
      </c>
      <c r="AB83" s="21" t="s">
        <v>121</v>
      </c>
      <c r="AC83" s="21"/>
      <c r="AE83" s="90" t="s">
        <v>377</v>
      </c>
      <c r="AF83" s="82"/>
      <c r="BQ83" s="83">
        <v>9654</v>
      </c>
      <c r="BR83" s="125">
        <v>741</v>
      </c>
      <c r="BS83" s="33">
        <f t="shared" si="16"/>
        <v>7</v>
      </c>
      <c r="BT83" s="83" t="str">
        <f t="shared" si="17"/>
        <v>Konstrukteur 4 / Fachplaner 4 / Gruppenchef 2</v>
      </c>
      <c r="BU83" s="20"/>
      <c r="BV83" s="125">
        <v>742</v>
      </c>
      <c r="BW83" s="33">
        <f t="shared" si="14"/>
        <v>8</v>
      </c>
      <c r="BX83" s="83" t="str">
        <f t="shared" si="15"/>
        <v>Konstrukteur 5  / Fachplaner 5 / Gruppenchef 3</v>
      </c>
    </row>
    <row r="84" spans="1:76" s="19" customFormat="1">
      <c r="A84" s="53">
        <v>0</v>
      </c>
      <c r="B84" s="53"/>
      <c r="C84" s="53">
        <f t="shared" si="12"/>
        <v>1</v>
      </c>
      <c r="D84" s="55"/>
      <c r="E84" s="55"/>
      <c r="F84" s="56"/>
      <c r="G84" s="54"/>
      <c r="H84" s="54"/>
      <c r="I84" s="56">
        <v>1</v>
      </c>
      <c r="J84" s="54"/>
      <c r="K84" s="56"/>
      <c r="L84" s="56"/>
      <c r="M84" s="56"/>
      <c r="N84" s="58"/>
      <c r="O84" s="52" t="s">
        <v>361</v>
      </c>
      <c r="P84" s="15" t="s">
        <v>491</v>
      </c>
      <c r="Q84" s="15">
        <v>80</v>
      </c>
      <c r="R84" s="16"/>
      <c r="S84" s="20" t="s">
        <v>140</v>
      </c>
      <c r="T84" s="21">
        <v>1955</v>
      </c>
      <c r="U84" s="28" t="s">
        <v>126</v>
      </c>
      <c r="V84" s="21">
        <v>1973</v>
      </c>
      <c r="W84" s="25"/>
      <c r="X84" s="21"/>
      <c r="Y84" s="28"/>
      <c r="Z84" s="21">
        <f t="shared" si="13"/>
        <v>38</v>
      </c>
      <c r="AA84" s="25" t="s">
        <v>129</v>
      </c>
      <c r="AB84" s="21" t="s">
        <v>142</v>
      </c>
      <c r="AC84" s="21"/>
      <c r="AE84" s="90" t="s">
        <v>377</v>
      </c>
      <c r="AF84" s="82"/>
      <c r="BQ84" s="83">
        <v>5545</v>
      </c>
      <c r="BR84" s="125">
        <v>741</v>
      </c>
      <c r="BS84" s="33">
        <f t="shared" si="16"/>
        <v>7</v>
      </c>
      <c r="BT84" s="83" t="str">
        <f t="shared" si="17"/>
        <v>Konstrukteur 4 / Fachplaner 4 / Gruppenchef 2</v>
      </c>
      <c r="BU84" s="20"/>
      <c r="BV84" s="125">
        <v>741</v>
      </c>
      <c r="BW84" s="33">
        <f t="shared" si="14"/>
        <v>7</v>
      </c>
      <c r="BX84" s="83" t="str">
        <f t="shared" si="15"/>
        <v>Konstrukteur 4 / Fachplaner 4 / Gruppenchef 2</v>
      </c>
    </row>
    <row r="85" spans="1:76" s="19" customFormat="1">
      <c r="A85" s="53">
        <v>0</v>
      </c>
      <c r="B85" s="53"/>
      <c r="C85" s="53">
        <f t="shared" si="12"/>
        <v>1</v>
      </c>
      <c r="D85" s="55"/>
      <c r="E85" s="55"/>
      <c r="F85" s="56"/>
      <c r="G85" s="54"/>
      <c r="H85" s="54"/>
      <c r="I85" s="56">
        <v>1</v>
      </c>
      <c r="J85" s="54"/>
      <c r="K85" s="56"/>
      <c r="L85" s="56"/>
      <c r="M85" s="56"/>
      <c r="N85" s="58"/>
      <c r="O85" s="52" t="s">
        <v>358</v>
      </c>
      <c r="P85" s="15" t="s">
        <v>652</v>
      </c>
      <c r="Q85" s="15">
        <v>81</v>
      </c>
      <c r="R85" s="16"/>
      <c r="S85" s="20" t="s">
        <v>651</v>
      </c>
      <c r="T85" s="21">
        <v>1967</v>
      </c>
      <c r="U85" s="28" t="s">
        <v>653</v>
      </c>
      <c r="V85" s="21">
        <v>1988</v>
      </c>
      <c r="W85" s="25"/>
      <c r="X85" s="21"/>
      <c r="Y85" s="28"/>
      <c r="Z85" s="21">
        <f t="shared" si="13"/>
        <v>23</v>
      </c>
      <c r="AA85" s="25" t="s">
        <v>653</v>
      </c>
      <c r="AB85" s="21" t="s">
        <v>142</v>
      </c>
      <c r="AC85" s="21"/>
      <c r="AE85" s="90" t="s">
        <v>378</v>
      </c>
      <c r="AF85" s="82"/>
      <c r="BQ85" s="83">
        <v>5639</v>
      </c>
      <c r="BR85" s="125">
        <v>741</v>
      </c>
      <c r="BS85" s="33">
        <f t="shared" si="16"/>
        <v>7</v>
      </c>
      <c r="BT85" s="83" t="str">
        <f t="shared" si="17"/>
        <v>Konstrukteur 4 / Fachplaner 4 / Gruppenchef 2</v>
      </c>
      <c r="BU85" s="20"/>
      <c r="BV85" s="125">
        <v>741</v>
      </c>
      <c r="BW85" s="33">
        <f t="shared" si="14"/>
        <v>7</v>
      </c>
      <c r="BX85" s="83" t="str">
        <f t="shared" si="15"/>
        <v>Konstrukteur 4 / Fachplaner 4 / Gruppenchef 2</v>
      </c>
    </row>
    <row r="86" spans="1:76" s="19" customFormat="1">
      <c r="A86" s="53">
        <v>0</v>
      </c>
      <c r="B86" s="53">
        <v>1</v>
      </c>
      <c r="C86" s="53">
        <f t="shared" si="12"/>
        <v>1</v>
      </c>
      <c r="D86" s="55"/>
      <c r="E86" s="55"/>
      <c r="F86" s="56"/>
      <c r="G86" s="54"/>
      <c r="H86" s="54"/>
      <c r="I86" s="56">
        <v>1</v>
      </c>
      <c r="J86" s="54"/>
      <c r="K86" s="56"/>
      <c r="L86" s="56"/>
      <c r="M86" s="56"/>
      <c r="N86" s="58"/>
      <c r="O86" s="52" t="s">
        <v>361</v>
      </c>
      <c r="P86" s="15" t="s">
        <v>492</v>
      </c>
      <c r="Q86" s="15">
        <v>82</v>
      </c>
      <c r="R86" s="16"/>
      <c r="S86" s="20" t="s">
        <v>143</v>
      </c>
      <c r="T86" s="21">
        <v>1968</v>
      </c>
      <c r="U86" s="28" t="s">
        <v>128</v>
      </c>
      <c r="V86" s="21">
        <v>1989</v>
      </c>
      <c r="W86" s="25"/>
      <c r="X86" s="21"/>
      <c r="Y86" s="28"/>
      <c r="Z86" s="21">
        <f t="shared" si="13"/>
        <v>22</v>
      </c>
      <c r="AA86" s="25" t="s">
        <v>710</v>
      </c>
      <c r="AB86" s="21" t="s">
        <v>142</v>
      </c>
      <c r="AC86" s="21"/>
      <c r="AE86" s="90" t="s">
        <v>377</v>
      </c>
      <c r="AF86" s="82"/>
      <c r="BQ86" s="83">
        <v>7637</v>
      </c>
      <c r="BR86" s="125">
        <v>741</v>
      </c>
      <c r="BS86" s="33">
        <f t="shared" si="16"/>
        <v>7</v>
      </c>
      <c r="BT86" s="83" t="str">
        <f t="shared" si="17"/>
        <v>Konstrukteur 4 / Fachplaner 4 / Gruppenchef 2</v>
      </c>
      <c r="BU86" s="20"/>
      <c r="BV86" s="125">
        <v>741</v>
      </c>
      <c r="BW86" s="33">
        <f t="shared" si="14"/>
        <v>7</v>
      </c>
      <c r="BX86" s="83" t="str">
        <f t="shared" si="15"/>
        <v>Konstrukteur 4 / Fachplaner 4 / Gruppenchef 2</v>
      </c>
    </row>
    <row r="87" spans="1:76" s="19" customFormat="1">
      <c r="A87" s="53">
        <v>0</v>
      </c>
      <c r="B87" s="53"/>
      <c r="C87" s="53">
        <f t="shared" si="12"/>
        <v>1</v>
      </c>
      <c r="D87" s="55"/>
      <c r="E87" s="55"/>
      <c r="F87" s="56"/>
      <c r="G87" s="54"/>
      <c r="H87" s="54"/>
      <c r="I87" s="56">
        <v>1</v>
      </c>
      <c r="J87" s="54"/>
      <c r="K87" s="56"/>
      <c r="L87" s="56"/>
      <c r="M87" s="56"/>
      <c r="N87" s="58"/>
      <c r="O87" s="52" t="s">
        <v>358</v>
      </c>
      <c r="P87" s="15" t="s">
        <v>558</v>
      </c>
      <c r="Q87" s="15">
        <v>83</v>
      </c>
      <c r="R87" s="16"/>
      <c r="S87" s="20" t="s">
        <v>559</v>
      </c>
      <c r="T87" s="21">
        <v>1973</v>
      </c>
      <c r="U87" s="28" t="s">
        <v>560</v>
      </c>
      <c r="V87" s="21">
        <v>1994</v>
      </c>
      <c r="W87" s="25"/>
      <c r="X87" s="21"/>
      <c r="Y87" s="28"/>
      <c r="Z87" s="21">
        <f t="shared" si="13"/>
        <v>17</v>
      </c>
      <c r="AA87" s="25" t="s">
        <v>235</v>
      </c>
      <c r="AB87" s="21" t="s">
        <v>142</v>
      </c>
      <c r="AC87" s="21"/>
      <c r="AE87" s="90" t="s">
        <v>378</v>
      </c>
      <c r="AF87" s="82"/>
      <c r="BQ87" s="83">
        <v>5636</v>
      </c>
      <c r="BR87" s="125">
        <v>741</v>
      </c>
      <c r="BS87" s="33">
        <f t="shared" si="16"/>
        <v>7</v>
      </c>
      <c r="BT87" s="83" t="str">
        <f t="shared" si="17"/>
        <v>Konstrukteur 4 / Fachplaner 4 / Gruppenchef 2</v>
      </c>
      <c r="BU87" s="20"/>
      <c r="BV87" s="125">
        <v>741</v>
      </c>
      <c r="BW87" s="33">
        <f t="shared" si="14"/>
        <v>7</v>
      </c>
      <c r="BX87" s="83" t="str">
        <f t="shared" si="15"/>
        <v>Konstrukteur 4 / Fachplaner 4 / Gruppenchef 2</v>
      </c>
    </row>
    <row r="88" spans="1:76" s="19" customFormat="1">
      <c r="A88" s="53">
        <v>0</v>
      </c>
      <c r="B88" s="53">
        <v>1</v>
      </c>
      <c r="C88" s="53">
        <f t="shared" si="12"/>
        <v>1</v>
      </c>
      <c r="D88" s="55"/>
      <c r="E88" s="55"/>
      <c r="F88" s="56"/>
      <c r="G88" s="54"/>
      <c r="H88" s="54"/>
      <c r="I88" s="56">
        <v>1</v>
      </c>
      <c r="J88" s="54"/>
      <c r="K88" s="56"/>
      <c r="L88" s="56"/>
      <c r="M88" s="56"/>
      <c r="N88" s="58"/>
      <c r="O88" s="52" t="s">
        <v>358</v>
      </c>
      <c r="P88" s="15" t="s">
        <v>495</v>
      </c>
      <c r="Q88" s="15">
        <v>84</v>
      </c>
      <c r="R88" s="16"/>
      <c r="S88" s="20" t="s">
        <v>282</v>
      </c>
      <c r="T88" s="21">
        <v>1979</v>
      </c>
      <c r="U88" s="28" t="s">
        <v>128</v>
      </c>
      <c r="V88" s="21">
        <v>1999</v>
      </c>
      <c r="W88" s="25"/>
      <c r="X88" s="21"/>
      <c r="Y88" s="26"/>
      <c r="Z88" s="21">
        <f t="shared" si="13"/>
        <v>12</v>
      </c>
      <c r="AA88" s="25" t="s">
        <v>554</v>
      </c>
      <c r="AB88" s="21" t="s">
        <v>142</v>
      </c>
      <c r="AC88" s="21"/>
      <c r="AE88" s="90" t="s">
        <v>377</v>
      </c>
      <c r="AF88" s="82"/>
      <c r="BQ88" s="83">
        <v>7694</v>
      </c>
      <c r="BR88" s="125">
        <v>733</v>
      </c>
      <c r="BS88" s="33">
        <f t="shared" si="16"/>
        <v>6</v>
      </c>
      <c r="BT88" s="83" t="str">
        <f t="shared" si="17"/>
        <v>Konstrukteur 3 / -planer 3 / Gruppenchef 1</v>
      </c>
      <c r="BU88" s="20"/>
      <c r="BV88" s="125">
        <v>741</v>
      </c>
      <c r="BW88" s="33">
        <f t="shared" si="14"/>
        <v>7</v>
      </c>
      <c r="BX88" s="83" t="str">
        <f t="shared" si="15"/>
        <v>Konstrukteur 4 / Fachplaner 4 / Gruppenchef 2</v>
      </c>
    </row>
    <row r="89" spans="1:76" s="19" customFormat="1">
      <c r="A89" s="53">
        <v>0</v>
      </c>
      <c r="B89" s="53"/>
      <c r="C89" s="53">
        <f t="shared" si="12"/>
        <v>1</v>
      </c>
      <c r="D89" s="55"/>
      <c r="E89" s="55"/>
      <c r="F89" s="56"/>
      <c r="G89" s="54"/>
      <c r="H89" s="54">
        <v>1</v>
      </c>
      <c r="I89" s="56">
        <v>1</v>
      </c>
      <c r="J89" s="54">
        <v>1</v>
      </c>
      <c r="K89" s="56"/>
      <c r="L89" s="56"/>
      <c r="M89" s="56"/>
      <c r="N89" s="58"/>
      <c r="O89" s="52" t="s">
        <v>358</v>
      </c>
      <c r="P89" s="15" t="s">
        <v>531</v>
      </c>
      <c r="Q89" s="15">
        <v>85</v>
      </c>
      <c r="R89" s="42"/>
      <c r="S89" s="27" t="s">
        <v>254</v>
      </c>
      <c r="T89" s="21">
        <v>1979</v>
      </c>
      <c r="U89" s="28" t="s">
        <v>126</v>
      </c>
      <c r="V89" s="21">
        <v>1999</v>
      </c>
      <c r="W89" s="119" t="s">
        <v>530</v>
      </c>
      <c r="X89" s="118">
        <v>2008</v>
      </c>
      <c r="Y89" s="25"/>
      <c r="Z89" s="21">
        <f t="shared" si="13"/>
        <v>12</v>
      </c>
      <c r="AA89" s="25" t="s">
        <v>110</v>
      </c>
      <c r="AB89" s="21" t="s">
        <v>142</v>
      </c>
      <c r="AC89" s="21"/>
      <c r="AE89" s="90" t="s">
        <v>376</v>
      </c>
      <c r="AF89" s="82"/>
      <c r="BQ89" s="83">
        <v>6759</v>
      </c>
      <c r="BR89" s="125">
        <v>771</v>
      </c>
      <c r="BS89" s="33">
        <f t="shared" si="16"/>
        <v>7</v>
      </c>
      <c r="BT89" s="83" t="str">
        <f t="shared" si="17"/>
        <v>Projektingenieur 1</v>
      </c>
      <c r="BU89" s="20"/>
      <c r="BV89" s="125">
        <v>771</v>
      </c>
      <c r="BW89" s="33">
        <f t="shared" si="14"/>
        <v>7</v>
      </c>
      <c r="BX89" s="83" t="str">
        <f t="shared" si="15"/>
        <v>Projektingenieur 1</v>
      </c>
    </row>
    <row r="90" spans="1:76" s="19" customFormat="1">
      <c r="A90" s="53">
        <v>0</v>
      </c>
      <c r="B90" s="53"/>
      <c r="C90" s="53">
        <f t="shared" si="12"/>
        <v>1</v>
      </c>
      <c r="D90" s="55"/>
      <c r="E90" s="55"/>
      <c r="F90" s="56"/>
      <c r="G90" s="54"/>
      <c r="H90" s="54">
        <v>1</v>
      </c>
      <c r="I90" s="56">
        <v>1</v>
      </c>
      <c r="J90" s="54"/>
      <c r="K90" s="56"/>
      <c r="L90" s="56"/>
      <c r="M90" s="56"/>
      <c r="N90" s="58"/>
      <c r="O90" s="52" t="s">
        <v>361</v>
      </c>
      <c r="P90" s="15" t="s">
        <v>494</v>
      </c>
      <c r="Q90" s="15">
        <v>86</v>
      </c>
      <c r="R90" s="42"/>
      <c r="S90" s="27" t="s">
        <v>178</v>
      </c>
      <c r="T90" s="21">
        <v>1978</v>
      </c>
      <c r="U90" s="28" t="s">
        <v>235</v>
      </c>
      <c r="V90" s="21">
        <v>2001</v>
      </c>
      <c r="W90" s="25"/>
      <c r="X90" s="21"/>
      <c r="Y90" s="25" t="s">
        <v>289</v>
      </c>
      <c r="Z90" s="21">
        <f t="shared" si="13"/>
        <v>10</v>
      </c>
      <c r="AA90" s="25" t="s">
        <v>110</v>
      </c>
      <c r="AB90" s="21" t="s">
        <v>142</v>
      </c>
      <c r="AC90" s="21"/>
      <c r="AE90" s="90" t="s">
        <v>376</v>
      </c>
      <c r="AF90" s="82"/>
      <c r="BQ90" s="83">
        <v>9658</v>
      </c>
      <c r="BR90" s="125">
        <v>771</v>
      </c>
      <c r="BS90" s="33">
        <f t="shared" si="16"/>
        <v>7</v>
      </c>
      <c r="BT90" s="83" t="str">
        <f t="shared" si="17"/>
        <v>Projektingenieur 1</v>
      </c>
      <c r="BU90" s="20"/>
      <c r="BV90" s="125">
        <v>771</v>
      </c>
      <c r="BW90" s="33">
        <f t="shared" si="14"/>
        <v>7</v>
      </c>
      <c r="BX90" s="83" t="str">
        <f t="shared" si="15"/>
        <v>Projektingenieur 1</v>
      </c>
    </row>
    <row r="91" spans="1:76" s="19" customFormat="1">
      <c r="A91" s="53">
        <v>0</v>
      </c>
      <c r="B91" s="53"/>
      <c r="C91" s="53">
        <f t="shared" si="12"/>
        <v>0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361</v>
      </c>
      <c r="P91" s="15" t="s">
        <v>497</v>
      </c>
      <c r="Q91" s="15">
        <v>87</v>
      </c>
      <c r="R91" s="16"/>
      <c r="S91" s="20" t="s">
        <v>179</v>
      </c>
      <c r="T91" s="21">
        <v>1982</v>
      </c>
      <c r="U91" s="28" t="s">
        <v>235</v>
      </c>
      <c r="V91" s="21">
        <v>2002</v>
      </c>
      <c r="W91" s="25"/>
      <c r="X91" s="21"/>
      <c r="Y91" s="25"/>
      <c r="Z91" s="21">
        <f t="shared" si="13"/>
        <v>9</v>
      </c>
      <c r="AA91" s="25" t="s">
        <v>235</v>
      </c>
      <c r="AB91" s="21" t="s">
        <v>147</v>
      </c>
      <c r="AC91" s="21"/>
      <c r="AE91" s="90" t="s">
        <v>377</v>
      </c>
      <c r="AF91" s="82"/>
      <c r="BQ91" s="83">
        <v>9660</v>
      </c>
      <c r="BR91" s="125">
        <v>733</v>
      </c>
      <c r="BS91" s="33">
        <f t="shared" si="16"/>
        <v>6</v>
      </c>
      <c r="BT91" s="83" t="str">
        <f t="shared" si="17"/>
        <v>Konstrukteur 3 / -planer 3 / Gruppenchef 1</v>
      </c>
      <c r="BU91" s="20"/>
      <c r="BV91" s="125">
        <v>733</v>
      </c>
      <c r="BW91" s="125">
        <f t="shared" si="14"/>
        <v>6</v>
      </c>
      <c r="BX91" s="83" t="str">
        <f t="shared" si="15"/>
        <v>Konstrukteur 3 / -planer 3 / Gruppenchef 1</v>
      </c>
    </row>
    <row r="92" spans="1:76" s="19" customFormat="1">
      <c r="A92" s="53">
        <v>0</v>
      </c>
      <c r="B92" s="53"/>
      <c r="C92" s="53">
        <f t="shared" si="12"/>
        <v>0</v>
      </c>
      <c r="D92" s="55"/>
      <c r="E92" s="55"/>
      <c r="F92" s="56"/>
      <c r="G92" s="54"/>
      <c r="H92" s="54"/>
      <c r="I92" s="56">
        <v>1</v>
      </c>
      <c r="J92" s="54"/>
      <c r="K92" s="56"/>
      <c r="L92" s="56"/>
      <c r="M92" s="56"/>
      <c r="N92" s="58"/>
      <c r="O92" s="52" t="s">
        <v>358</v>
      </c>
      <c r="P92" s="15" t="s">
        <v>617</v>
      </c>
      <c r="Q92" s="15">
        <v>88</v>
      </c>
      <c r="R92" s="42"/>
      <c r="S92" s="27" t="s">
        <v>618</v>
      </c>
      <c r="T92" s="21">
        <v>1985</v>
      </c>
      <c r="U92" s="28" t="s">
        <v>235</v>
      </c>
      <c r="V92" s="21">
        <v>2006</v>
      </c>
      <c r="W92" s="25"/>
      <c r="X92" s="21"/>
      <c r="Y92" s="25"/>
      <c r="Z92" s="21">
        <f t="shared" si="13"/>
        <v>5</v>
      </c>
      <c r="AA92" s="25" t="s">
        <v>235</v>
      </c>
      <c r="AB92" s="21" t="s">
        <v>147</v>
      </c>
      <c r="AC92" s="21"/>
      <c r="AE92" s="90" t="s">
        <v>378</v>
      </c>
      <c r="AF92" s="82"/>
      <c r="BQ92" s="83">
        <v>6765</v>
      </c>
      <c r="BR92" s="125">
        <v>732</v>
      </c>
      <c r="BS92" s="33">
        <f t="shared" si="16"/>
        <v>5</v>
      </c>
      <c r="BT92" s="83" t="str">
        <f t="shared" si="17"/>
        <v>Konstrukteur 2 / -planer 2</v>
      </c>
      <c r="BU92" s="20"/>
      <c r="BV92" s="33">
        <v>732</v>
      </c>
      <c r="BW92" s="33">
        <f t="shared" si="14"/>
        <v>5</v>
      </c>
      <c r="BX92" s="83" t="str">
        <f t="shared" si="15"/>
        <v>Konstrukteur 2 / -planer 2</v>
      </c>
    </row>
    <row r="93" spans="1:76" s="19" customFormat="1">
      <c r="A93" s="53">
        <v>0</v>
      </c>
      <c r="B93" s="53"/>
      <c r="C93" s="53">
        <f t="shared" si="12"/>
        <v>0</v>
      </c>
      <c r="D93" s="55"/>
      <c r="E93" s="55"/>
      <c r="F93" s="55"/>
      <c r="G93" s="53"/>
      <c r="H93" s="53"/>
      <c r="I93" s="55">
        <v>1</v>
      </c>
      <c r="J93" s="53"/>
      <c r="K93" s="55"/>
      <c r="L93" s="55"/>
      <c r="M93" s="55"/>
      <c r="N93" s="59"/>
      <c r="O93" s="19" t="s">
        <v>360</v>
      </c>
      <c r="P93" s="15" t="s">
        <v>629</v>
      </c>
      <c r="Q93" s="15">
        <v>89</v>
      </c>
      <c r="R93" s="42"/>
      <c r="S93" s="27" t="s">
        <v>630</v>
      </c>
      <c r="T93" s="21">
        <v>1986</v>
      </c>
      <c r="U93" s="28" t="s">
        <v>631</v>
      </c>
      <c r="V93" s="21">
        <v>2006</v>
      </c>
      <c r="W93" s="25"/>
      <c r="X93" s="21"/>
      <c r="Y93" s="25"/>
      <c r="Z93" s="21">
        <f t="shared" si="13"/>
        <v>5</v>
      </c>
      <c r="AA93" s="25" t="s">
        <v>631</v>
      </c>
      <c r="AB93" s="21" t="s">
        <v>147</v>
      </c>
      <c r="AC93" s="21"/>
      <c r="AE93" s="90" t="s">
        <v>378</v>
      </c>
      <c r="AF93" s="82"/>
      <c r="BQ93" s="83">
        <v>7705</v>
      </c>
      <c r="BR93" s="125">
        <v>732</v>
      </c>
      <c r="BS93" s="33">
        <f t="shared" si="16"/>
        <v>5</v>
      </c>
      <c r="BT93" s="83" t="str">
        <f t="shared" si="17"/>
        <v>Konstrukteur 2 / -planer 2</v>
      </c>
      <c r="BU93" s="20"/>
      <c r="BV93" s="33">
        <v>732</v>
      </c>
      <c r="BW93" s="33">
        <f t="shared" si="14"/>
        <v>5</v>
      </c>
      <c r="BX93" s="83" t="str">
        <f t="shared" si="15"/>
        <v>Konstrukteur 2 / -planer 2</v>
      </c>
    </row>
    <row r="94" spans="1:76" s="19" customFormat="1">
      <c r="A94" s="53">
        <v>0</v>
      </c>
      <c r="B94" s="53"/>
      <c r="C94" s="53">
        <f t="shared" si="12"/>
        <v>0</v>
      </c>
      <c r="D94" s="55"/>
      <c r="E94" s="55"/>
      <c r="F94" s="55"/>
      <c r="G94" s="53"/>
      <c r="H94" s="53"/>
      <c r="I94" s="55">
        <v>1</v>
      </c>
      <c r="J94" s="53"/>
      <c r="K94" s="55"/>
      <c r="L94" s="55"/>
      <c r="M94" s="55"/>
      <c r="N94" s="59"/>
      <c r="O94" s="19" t="s">
        <v>358</v>
      </c>
      <c r="P94" s="15" t="s">
        <v>498</v>
      </c>
      <c r="Q94" s="15">
        <v>90</v>
      </c>
      <c r="R94" s="42"/>
      <c r="S94" s="27" t="s">
        <v>251</v>
      </c>
      <c r="T94" s="21">
        <v>1988</v>
      </c>
      <c r="U94" s="28" t="s">
        <v>235</v>
      </c>
      <c r="V94" s="21">
        <v>2007</v>
      </c>
      <c r="W94" s="25"/>
      <c r="X94" s="21"/>
      <c r="Y94" s="25"/>
      <c r="Z94" s="21">
        <f t="shared" si="13"/>
        <v>4</v>
      </c>
      <c r="AA94" s="25" t="s">
        <v>235</v>
      </c>
      <c r="AB94" s="21" t="s">
        <v>147</v>
      </c>
      <c r="AC94" s="21"/>
      <c r="AE94" s="90" t="s">
        <v>378</v>
      </c>
      <c r="AF94" s="82"/>
      <c r="BQ94" s="83">
        <v>9688</v>
      </c>
      <c r="BR94" s="125">
        <v>732</v>
      </c>
      <c r="BS94" s="33">
        <f t="shared" si="16"/>
        <v>5</v>
      </c>
      <c r="BT94" s="83" t="str">
        <f t="shared" si="17"/>
        <v>Konstrukteur 2 / -planer 2</v>
      </c>
      <c r="BU94" s="20"/>
      <c r="BV94" s="33">
        <v>732</v>
      </c>
      <c r="BW94" s="33">
        <f t="shared" si="14"/>
        <v>5</v>
      </c>
      <c r="BX94" s="83" t="str">
        <f t="shared" si="15"/>
        <v>Konstrukteur 2 / -planer 2</v>
      </c>
    </row>
    <row r="95" spans="1:76" s="19" customFormat="1">
      <c r="A95" s="53">
        <v>0</v>
      </c>
      <c r="B95" s="53"/>
      <c r="C95" s="53">
        <f t="shared" si="12"/>
        <v>0</v>
      </c>
      <c r="D95" s="55"/>
      <c r="E95" s="55"/>
      <c r="F95" s="55"/>
      <c r="G95" s="53"/>
      <c r="H95" s="53"/>
      <c r="I95" s="55">
        <v>1</v>
      </c>
      <c r="J95" s="53"/>
      <c r="K95" s="55"/>
      <c r="L95" s="55"/>
      <c r="M95" s="55"/>
      <c r="N95" s="59"/>
      <c r="O95" s="19" t="s">
        <v>358</v>
      </c>
      <c r="P95" s="15" t="s">
        <v>499</v>
      </c>
      <c r="Q95" s="15">
        <v>91</v>
      </c>
      <c r="R95" s="42"/>
      <c r="S95" s="27" t="s">
        <v>250</v>
      </c>
      <c r="T95" s="21">
        <v>1987</v>
      </c>
      <c r="U95" s="28" t="s">
        <v>235</v>
      </c>
      <c r="V95" s="21">
        <v>2007</v>
      </c>
      <c r="W95" s="25"/>
      <c r="X95" s="21"/>
      <c r="Y95" s="25"/>
      <c r="Z95" s="21">
        <f t="shared" si="13"/>
        <v>4</v>
      </c>
      <c r="AA95" s="25" t="s">
        <v>235</v>
      </c>
      <c r="AB95" s="21" t="s">
        <v>147</v>
      </c>
      <c r="AC95" s="21"/>
      <c r="AE95" s="90" t="s">
        <v>378</v>
      </c>
      <c r="AF95" s="82"/>
      <c r="BQ95" s="83">
        <v>9687</v>
      </c>
      <c r="BR95" s="125">
        <v>732</v>
      </c>
      <c r="BS95" s="33">
        <f t="shared" si="16"/>
        <v>5</v>
      </c>
      <c r="BT95" s="83" t="str">
        <f t="shared" si="17"/>
        <v>Konstrukteur 2 / -planer 2</v>
      </c>
      <c r="BU95" s="20"/>
      <c r="BV95" s="33">
        <v>732</v>
      </c>
      <c r="BW95" s="33">
        <f t="shared" si="14"/>
        <v>5</v>
      </c>
      <c r="BX95" s="83" t="str">
        <f t="shared" si="15"/>
        <v>Konstrukteur 2 / -planer 2</v>
      </c>
    </row>
    <row r="96" spans="1:76" s="19" customFormat="1">
      <c r="A96" s="53">
        <v>0</v>
      </c>
      <c r="B96" s="53"/>
      <c r="C96" s="53">
        <f t="shared" si="12"/>
        <v>0</v>
      </c>
      <c r="D96" s="55"/>
      <c r="E96" s="55"/>
      <c r="F96" s="55"/>
      <c r="G96" s="53"/>
      <c r="H96" s="53"/>
      <c r="I96" s="55">
        <v>1</v>
      </c>
      <c r="J96" s="53"/>
      <c r="K96" s="55"/>
      <c r="L96" s="55"/>
      <c r="M96" s="55"/>
      <c r="N96" s="59"/>
      <c r="O96" s="19" t="s">
        <v>358</v>
      </c>
      <c r="P96" s="15" t="s">
        <v>523</v>
      </c>
      <c r="Q96" s="15">
        <v>92</v>
      </c>
      <c r="R96" s="42"/>
      <c r="S96" s="27" t="s">
        <v>258</v>
      </c>
      <c r="T96" s="21">
        <v>1988</v>
      </c>
      <c r="U96" s="28" t="s">
        <v>235</v>
      </c>
      <c r="V96" s="21">
        <v>2008</v>
      </c>
      <c r="W96" s="25"/>
      <c r="X96" s="21"/>
      <c r="Y96" s="25"/>
      <c r="Z96" s="21">
        <f t="shared" si="13"/>
        <v>3</v>
      </c>
      <c r="AA96" s="25" t="s">
        <v>862</v>
      </c>
      <c r="AB96" s="21" t="s">
        <v>147</v>
      </c>
      <c r="AC96" s="21"/>
      <c r="AE96" s="147" t="s">
        <v>860</v>
      </c>
      <c r="AF96" s="82"/>
      <c r="BQ96" s="83">
        <v>9691</v>
      </c>
      <c r="BR96" s="125">
        <v>732</v>
      </c>
      <c r="BS96" s="33">
        <f t="shared" si="16"/>
        <v>5</v>
      </c>
      <c r="BT96" s="83" t="str">
        <f t="shared" si="17"/>
        <v>Konstrukteur 2 / -planer 2</v>
      </c>
      <c r="BU96" s="20"/>
      <c r="BV96" s="33">
        <v>732</v>
      </c>
      <c r="BW96" s="33">
        <f t="shared" si="14"/>
        <v>5</v>
      </c>
      <c r="BX96" s="83" t="str">
        <f t="shared" si="15"/>
        <v>Konstrukteur 2 / -planer 2</v>
      </c>
    </row>
    <row r="97" spans="1:76" s="19" customFormat="1">
      <c r="A97" s="53">
        <v>0</v>
      </c>
      <c r="B97" s="53"/>
      <c r="C97" s="53">
        <f t="shared" si="12"/>
        <v>0</v>
      </c>
      <c r="D97" s="55"/>
      <c r="E97" s="55"/>
      <c r="F97" s="55"/>
      <c r="G97" s="53"/>
      <c r="H97" s="53"/>
      <c r="I97" s="55">
        <v>1</v>
      </c>
      <c r="J97" s="53"/>
      <c r="K97" s="55"/>
      <c r="L97" s="55"/>
      <c r="M97" s="55"/>
      <c r="N97" s="59"/>
      <c r="O97" s="19" t="s">
        <v>360</v>
      </c>
      <c r="P97" s="15" t="s">
        <v>556</v>
      </c>
      <c r="Q97" s="15">
        <v>93</v>
      </c>
      <c r="R97" s="42"/>
      <c r="S97" s="27" t="s">
        <v>557</v>
      </c>
      <c r="T97" s="21">
        <v>1987</v>
      </c>
      <c r="U97" s="28" t="s">
        <v>235</v>
      </c>
      <c r="V97" s="21">
        <v>2008</v>
      </c>
      <c r="W97" s="25"/>
      <c r="X97" s="21"/>
      <c r="Y97" s="25"/>
      <c r="Z97" s="21">
        <f t="shared" si="13"/>
        <v>3</v>
      </c>
      <c r="AA97" s="25" t="s">
        <v>235</v>
      </c>
      <c r="AB97" s="21" t="s">
        <v>147</v>
      </c>
      <c r="AC97" s="21"/>
      <c r="AE97" s="90" t="s">
        <v>378</v>
      </c>
      <c r="AF97" s="82"/>
      <c r="BQ97" s="83">
        <v>7702</v>
      </c>
      <c r="BR97" s="125">
        <v>732</v>
      </c>
      <c r="BS97" s="33">
        <f t="shared" si="16"/>
        <v>5</v>
      </c>
      <c r="BT97" s="83" t="str">
        <f t="shared" si="17"/>
        <v>Konstrukteur 2 / -planer 2</v>
      </c>
      <c r="BU97" s="20"/>
      <c r="BV97" s="33">
        <v>732</v>
      </c>
      <c r="BW97" s="33">
        <f t="shared" si="14"/>
        <v>5</v>
      </c>
      <c r="BX97" s="83" t="str">
        <f t="shared" si="15"/>
        <v>Konstrukteur 2 / -planer 2</v>
      </c>
    </row>
    <row r="98" spans="1:76" s="19" customFormat="1">
      <c r="A98" s="53">
        <v>0</v>
      </c>
      <c r="B98" s="53"/>
      <c r="C98" s="53">
        <f t="shared" si="12"/>
        <v>0</v>
      </c>
      <c r="D98" s="55"/>
      <c r="E98" s="55"/>
      <c r="F98" s="55"/>
      <c r="G98" s="53"/>
      <c r="H98" s="53"/>
      <c r="I98" s="55">
        <v>1</v>
      </c>
      <c r="J98" s="53"/>
      <c r="K98" s="55"/>
      <c r="L98" s="55"/>
      <c r="M98" s="55"/>
      <c r="N98" s="59"/>
      <c r="O98" s="19" t="s">
        <v>360</v>
      </c>
      <c r="P98" s="15" t="s">
        <v>544</v>
      </c>
      <c r="Q98" s="15">
        <v>94</v>
      </c>
      <c r="R98" s="42"/>
      <c r="S98" s="27" t="s">
        <v>545</v>
      </c>
      <c r="T98" s="21">
        <v>1988</v>
      </c>
      <c r="U98" s="28" t="s">
        <v>235</v>
      </c>
      <c r="V98" s="21">
        <v>2009</v>
      </c>
      <c r="W98" s="25"/>
      <c r="X98" s="21"/>
      <c r="Y98" s="25"/>
      <c r="Z98" s="21">
        <f t="shared" si="13"/>
        <v>2</v>
      </c>
      <c r="AA98" s="25" t="s">
        <v>235</v>
      </c>
      <c r="AB98" s="21" t="s">
        <v>147</v>
      </c>
      <c r="AC98" s="21"/>
      <c r="AE98" s="90" t="s">
        <v>378</v>
      </c>
      <c r="AF98" s="82"/>
      <c r="BQ98" s="83">
        <v>9710</v>
      </c>
      <c r="BR98" s="125">
        <v>731</v>
      </c>
      <c r="BS98" s="33">
        <f t="shared" si="16"/>
        <v>4</v>
      </c>
      <c r="BT98" s="83" t="str">
        <f t="shared" si="17"/>
        <v>Konstrukteur 1 / -planer 1</v>
      </c>
      <c r="BU98" s="20"/>
      <c r="BV98" s="33">
        <v>732</v>
      </c>
      <c r="BW98" s="33">
        <f t="shared" si="14"/>
        <v>5</v>
      </c>
      <c r="BX98" s="83" t="str">
        <f t="shared" si="15"/>
        <v>Konstrukteur 2 / -planer 2</v>
      </c>
    </row>
    <row r="99" spans="1:76" s="19" customFormat="1">
      <c r="A99" s="53">
        <v>0</v>
      </c>
      <c r="B99" s="53"/>
      <c r="C99" s="53">
        <f t="shared" si="12"/>
        <v>0</v>
      </c>
      <c r="D99" s="55"/>
      <c r="E99" s="55"/>
      <c r="F99" s="55"/>
      <c r="G99" s="53"/>
      <c r="H99" s="53"/>
      <c r="I99" s="55">
        <v>1</v>
      </c>
      <c r="J99" s="53"/>
      <c r="K99" s="55"/>
      <c r="L99" s="55"/>
      <c r="M99" s="55"/>
      <c r="N99" s="59"/>
      <c r="O99" s="19" t="s">
        <v>360</v>
      </c>
      <c r="P99" s="15" t="s">
        <v>524</v>
      </c>
      <c r="Q99" s="15">
        <v>95</v>
      </c>
      <c r="R99" s="42"/>
      <c r="S99" s="27" t="s">
        <v>283</v>
      </c>
      <c r="T99" s="21">
        <v>1988</v>
      </c>
      <c r="U99" s="28" t="s">
        <v>235</v>
      </c>
      <c r="V99" s="21">
        <v>2010</v>
      </c>
      <c r="W99" s="25"/>
      <c r="X99" s="21"/>
      <c r="Y99" s="25"/>
      <c r="Z99" s="21">
        <f t="shared" si="13"/>
        <v>1</v>
      </c>
      <c r="AA99" s="25" t="s">
        <v>235</v>
      </c>
      <c r="AB99" s="21" t="s">
        <v>149</v>
      </c>
      <c r="AC99" s="21"/>
      <c r="AE99" s="90" t="s">
        <v>378</v>
      </c>
      <c r="AF99" s="82"/>
      <c r="BQ99" s="83">
        <v>9701</v>
      </c>
      <c r="BR99" s="125">
        <v>731</v>
      </c>
      <c r="BS99" s="33">
        <f t="shared" si="16"/>
        <v>4</v>
      </c>
      <c r="BT99" s="83" t="str">
        <f t="shared" si="17"/>
        <v>Konstrukteur 1 / -planer 1</v>
      </c>
      <c r="BU99" s="20"/>
      <c r="BV99" s="33">
        <v>731</v>
      </c>
      <c r="BW99" s="33">
        <f t="shared" si="14"/>
        <v>4</v>
      </c>
      <c r="BX99" s="83" t="str">
        <f t="shared" si="15"/>
        <v>Konstrukteur 1 / -planer 1</v>
      </c>
    </row>
    <row r="100" spans="1:76" s="19" customFormat="1">
      <c r="A100" s="53">
        <v>0</v>
      </c>
      <c r="B100" s="53"/>
      <c r="C100" s="53">
        <f t="shared" si="12"/>
        <v>0</v>
      </c>
      <c r="D100" s="55"/>
      <c r="E100" s="55"/>
      <c r="F100" s="55"/>
      <c r="G100" s="53"/>
      <c r="H100" s="53"/>
      <c r="I100" s="55">
        <v>1</v>
      </c>
      <c r="J100" s="53"/>
      <c r="K100" s="55"/>
      <c r="L100" s="55"/>
      <c r="M100" s="55"/>
      <c r="N100" s="59"/>
      <c r="O100" s="19" t="s">
        <v>361</v>
      </c>
      <c r="P100" s="15" t="s">
        <v>527</v>
      </c>
      <c r="Q100" s="15">
        <v>96</v>
      </c>
      <c r="R100" s="42"/>
      <c r="S100" s="27" t="s">
        <v>297</v>
      </c>
      <c r="T100" s="21">
        <v>1988</v>
      </c>
      <c r="U100" s="28" t="s">
        <v>235</v>
      </c>
      <c r="V100" s="21">
        <v>2011</v>
      </c>
      <c r="W100" s="25"/>
      <c r="X100" s="21"/>
      <c r="Y100" s="25"/>
      <c r="Z100" s="21">
        <f t="shared" si="13"/>
        <v>0</v>
      </c>
      <c r="AA100" s="25" t="s">
        <v>235</v>
      </c>
      <c r="AB100" s="21" t="s">
        <v>149</v>
      </c>
      <c r="AC100" s="21"/>
      <c r="AE100" s="90" t="s">
        <v>378</v>
      </c>
      <c r="AF100" s="82"/>
      <c r="BQ100" s="83">
        <v>8571</v>
      </c>
      <c r="BR100" s="125">
        <v>731</v>
      </c>
      <c r="BS100" s="33">
        <f t="shared" si="16"/>
        <v>4</v>
      </c>
      <c r="BT100" s="83" t="str">
        <f t="shared" si="17"/>
        <v>Konstrukteur 1 / -planer 1</v>
      </c>
      <c r="BU100" s="20"/>
      <c r="BV100" s="33">
        <v>731</v>
      </c>
      <c r="BW100" s="33">
        <f t="shared" si="14"/>
        <v>4</v>
      </c>
      <c r="BX100" s="83" t="str">
        <f t="shared" si="15"/>
        <v>Konstrukteur 1 / -planer 1</v>
      </c>
    </row>
    <row r="101" spans="1:76" s="19" customFormat="1">
      <c r="A101" s="53">
        <v>0</v>
      </c>
      <c r="B101" s="53">
        <v>1</v>
      </c>
      <c r="C101" s="53">
        <f t="shared" si="12"/>
        <v>1</v>
      </c>
      <c r="D101" s="55"/>
      <c r="E101" s="55"/>
      <c r="F101" s="55"/>
      <c r="G101" s="53"/>
      <c r="H101" s="53"/>
      <c r="I101" s="55"/>
      <c r="J101" s="53"/>
      <c r="K101" s="55"/>
      <c r="L101" s="55">
        <v>1</v>
      </c>
      <c r="M101" s="55"/>
      <c r="N101" s="59"/>
      <c r="O101" s="19" t="s">
        <v>359</v>
      </c>
      <c r="P101" s="15" t="s">
        <v>500</v>
      </c>
      <c r="Q101" s="15">
        <v>97</v>
      </c>
      <c r="R101" s="42" t="s">
        <v>343</v>
      </c>
      <c r="S101" s="27" t="s">
        <v>152</v>
      </c>
      <c r="T101" s="21">
        <v>1952</v>
      </c>
      <c r="U101" s="28" t="s">
        <v>151</v>
      </c>
      <c r="V101" s="21">
        <v>1971</v>
      </c>
      <c r="W101" s="25"/>
      <c r="X101" s="21"/>
      <c r="Y101" s="25"/>
      <c r="Z101" s="21">
        <f t="shared" si="13"/>
        <v>40</v>
      </c>
      <c r="AA101" s="25" t="s">
        <v>696</v>
      </c>
      <c r="AB101" s="21" t="s">
        <v>121</v>
      </c>
      <c r="AC101" s="21"/>
      <c r="AE101" s="90" t="s">
        <v>425</v>
      </c>
      <c r="AF101" s="82"/>
      <c r="BQ101" s="83">
        <v>4245</v>
      </c>
      <c r="BR101" s="125">
        <v>134</v>
      </c>
      <c r="BS101" s="33">
        <f t="shared" si="16"/>
        <v>7</v>
      </c>
      <c r="BT101" s="83" t="str">
        <f t="shared" si="17"/>
        <v>Kaufmännischer Mitarbeiter 4 / Gruppenchef 2</v>
      </c>
      <c r="BU101" s="20"/>
      <c r="BV101" s="125">
        <v>134</v>
      </c>
      <c r="BW101" s="33">
        <f t="shared" si="14"/>
        <v>7</v>
      </c>
      <c r="BX101" s="83" t="str">
        <f t="shared" si="15"/>
        <v>Kaufmännischer Mitarbeiter 4 / Gruppenchef 2</v>
      </c>
    </row>
    <row r="102" spans="1:76" s="19" customFormat="1" ht="25.5" customHeight="1">
      <c r="A102" s="53">
        <v>0</v>
      </c>
      <c r="B102" s="53">
        <v>1</v>
      </c>
      <c r="C102" s="53">
        <f t="shared" ref="C102:C138" si="18">IF(Z102&gt;=10,1,0)</f>
        <v>1</v>
      </c>
      <c r="D102" s="55"/>
      <c r="E102" s="55"/>
      <c r="F102" s="55"/>
      <c r="G102" s="53"/>
      <c r="H102" s="53"/>
      <c r="I102" s="55"/>
      <c r="J102" s="53"/>
      <c r="K102" s="55"/>
      <c r="L102" s="55">
        <v>1</v>
      </c>
      <c r="M102" s="55"/>
      <c r="N102" s="59"/>
      <c r="O102" s="19" t="s">
        <v>357</v>
      </c>
      <c r="P102" s="15" t="s">
        <v>501</v>
      </c>
      <c r="Q102" s="15">
        <v>98</v>
      </c>
      <c r="R102" s="42"/>
      <c r="S102" s="27" t="s">
        <v>207</v>
      </c>
      <c r="T102" s="21">
        <v>1954</v>
      </c>
      <c r="U102" s="28" t="s">
        <v>210</v>
      </c>
      <c r="V102" s="21">
        <v>1971</v>
      </c>
      <c r="W102" s="25"/>
      <c r="X102" s="21"/>
      <c r="Y102" s="25"/>
      <c r="Z102" s="21">
        <f t="shared" ref="Z102:Z126" si="19">$AD$3-V102</f>
        <v>40</v>
      </c>
      <c r="AA102" s="25" t="s">
        <v>209</v>
      </c>
      <c r="AB102" s="21" t="s">
        <v>121</v>
      </c>
      <c r="AC102" s="21"/>
      <c r="AE102" s="90" t="s">
        <v>453</v>
      </c>
      <c r="AF102" s="82"/>
      <c r="BQ102" s="83">
        <v>4266</v>
      </c>
      <c r="BR102" s="125">
        <v>134</v>
      </c>
      <c r="BS102" s="33">
        <f t="shared" si="16"/>
        <v>7</v>
      </c>
      <c r="BT102" s="83" t="str">
        <f t="shared" si="17"/>
        <v>Kaufmännischer Mitarbeiter 4 / Gruppenchef 2</v>
      </c>
      <c r="BU102" s="20"/>
      <c r="BV102" s="125">
        <v>134</v>
      </c>
      <c r="BW102" s="33">
        <f t="shared" si="14"/>
        <v>7</v>
      </c>
      <c r="BX102" s="83" t="str">
        <f t="shared" si="15"/>
        <v>Kaufmännischer Mitarbeiter 4 / Gruppenchef 2</v>
      </c>
    </row>
    <row r="103" spans="1:76" s="19" customFormat="1">
      <c r="A103" s="53">
        <v>0</v>
      </c>
      <c r="B103" s="53">
        <v>1</v>
      </c>
      <c r="C103" s="53">
        <f t="shared" si="18"/>
        <v>1</v>
      </c>
      <c r="D103" s="55"/>
      <c r="E103" s="55"/>
      <c r="F103" s="56"/>
      <c r="G103" s="54"/>
      <c r="H103" s="54"/>
      <c r="I103" s="56"/>
      <c r="J103" s="54"/>
      <c r="K103" s="56"/>
      <c r="L103" s="56">
        <v>1</v>
      </c>
      <c r="M103" s="56"/>
      <c r="N103" s="58"/>
      <c r="O103" s="52" t="s">
        <v>357</v>
      </c>
      <c r="P103" s="15" t="s">
        <v>502</v>
      </c>
      <c r="Q103" s="15">
        <v>99</v>
      </c>
      <c r="R103" s="16"/>
      <c r="S103" s="20" t="s">
        <v>153</v>
      </c>
      <c r="T103" s="21">
        <v>1953</v>
      </c>
      <c r="U103" s="28" t="s">
        <v>215</v>
      </c>
      <c r="V103" s="21">
        <v>1977</v>
      </c>
      <c r="W103" s="25" t="s">
        <v>318</v>
      </c>
      <c r="X103" s="21">
        <v>2000</v>
      </c>
      <c r="Y103" s="28" t="s">
        <v>319</v>
      </c>
      <c r="Z103" s="21">
        <f t="shared" si="19"/>
        <v>34</v>
      </c>
      <c r="AA103" s="25" t="s">
        <v>695</v>
      </c>
      <c r="AB103" s="21" t="s">
        <v>121</v>
      </c>
      <c r="AC103" s="21"/>
      <c r="AE103" s="90" t="s">
        <v>456</v>
      </c>
      <c r="AF103" s="82"/>
      <c r="BQ103" s="83">
        <v>4216</v>
      </c>
      <c r="BR103" s="125">
        <v>162</v>
      </c>
      <c r="BS103" s="33">
        <f t="shared" si="16"/>
        <v>9</v>
      </c>
      <c r="BT103" s="83" t="str">
        <f t="shared" si="17"/>
        <v>Personal-Fachspezialist 2</v>
      </c>
      <c r="BU103" s="20"/>
      <c r="BV103" s="125">
        <v>162</v>
      </c>
      <c r="BW103" s="33">
        <f t="shared" si="14"/>
        <v>9</v>
      </c>
      <c r="BX103" s="83" t="str">
        <f t="shared" si="15"/>
        <v>Personal-Fachspezialist 2</v>
      </c>
    </row>
    <row r="104" spans="1:76" s="19" customFormat="1">
      <c r="A104" s="53">
        <v>0</v>
      </c>
      <c r="B104" s="53">
        <v>1</v>
      </c>
      <c r="C104" s="53">
        <f t="shared" si="18"/>
        <v>1</v>
      </c>
      <c r="D104" s="55"/>
      <c r="E104" s="55"/>
      <c r="F104" s="55"/>
      <c r="G104" s="53"/>
      <c r="H104" s="53"/>
      <c r="I104" s="55"/>
      <c r="J104" s="53"/>
      <c r="K104" s="55"/>
      <c r="L104" s="55">
        <v>1</v>
      </c>
      <c r="M104" s="55"/>
      <c r="N104" s="59"/>
      <c r="O104" s="19" t="s">
        <v>359</v>
      </c>
      <c r="P104" s="15" t="s">
        <v>503</v>
      </c>
      <c r="Q104" s="15">
        <v>100</v>
      </c>
      <c r="R104" s="42"/>
      <c r="S104" s="27" t="s">
        <v>650</v>
      </c>
      <c r="T104" s="21">
        <v>1961</v>
      </c>
      <c r="U104" s="28" t="s">
        <v>155</v>
      </c>
      <c r="V104" s="21">
        <v>1982</v>
      </c>
      <c r="W104" s="25"/>
      <c r="X104" s="21"/>
      <c r="Y104" s="25" t="s">
        <v>323</v>
      </c>
      <c r="Z104" s="21">
        <f t="shared" si="19"/>
        <v>29</v>
      </c>
      <c r="AA104" s="25" t="s">
        <v>696</v>
      </c>
      <c r="AB104" s="21" t="s">
        <v>121</v>
      </c>
      <c r="AC104" s="21"/>
      <c r="AE104" s="90" t="s">
        <v>425</v>
      </c>
      <c r="AF104" s="82"/>
      <c r="BQ104" s="83">
        <v>5581</v>
      </c>
      <c r="BR104" s="125">
        <v>134</v>
      </c>
      <c r="BS104" s="33">
        <f t="shared" si="16"/>
        <v>7</v>
      </c>
      <c r="BT104" s="83" t="str">
        <f t="shared" si="17"/>
        <v>Kaufmännischer Mitarbeiter 4 / Gruppenchef 2</v>
      </c>
      <c r="BU104" s="20"/>
      <c r="BV104" s="125">
        <v>134</v>
      </c>
      <c r="BW104" s="33">
        <f t="shared" si="14"/>
        <v>7</v>
      </c>
      <c r="BX104" s="83" t="str">
        <f t="shared" si="15"/>
        <v>Kaufmännischer Mitarbeiter 4 / Gruppenchef 2</v>
      </c>
    </row>
    <row r="105" spans="1:76" s="19" customFormat="1">
      <c r="A105" s="53">
        <v>0</v>
      </c>
      <c r="B105" s="53">
        <v>1</v>
      </c>
      <c r="C105" s="53">
        <f t="shared" si="18"/>
        <v>1</v>
      </c>
      <c r="D105" s="55"/>
      <c r="E105" s="55"/>
      <c r="F105" s="55"/>
      <c r="G105" s="53"/>
      <c r="H105" s="53"/>
      <c r="I105" s="55"/>
      <c r="J105" s="53"/>
      <c r="K105" s="55"/>
      <c r="L105" s="55">
        <v>1</v>
      </c>
      <c r="M105" s="55"/>
      <c r="N105" s="59"/>
      <c r="O105" s="19" t="s">
        <v>359</v>
      </c>
      <c r="P105" s="15" t="s">
        <v>607</v>
      </c>
      <c r="Q105" s="15">
        <v>101</v>
      </c>
      <c r="R105" s="42"/>
      <c r="S105" s="27" t="s">
        <v>608</v>
      </c>
      <c r="T105" s="21">
        <v>1966</v>
      </c>
      <c r="U105" s="28" t="s">
        <v>151</v>
      </c>
      <c r="V105" s="21">
        <v>1985</v>
      </c>
      <c r="W105" s="25"/>
      <c r="X105" s="21"/>
      <c r="Y105" s="25"/>
      <c r="Z105" s="21">
        <f t="shared" si="19"/>
        <v>26</v>
      </c>
      <c r="AA105" s="25" t="s">
        <v>696</v>
      </c>
      <c r="AB105" s="21" t="s">
        <v>121</v>
      </c>
      <c r="AC105" s="21"/>
      <c r="AE105" s="90" t="s">
        <v>425</v>
      </c>
      <c r="AF105" s="82"/>
      <c r="BQ105" s="83">
        <v>4352</v>
      </c>
      <c r="BR105" s="125">
        <v>134</v>
      </c>
      <c r="BS105" s="33">
        <f t="shared" si="16"/>
        <v>7</v>
      </c>
      <c r="BT105" s="83" t="str">
        <f t="shared" si="17"/>
        <v>Kaufmännischer Mitarbeiter 4 / Gruppenchef 2</v>
      </c>
      <c r="BU105" s="20"/>
      <c r="BV105" s="125">
        <v>134</v>
      </c>
      <c r="BW105" s="33">
        <f t="shared" si="14"/>
        <v>7</v>
      </c>
      <c r="BX105" s="83" t="str">
        <f t="shared" si="15"/>
        <v>Kaufmännischer Mitarbeiter 4 / Gruppenchef 2</v>
      </c>
    </row>
    <row r="106" spans="1:76" s="19" customFormat="1">
      <c r="A106" s="53">
        <v>0</v>
      </c>
      <c r="B106" s="53">
        <v>1</v>
      </c>
      <c r="C106" s="53">
        <f t="shared" si="18"/>
        <v>1</v>
      </c>
      <c r="D106" s="55"/>
      <c r="E106" s="55"/>
      <c r="F106" s="55"/>
      <c r="G106" s="53"/>
      <c r="H106" s="53"/>
      <c r="I106" s="55"/>
      <c r="J106" s="53"/>
      <c r="K106" s="55"/>
      <c r="L106" s="55">
        <v>1</v>
      </c>
      <c r="M106" s="55"/>
      <c r="N106" s="59"/>
      <c r="O106" s="19" t="s">
        <v>359</v>
      </c>
      <c r="P106" s="15" t="s">
        <v>508</v>
      </c>
      <c r="Q106" s="15">
        <v>102</v>
      </c>
      <c r="R106" s="42"/>
      <c r="S106" s="27" t="s">
        <v>164</v>
      </c>
      <c r="T106" s="21">
        <v>1970</v>
      </c>
      <c r="U106" s="28" t="s">
        <v>165</v>
      </c>
      <c r="V106" s="21">
        <v>1990</v>
      </c>
      <c r="W106" s="25"/>
      <c r="X106" s="21"/>
      <c r="Y106" s="25"/>
      <c r="Z106" s="21">
        <f t="shared" si="19"/>
        <v>21</v>
      </c>
      <c r="AA106" s="25" t="s">
        <v>696</v>
      </c>
      <c r="AB106" s="21" t="s">
        <v>121</v>
      </c>
      <c r="AC106" s="21"/>
      <c r="AE106" s="90" t="s">
        <v>425</v>
      </c>
      <c r="AF106" s="82"/>
      <c r="BQ106" s="83">
        <v>5604</v>
      </c>
      <c r="BR106" s="125">
        <v>134</v>
      </c>
      <c r="BS106" s="33">
        <f t="shared" si="16"/>
        <v>7</v>
      </c>
      <c r="BT106" s="83" t="str">
        <f t="shared" si="17"/>
        <v>Kaufmännischer Mitarbeiter 4 / Gruppenchef 2</v>
      </c>
      <c r="BU106" s="20"/>
      <c r="BV106" s="125">
        <v>134</v>
      </c>
      <c r="BW106" s="33">
        <f t="shared" si="14"/>
        <v>7</v>
      </c>
      <c r="BX106" s="83" t="str">
        <f t="shared" si="15"/>
        <v>Kaufmännischer Mitarbeiter 4 / Gruppenchef 2</v>
      </c>
    </row>
    <row r="107" spans="1:76" s="19" customFormat="1" ht="38.25" customHeight="1">
      <c r="A107" s="53">
        <v>0</v>
      </c>
      <c r="B107" s="53"/>
      <c r="C107" s="53">
        <f t="shared" si="18"/>
        <v>0</v>
      </c>
      <c r="D107" s="55"/>
      <c r="E107" s="55"/>
      <c r="F107" s="55"/>
      <c r="G107" s="53"/>
      <c r="H107" s="53"/>
      <c r="I107" s="55"/>
      <c r="J107" s="53"/>
      <c r="K107" s="55"/>
      <c r="L107" s="55">
        <v>1</v>
      </c>
      <c r="M107" s="55"/>
      <c r="N107" s="59"/>
      <c r="O107" s="19" t="s">
        <v>357</v>
      </c>
      <c r="P107" s="15" t="s">
        <v>504</v>
      </c>
      <c r="Q107" s="15">
        <v>103</v>
      </c>
      <c r="R107" s="42"/>
      <c r="S107" s="27" t="s">
        <v>157</v>
      </c>
      <c r="T107" s="21">
        <v>1976</v>
      </c>
      <c r="U107" s="28" t="s">
        <v>320</v>
      </c>
      <c r="V107" s="21">
        <v>2002</v>
      </c>
      <c r="W107" s="25" t="s">
        <v>321</v>
      </c>
      <c r="X107" s="21">
        <v>2005</v>
      </c>
      <c r="Y107" s="25"/>
      <c r="Z107" s="21">
        <f t="shared" si="19"/>
        <v>9</v>
      </c>
      <c r="AA107" s="25" t="s">
        <v>694</v>
      </c>
      <c r="AB107" s="21" t="s">
        <v>121</v>
      </c>
      <c r="AC107" s="21"/>
      <c r="AE107" s="90" t="s">
        <v>455</v>
      </c>
      <c r="AF107" s="82"/>
      <c r="BQ107" s="83">
        <v>6753</v>
      </c>
      <c r="BR107" s="125">
        <v>223</v>
      </c>
      <c r="BS107" s="33">
        <f t="shared" si="16"/>
        <v>10</v>
      </c>
      <c r="BT107" s="83" t="str">
        <f t="shared" si="17"/>
        <v>Finanz-Fachspezialist / Controller 3</v>
      </c>
      <c r="BU107" s="20"/>
      <c r="BV107" s="125">
        <v>223</v>
      </c>
      <c r="BW107" s="33">
        <f t="shared" ref="BW107:BW126" si="20">VLOOKUP($BV107,Funktionsbezeichnungen,3,0)</f>
        <v>10</v>
      </c>
      <c r="BX107" s="83" t="str">
        <f t="shared" ref="BX107:BX126" si="21">VLOOKUP($BV107,Funktionsbezeichnungen,2,0)</f>
        <v>Finanz-Fachspezialist / Controller 3</v>
      </c>
    </row>
    <row r="108" spans="1:76" s="19" customFormat="1">
      <c r="A108" s="53">
        <v>0</v>
      </c>
      <c r="B108" s="53">
        <v>1</v>
      </c>
      <c r="C108" s="53">
        <f t="shared" si="18"/>
        <v>1</v>
      </c>
      <c r="D108" s="55"/>
      <c r="E108" s="55"/>
      <c r="F108" s="55"/>
      <c r="G108" s="53"/>
      <c r="H108" s="53"/>
      <c r="I108" s="55"/>
      <c r="J108" s="53"/>
      <c r="K108" s="55"/>
      <c r="L108" s="55">
        <v>1</v>
      </c>
      <c r="M108" s="55"/>
      <c r="N108" s="59"/>
      <c r="O108" s="19" t="s">
        <v>360</v>
      </c>
      <c r="P108" s="15" t="s">
        <v>582</v>
      </c>
      <c r="Q108" s="15">
        <v>104</v>
      </c>
      <c r="R108" s="42"/>
      <c r="S108" s="27" t="s">
        <v>583</v>
      </c>
      <c r="T108" s="21">
        <v>1959</v>
      </c>
      <c r="U108" s="28" t="s">
        <v>397</v>
      </c>
      <c r="V108" s="21">
        <v>1976</v>
      </c>
      <c r="W108" s="25"/>
      <c r="X108" s="21"/>
      <c r="Y108" s="25"/>
      <c r="Z108" s="21">
        <f t="shared" si="19"/>
        <v>35</v>
      </c>
      <c r="AA108" s="25" t="s">
        <v>584</v>
      </c>
      <c r="AB108" s="21" t="s">
        <v>142</v>
      </c>
      <c r="AC108" s="21"/>
      <c r="AE108" s="90" t="s">
        <v>585</v>
      </c>
      <c r="AF108" s="82"/>
      <c r="BQ108" s="83">
        <v>5637</v>
      </c>
      <c r="BR108" s="125">
        <v>133</v>
      </c>
      <c r="BS108" s="33">
        <f t="shared" ref="BS108:BS126" si="22">VLOOKUP($BR108,Funktionsbezeichnungen,3,0)</f>
        <v>6</v>
      </c>
      <c r="BT108" s="83" t="str">
        <f t="shared" ref="BT108:BT126" si="23">VLOOKUP($BR108,Funktionsbezeichnungen,2,0)</f>
        <v>Kaufmännischer Mitarbeiter 3 / Gruppenchef 1</v>
      </c>
      <c r="BU108" s="20"/>
      <c r="BV108" s="125">
        <v>133</v>
      </c>
      <c r="BW108" s="33">
        <f t="shared" si="20"/>
        <v>6</v>
      </c>
      <c r="BX108" s="83" t="str">
        <f t="shared" si="21"/>
        <v>Kaufmännischer Mitarbeiter 3 / Gruppenchef 1</v>
      </c>
    </row>
    <row r="109" spans="1:76" s="19" customFormat="1">
      <c r="A109" s="53">
        <v>0</v>
      </c>
      <c r="B109" s="53">
        <v>1</v>
      </c>
      <c r="C109" s="53">
        <f t="shared" si="18"/>
        <v>1</v>
      </c>
      <c r="D109" s="55"/>
      <c r="E109" s="55"/>
      <c r="F109" s="55"/>
      <c r="G109" s="53"/>
      <c r="H109" s="53"/>
      <c r="I109" s="55"/>
      <c r="J109" s="53"/>
      <c r="K109" s="55"/>
      <c r="L109" s="55">
        <v>1</v>
      </c>
      <c r="M109" s="55"/>
      <c r="N109" s="59"/>
      <c r="O109" s="19" t="s">
        <v>357</v>
      </c>
      <c r="P109" s="15" t="s">
        <v>507</v>
      </c>
      <c r="Q109" s="15">
        <v>105</v>
      </c>
      <c r="R109" s="42"/>
      <c r="S109" s="27" t="s">
        <v>259</v>
      </c>
      <c r="T109" s="21">
        <v>1957</v>
      </c>
      <c r="U109" s="28" t="s">
        <v>151</v>
      </c>
      <c r="V109" s="21">
        <v>1977</v>
      </c>
      <c r="W109" s="25"/>
      <c r="X109" s="21"/>
      <c r="Y109" s="25"/>
      <c r="Z109" s="21">
        <f t="shared" si="19"/>
        <v>34</v>
      </c>
      <c r="AA109" s="25" t="s">
        <v>156</v>
      </c>
      <c r="AB109" s="21" t="s">
        <v>142</v>
      </c>
      <c r="AC109" s="21"/>
      <c r="AE109" s="90" t="s">
        <v>457</v>
      </c>
      <c r="AF109" s="82"/>
      <c r="BQ109" s="83">
        <v>5629</v>
      </c>
      <c r="BR109" s="125">
        <v>133</v>
      </c>
      <c r="BS109" s="33">
        <f t="shared" si="22"/>
        <v>6</v>
      </c>
      <c r="BT109" s="83" t="str">
        <f t="shared" si="23"/>
        <v>Kaufmännischer Mitarbeiter 3 / Gruppenchef 1</v>
      </c>
      <c r="BU109" s="20"/>
      <c r="BV109" s="125">
        <v>133</v>
      </c>
      <c r="BW109" s="33">
        <f t="shared" si="20"/>
        <v>6</v>
      </c>
      <c r="BX109" s="83" t="str">
        <f t="shared" si="21"/>
        <v>Kaufmännischer Mitarbeiter 3 / Gruppenchef 1</v>
      </c>
    </row>
    <row r="110" spans="1:76" s="19" customFormat="1">
      <c r="A110" s="53">
        <v>0</v>
      </c>
      <c r="B110" s="53">
        <v>1</v>
      </c>
      <c r="C110" s="53">
        <f t="shared" si="18"/>
        <v>1</v>
      </c>
      <c r="D110" s="55"/>
      <c r="E110" s="55"/>
      <c r="F110" s="55"/>
      <c r="G110" s="53"/>
      <c r="H110" s="53"/>
      <c r="I110" s="55"/>
      <c r="J110" s="53"/>
      <c r="K110" s="55"/>
      <c r="L110" s="55">
        <v>1</v>
      </c>
      <c r="M110" s="55"/>
      <c r="N110" s="59"/>
      <c r="O110" s="19" t="s">
        <v>357</v>
      </c>
      <c r="P110" s="15" t="s">
        <v>506</v>
      </c>
      <c r="Q110" s="15">
        <v>106</v>
      </c>
      <c r="R110" s="42"/>
      <c r="S110" s="27" t="s">
        <v>291</v>
      </c>
      <c r="T110" s="21">
        <v>1967</v>
      </c>
      <c r="U110" s="28" t="s">
        <v>151</v>
      </c>
      <c r="V110" s="21">
        <v>1987</v>
      </c>
      <c r="W110" s="25"/>
      <c r="X110" s="21"/>
      <c r="Y110" s="25"/>
      <c r="Z110" s="21">
        <f t="shared" si="19"/>
        <v>24</v>
      </c>
      <c r="AA110" s="25" t="s">
        <v>691</v>
      </c>
      <c r="AB110" s="21" t="s">
        <v>142</v>
      </c>
      <c r="AC110" s="21"/>
      <c r="AE110" s="90" t="s">
        <v>457</v>
      </c>
      <c r="AF110" s="82"/>
      <c r="BQ110" s="83">
        <v>7700</v>
      </c>
      <c r="BR110" s="125">
        <v>212</v>
      </c>
      <c r="BS110" s="33">
        <f t="shared" si="22"/>
        <v>5</v>
      </c>
      <c r="BT110" s="83" t="str">
        <f t="shared" si="23"/>
        <v>Buchhalter 2</v>
      </c>
      <c r="BU110" s="20"/>
      <c r="BV110" s="125">
        <v>212</v>
      </c>
      <c r="BW110" s="33">
        <f t="shared" si="20"/>
        <v>5</v>
      </c>
      <c r="BX110" s="83" t="str">
        <f t="shared" si="21"/>
        <v>Buchhalter 2</v>
      </c>
    </row>
    <row r="111" spans="1:76" s="19" customFormat="1" ht="25.5" customHeight="1">
      <c r="A111" s="53">
        <v>0</v>
      </c>
      <c r="B111" s="53"/>
      <c r="C111" s="53">
        <f t="shared" si="18"/>
        <v>0</v>
      </c>
      <c r="D111" s="55"/>
      <c r="E111" s="55"/>
      <c r="F111" s="55"/>
      <c r="G111" s="53"/>
      <c r="H111" s="53"/>
      <c r="I111" s="55"/>
      <c r="J111" s="53"/>
      <c r="K111" s="55"/>
      <c r="L111" s="55">
        <v>1</v>
      </c>
      <c r="M111" s="55"/>
      <c r="N111" s="59"/>
      <c r="O111" s="19" t="s">
        <v>358</v>
      </c>
      <c r="P111" s="15" t="s">
        <v>509</v>
      </c>
      <c r="Q111" s="15">
        <v>107</v>
      </c>
      <c r="R111" s="42"/>
      <c r="S111" s="27" t="s">
        <v>244</v>
      </c>
      <c r="T111" s="21">
        <v>1976</v>
      </c>
      <c r="U111" s="28" t="s">
        <v>243</v>
      </c>
      <c r="V111" s="21">
        <v>2002</v>
      </c>
      <c r="W111" s="25"/>
      <c r="X111" s="21"/>
      <c r="Y111" s="25" t="s">
        <v>327</v>
      </c>
      <c r="Z111" s="21">
        <f t="shared" si="19"/>
        <v>9</v>
      </c>
      <c r="AA111" s="25" t="s">
        <v>326</v>
      </c>
      <c r="AB111" s="21" t="s">
        <v>142</v>
      </c>
      <c r="AC111" s="21"/>
      <c r="AE111" s="90" t="s">
        <v>375</v>
      </c>
      <c r="AF111" s="82"/>
      <c r="BQ111" s="83">
        <v>8655</v>
      </c>
      <c r="BR111" s="125">
        <v>541</v>
      </c>
      <c r="BS111" s="33">
        <f t="shared" si="22"/>
        <v>6</v>
      </c>
      <c r="BT111" s="83" t="str">
        <f t="shared" si="23"/>
        <v>Technischer Sachbearbeiter 1</v>
      </c>
      <c r="BU111" s="20"/>
      <c r="BV111" s="125">
        <v>351</v>
      </c>
      <c r="BW111" s="33">
        <f t="shared" si="20"/>
        <v>7</v>
      </c>
      <c r="BX111" s="83" t="str">
        <f t="shared" si="21"/>
        <v>Marketing - / Product - Manager 1</v>
      </c>
    </row>
    <row r="112" spans="1:76" s="19" customFormat="1">
      <c r="A112" s="53">
        <v>0</v>
      </c>
      <c r="B112" s="53">
        <v>1</v>
      </c>
      <c r="C112" s="53">
        <f t="shared" si="18"/>
        <v>0</v>
      </c>
      <c r="D112" s="55"/>
      <c r="E112" s="55"/>
      <c r="F112" s="55"/>
      <c r="G112" s="53"/>
      <c r="H112" s="53"/>
      <c r="I112" s="55"/>
      <c r="J112" s="53"/>
      <c r="K112" s="55"/>
      <c r="L112" s="55">
        <v>1</v>
      </c>
      <c r="M112" s="55"/>
      <c r="N112" s="59"/>
      <c r="O112" s="19" t="s">
        <v>357</v>
      </c>
      <c r="P112" s="15" t="s">
        <v>510</v>
      </c>
      <c r="Q112" s="15">
        <v>108</v>
      </c>
      <c r="R112" s="42"/>
      <c r="S112" s="27" t="s">
        <v>278</v>
      </c>
      <c r="T112" s="21">
        <v>1985</v>
      </c>
      <c r="U112" s="28" t="s">
        <v>279</v>
      </c>
      <c r="V112" s="21">
        <v>2005</v>
      </c>
      <c r="W112" s="25"/>
      <c r="X112" s="21"/>
      <c r="Y112" s="25"/>
      <c r="Z112" s="21">
        <f t="shared" si="19"/>
        <v>6</v>
      </c>
      <c r="AA112" s="25" t="s">
        <v>691</v>
      </c>
      <c r="AB112" s="21" t="s">
        <v>142</v>
      </c>
      <c r="AC112" s="21"/>
      <c r="AE112" s="90" t="s">
        <v>457</v>
      </c>
      <c r="AF112" s="82"/>
      <c r="BQ112" s="83">
        <v>6762</v>
      </c>
      <c r="BR112" s="125">
        <v>212</v>
      </c>
      <c r="BS112" s="33">
        <f t="shared" si="22"/>
        <v>5</v>
      </c>
      <c r="BT112" s="83" t="str">
        <f t="shared" si="23"/>
        <v>Buchhalter 2</v>
      </c>
      <c r="BU112" s="20"/>
      <c r="BV112" s="125">
        <v>212</v>
      </c>
      <c r="BW112" s="33">
        <f t="shared" si="20"/>
        <v>5</v>
      </c>
      <c r="BX112" s="83" t="str">
        <f t="shared" si="21"/>
        <v>Buchhalter 2</v>
      </c>
    </row>
    <row r="113" spans="1:76" s="19" customFormat="1">
      <c r="A113" s="53">
        <v>0</v>
      </c>
      <c r="B113" s="53"/>
      <c r="C113" s="53">
        <f t="shared" si="18"/>
        <v>1</v>
      </c>
      <c r="D113" s="55"/>
      <c r="E113" s="55"/>
      <c r="F113" s="55"/>
      <c r="G113" s="53"/>
      <c r="H113" s="53"/>
      <c r="I113" s="55"/>
      <c r="J113" s="53"/>
      <c r="K113" s="55"/>
      <c r="L113" s="55"/>
      <c r="M113" s="55">
        <v>1</v>
      </c>
      <c r="N113" s="59"/>
      <c r="O113" s="19" t="s">
        <v>361</v>
      </c>
      <c r="P113" s="15" t="s">
        <v>511</v>
      </c>
      <c r="Q113" s="15">
        <v>109</v>
      </c>
      <c r="R113" s="42" t="s">
        <v>341</v>
      </c>
      <c r="S113" s="27" t="s">
        <v>159</v>
      </c>
      <c r="T113" s="21">
        <v>1959</v>
      </c>
      <c r="U113" s="28" t="s">
        <v>126</v>
      </c>
      <c r="V113" s="21">
        <v>1979</v>
      </c>
      <c r="W113" s="25"/>
      <c r="X113" s="21"/>
      <c r="Y113" s="25" t="s">
        <v>340</v>
      </c>
      <c r="Z113" s="21">
        <f t="shared" si="19"/>
        <v>32</v>
      </c>
      <c r="AA113" s="25" t="s">
        <v>160</v>
      </c>
      <c r="AB113" s="21" t="s">
        <v>105</v>
      </c>
      <c r="AC113" s="21"/>
      <c r="AE113" s="90" t="s">
        <v>426</v>
      </c>
      <c r="AF113" s="82"/>
      <c r="BQ113" s="83">
        <v>4226</v>
      </c>
      <c r="BR113" s="125">
        <v>413</v>
      </c>
      <c r="BS113" s="33">
        <f t="shared" si="22"/>
        <v>8</v>
      </c>
      <c r="BT113" s="83" t="str">
        <f t="shared" si="23"/>
        <v>Senior System-Controller</v>
      </c>
      <c r="BU113" s="20"/>
      <c r="BV113" s="125">
        <v>413</v>
      </c>
      <c r="BW113" s="33">
        <f t="shared" si="20"/>
        <v>8</v>
      </c>
      <c r="BX113" s="83" t="str">
        <f t="shared" si="21"/>
        <v>Senior System-Controller</v>
      </c>
    </row>
    <row r="114" spans="1:76" s="19" customFormat="1" ht="25.5" customHeight="1">
      <c r="A114" s="53">
        <v>0</v>
      </c>
      <c r="B114" s="53"/>
      <c r="C114" s="53">
        <f t="shared" si="18"/>
        <v>1</v>
      </c>
      <c r="D114" s="55"/>
      <c r="E114" s="55"/>
      <c r="F114" s="55"/>
      <c r="G114" s="53">
        <v>1</v>
      </c>
      <c r="H114" s="53"/>
      <c r="I114" s="55"/>
      <c r="J114" s="53"/>
      <c r="K114" s="55"/>
      <c r="L114" s="55"/>
      <c r="M114" s="55">
        <v>1</v>
      </c>
      <c r="N114" s="59"/>
      <c r="O114" s="19" t="s">
        <v>361</v>
      </c>
      <c r="P114" s="15" t="s">
        <v>533</v>
      </c>
      <c r="Q114" s="15">
        <v>110</v>
      </c>
      <c r="R114" s="42"/>
      <c r="S114" s="27" t="s">
        <v>532</v>
      </c>
      <c r="T114" s="21">
        <v>1966</v>
      </c>
      <c r="U114" s="28" t="s">
        <v>534</v>
      </c>
      <c r="V114" s="21">
        <v>1992</v>
      </c>
      <c r="W114" s="25" t="s">
        <v>535</v>
      </c>
      <c r="X114" s="21">
        <v>1995</v>
      </c>
      <c r="Y114" s="25" t="s">
        <v>211</v>
      </c>
      <c r="Z114" s="21">
        <f t="shared" si="19"/>
        <v>19</v>
      </c>
      <c r="AA114" s="25" t="s">
        <v>692</v>
      </c>
      <c r="AB114" s="21" t="s">
        <v>105</v>
      </c>
      <c r="AC114" s="21"/>
      <c r="AE114" s="90" t="s">
        <v>537</v>
      </c>
      <c r="AF114" s="82"/>
      <c r="BQ114" s="83">
        <v>3203</v>
      </c>
      <c r="BR114" s="125">
        <v>443</v>
      </c>
      <c r="BS114" s="33">
        <f t="shared" si="22"/>
        <v>9</v>
      </c>
      <c r="BT114" s="83" t="str">
        <f t="shared" si="23"/>
        <v>System-Spezialist 3</v>
      </c>
      <c r="BU114" s="20"/>
      <c r="BV114" s="125">
        <v>413</v>
      </c>
      <c r="BW114" s="33">
        <f t="shared" si="20"/>
        <v>8</v>
      </c>
      <c r="BX114" s="83" t="str">
        <f t="shared" si="21"/>
        <v>Senior System-Controller</v>
      </c>
    </row>
    <row r="115" spans="1:76" s="19" customFormat="1">
      <c r="A115" s="53">
        <v>0</v>
      </c>
      <c r="B115" s="53"/>
      <c r="C115" s="53">
        <f t="shared" si="18"/>
        <v>1</v>
      </c>
      <c r="D115" s="55"/>
      <c r="E115" s="55"/>
      <c r="F115" s="55"/>
      <c r="G115" s="53"/>
      <c r="H115" s="53"/>
      <c r="I115" s="55"/>
      <c r="J115" s="53"/>
      <c r="K115" s="55"/>
      <c r="L115" s="55"/>
      <c r="M115" s="55">
        <v>1</v>
      </c>
      <c r="N115" s="59"/>
      <c r="O115" s="19" t="s">
        <v>361</v>
      </c>
      <c r="P115" s="15" t="s">
        <v>512</v>
      </c>
      <c r="Q115" s="15">
        <v>111</v>
      </c>
      <c r="R115" s="42"/>
      <c r="S115" s="27" t="s">
        <v>204</v>
      </c>
      <c r="T115" s="21">
        <v>1978</v>
      </c>
      <c r="U115" s="28" t="s">
        <v>277</v>
      </c>
      <c r="V115" s="21">
        <v>1999</v>
      </c>
      <c r="W115" s="25"/>
      <c r="X115" s="21"/>
      <c r="Y115" s="25" t="s">
        <v>316</v>
      </c>
      <c r="Z115" s="21">
        <f t="shared" si="19"/>
        <v>12</v>
      </c>
      <c r="AA115" s="25" t="s">
        <v>205</v>
      </c>
      <c r="AB115" s="21" t="s">
        <v>121</v>
      </c>
      <c r="AC115" s="21"/>
      <c r="AE115" s="90" t="s">
        <v>427</v>
      </c>
      <c r="AF115" s="82"/>
      <c r="BQ115" s="83">
        <v>6755</v>
      </c>
      <c r="BR115" s="125">
        <v>422</v>
      </c>
      <c r="BS115" s="33">
        <f t="shared" si="22"/>
        <v>6</v>
      </c>
      <c r="BT115" s="83" t="str">
        <f t="shared" si="23"/>
        <v>IC-Berater / -Techniker 2 / LAN-Grundstufe</v>
      </c>
      <c r="BU115" s="20"/>
      <c r="BV115" s="125">
        <v>422</v>
      </c>
      <c r="BW115" s="33">
        <f t="shared" si="20"/>
        <v>6</v>
      </c>
      <c r="BX115" s="83" t="str">
        <f t="shared" si="21"/>
        <v>IC-Berater / -Techniker 2 / LAN-Grundstufe</v>
      </c>
    </row>
    <row r="116" spans="1:76" s="19" customFormat="1">
      <c r="A116" s="53">
        <v>0</v>
      </c>
      <c r="B116" s="53">
        <v>1</v>
      </c>
      <c r="C116" s="53">
        <f t="shared" si="18"/>
        <v>1</v>
      </c>
      <c r="D116" s="55"/>
      <c r="E116" s="55"/>
      <c r="F116" s="55"/>
      <c r="G116" s="53"/>
      <c r="H116" s="53"/>
      <c r="I116" s="55"/>
      <c r="J116" s="53"/>
      <c r="K116" s="55"/>
      <c r="L116" s="55">
        <v>1</v>
      </c>
      <c r="M116" s="55"/>
      <c r="N116" s="59"/>
      <c r="O116" s="19" t="s">
        <v>357</v>
      </c>
      <c r="P116" s="15" t="s">
        <v>513</v>
      </c>
      <c r="Q116" s="15">
        <v>112</v>
      </c>
      <c r="R116" s="42" t="s">
        <v>344</v>
      </c>
      <c r="S116" s="27" t="s">
        <v>272</v>
      </c>
      <c r="T116" s="21">
        <v>1967</v>
      </c>
      <c r="U116" s="28" t="s">
        <v>274</v>
      </c>
      <c r="V116" s="21">
        <v>1986</v>
      </c>
      <c r="W116" s="25"/>
      <c r="X116" s="21"/>
      <c r="Y116" s="25"/>
      <c r="Z116" s="21">
        <f t="shared" si="19"/>
        <v>25</v>
      </c>
      <c r="AA116" s="25" t="s">
        <v>693</v>
      </c>
      <c r="AB116" s="21" t="s">
        <v>121</v>
      </c>
      <c r="AC116" s="21"/>
      <c r="AE116" s="90" t="s">
        <v>454</v>
      </c>
      <c r="AF116" s="82"/>
      <c r="BQ116" s="83">
        <v>4289</v>
      </c>
      <c r="BR116" s="125">
        <v>141</v>
      </c>
      <c r="BS116" s="33">
        <f t="shared" si="22"/>
        <v>8</v>
      </c>
      <c r="BT116" s="83" t="str">
        <f t="shared" si="23"/>
        <v>Kaufmännischer Fachspezialist 1</v>
      </c>
      <c r="BU116" s="20"/>
      <c r="BV116" s="125">
        <v>141</v>
      </c>
      <c r="BW116" s="33">
        <f t="shared" si="20"/>
        <v>8</v>
      </c>
      <c r="BX116" s="83" t="str">
        <f t="shared" si="21"/>
        <v>Kaufmännischer Fachspezialist 1</v>
      </c>
    </row>
    <row r="117" spans="1:76" s="19" customFormat="1">
      <c r="A117" s="53">
        <v>0</v>
      </c>
      <c r="B117" s="53">
        <v>1</v>
      </c>
      <c r="C117" s="53">
        <f t="shared" si="18"/>
        <v>1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358</v>
      </c>
      <c r="P117" s="15" t="s">
        <v>514</v>
      </c>
      <c r="Q117" s="15">
        <v>113</v>
      </c>
      <c r="R117" s="42"/>
      <c r="S117" s="27" t="s">
        <v>230</v>
      </c>
      <c r="T117" s="21">
        <v>1965</v>
      </c>
      <c r="U117" s="28" t="s">
        <v>151</v>
      </c>
      <c r="V117" s="21">
        <v>1984</v>
      </c>
      <c r="W117" s="25"/>
      <c r="X117" s="21"/>
      <c r="Y117" s="25"/>
      <c r="Z117" s="21">
        <f t="shared" si="19"/>
        <v>27</v>
      </c>
      <c r="AA117" s="25" t="s">
        <v>339</v>
      </c>
      <c r="AB117" s="21" t="s">
        <v>121</v>
      </c>
      <c r="AC117" s="21"/>
      <c r="AE117" s="90" t="s">
        <v>425</v>
      </c>
      <c r="AF117" s="82"/>
      <c r="BQ117" s="83">
        <v>5626</v>
      </c>
      <c r="BR117" s="125">
        <v>134</v>
      </c>
      <c r="BS117" s="33">
        <f t="shared" si="22"/>
        <v>7</v>
      </c>
      <c r="BT117" s="83" t="str">
        <f t="shared" si="23"/>
        <v>Kaufmännischer Mitarbeiter 4 / Gruppenchef 2</v>
      </c>
      <c r="BU117" s="20"/>
      <c r="BV117" s="125">
        <v>134</v>
      </c>
      <c r="BW117" s="33">
        <f t="shared" si="20"/>
        <v>7</v>
      </c>
      <c r="BX117" s="83" t="str">
        <f t="shared" si="21"/>
        <v>Kaufmännischer Mitarbeiter 4 / Gruppenchef 2</v>
      </c>
    </row>
    <row r="118" spans="1:76" s="19" customFormat="1">
      <c r="A118" s="53">
        <v>0</v>
      </c>
      <c r="B118" s="53">
        <v>1</v>
      </c>
      <c r="C118" s="53">
        <f t="shared" si="18"/>
        <v>1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360</v>
      </c>
      <c r="P118" s="15" t="s">
        <v>505</v>
      </c>
      <c r="Q118" s="15">
        <v>114</v>
      </c>
      <c r="R118" s="42"/>
      <c r="S118" s="27" t="s">
        <v>396</v>
      </c>
      <c r="T118" s="21">
        <v>1965</v>
      </c>
      <c r="U118" s="28" t="s">
        <v>397</v>
      </c>
      <c r="V118" s="21">
        <v>1985</v>
      </c>
      <c r="W118" s="25"/>
      <c r="X118" s="21"/>
      <c r="Y118" s="25"/>
      <c r="Z118" s="21">
        <f t="shared" si="19"/>
        <v>26</v>
      </c>
      <c r="AA118" s="25" t="s">
        <v>339</v>
      </c>
      <c r="AB118" s="21" t="s">
        <v>121</v>
      </c>
      <c r="AC118" s="21"/>
      <c r="AE118" s="90" t="s">
        <v>425</v>
      </c>
      <c r="AF118" s="82"/>
      <c r="BQ118" s="83">
        <v>5633</v>
      </c>
      <c r="BR118" s="125">
        <v>134</v>
      </c>
      <c r="BS118" s="33">
        <f t="shared" si="22"/>
        <v>7</v>
      </c>
      <c r="BT118" s="83" t="str">
        <f t="shared" si="23"/>
        <v>Kaufmännischer Mitarbeiter 4 / Gruppenchef 2</v>
      </c>
      <c r="BU118" s="20"/>
      <c r="BV118" s="125">
        <v>134</v>
      </c>
      <c r="BW118" s="33">
        <f t="shared" si="20"/>
        <v>7</v>
      </c>
      <c r="BX118" s="83" t="str">
        <f t="shared" si="21"/>
        <v>Kaufmännischer Mitarbeiter 4 / Gruppenchef 2</v>
      </c>
    </row>
    <row r="119" spans="1:76" s="19" customFormat="1">
      <c r="A119" s="53">
        <v>0</v>
      </c>
      <c r="B119" s="53">
        <v>1</v>
      </c>
      <c r="C119" s="53">
        <f t="shared" si="18"/>
        <v>1</v>
      </c>
      <c r="D119" s="55"/>
      <c r="E119" s="55"/>
      <c r="F119" s="55"/>
      <c r="G119" s="53"/>
      <c r="H119" s="53"/>
      <c r="I119" s="55"/>
      <c r="J119" s="53"/>
      <c r="K119" s="55"/>
      <c r="L119" s="55">
        <v>1</v>
      </c>
      <c r="M119" s="55"/>
      <c r="N119" s="59"/>
      <c r="O119" s="19" t="s">
        <v>357</v>
      </c>
      <c r="P119" s="15" t="s">
        <v>516</v>
      </c>
      <c r="Q119" s="15">
        <v>115</v>
      </c>
      <c r="R119" s="42"/>
      <c r="S119" s="27" t="s">
        <v>191</v>
      </c>
      <c r="T119" s="21">
        <v>1948</v>
      </c>
      <c r="U119" s="28" t="s">
        <v>162</v>
      </c>
      <c r="V119" s="21">
        <v>1975</v>
      </c>
      <c r="W119" s="25"/>
      <c r="X119" s="21"/>
      <c r="Y119" s="25"/>
      <c r="Z119" s="21">
        <f t="shared" si="19"/>
        <v>36</v>
      </c>
      <c r="AA119" s="25" t="s">
        <v>414</v>
      </c>
      <c r="AB119" s="21" t="s">
        <v>142</v>
      </c>
      <c r="AC119" s="21"/>
      <c r="AE119" s="90" t="s">
        <v>428</v>
      </c>
      <c r="AF119" s="82"/>
      <c r="BQ119" s="83">
        <v>5618</v>
      </c>
      <c r="BR119" s="125">
        <v>112</v>
      </c>
      <c r="BS119" s="33">
        <f t="shared" si="22"/>
        <v>5</v>
      </c>
      <c r="BT119" s="83" t="str">
        <f t="shared" si="23"/>
        <v>Réceptionist / Telefonist / Service-Disponent 2</v>
      </c>
      <c r="BU119" s="20"/>
      <c r="BV119" s="125">
        <v>112</v>
      </c>
      <c r="BW119" s="33">
        <f t="shared" si="20"/>
        <v>5</v>
      </c>
      <c r="BX119" s="83" t="str">
        <f t="shared" si="21"/>
        <v>Réceptionist / Telefonist / Service-Disponent 2</v>
      </c>
    </row>
    <row r="120" spans="1:76" s="19" customFormat="1">
      <c r="A120" s="53">
        <v>0</v>
      </c>
      <c r="B120" s="53">
        <v>1</v>
      </c>
      <c r="C120" s="53">
        <f t="shared" si="18"/>
        <v>1</v>
      </c>
      <c r="D120" s="55"/>
      <c r="E120" s="55"/>
      <c r="F120" s="55"/>
      <c r="G120" s="53"/>
      <c r="H120" s="53"/>
      <c r="I120" s="55"/>
      <c r="J120" s="53"/>
      <c r="K120" s="55"/>
      <c r="L120" s="55">
        <v>1</v>
      </c>
      <c r="M120" s="55"/>
      <c r="N120" s="59"/>
      <c r="O120" s="19" t="s">
        <v>357</v>
      </c>
      <c r="P120" s="15" t="s">
        <v>579</v>
      </c>
      <c r="Q120" s="15">
        <v>116</v>
      </c>
      <c r="R120" s="42"/>
      <c r="S120" s="27" t="s">
        <v>580</v>
      </c>
      <c r="T120" s="21">
        <v>1965</v>
      </c>
      <c r="U120" s="28" t="s">
        <v>581</v>
      </c>
      <c r="V120" s="21">
        <v>1985</v>
      </c>
      <c r="W120" s="25"/>
      <c r="X120" s="21"/>
      <c r="Y120" s="25"/>
      <c r="Z120" s="21">
        <f t="shared" si="19"/>
        <v>26</v>
      </c>
      <c r="AA120" s="25" t="s">
        <v>414</v>
      </c>
      <c r="AB120" s="21" t="s">
        <v>142</v>
      </c>
      <c r="AC120" s="21"/>
      <c r="AE120" s="90" t="s">
        <v>428</v>
      </c>
      <c r="AF120" s="82"/>
      <c r="BQ120" s="83">
        <v>7703</v>
      </c>
      <c r="BR120" s="125">
        <v>112</v>
      </c>
      <c r="BS120" s="33">
        <f t="shared" si="22"/>
        <v>5</v>
      </c>
      <c r="BT120" s="83" t="str">
        <f t="shared" si="23"/>
        <v>Réceptionist / Telefonist / Service-Disponent 2</v>
      </c>
      <c r="BU120" s="20"/>
      <c r="BV120" s="125">
        <v>112</v>
      </c>
      <c r="BW120" s="33">
        <f t="shared" si="20"/>
        <v>5</v>
      </c>
      <c r="BX120" s="83" t="str">
        <f t="shared" si="21"/>
        <v>Réceptionist / Telefonist / Service-Disponent 2</v>
      </c>
    </row>
    <row r="121" spans="1:76" s="19" customFormat="1">
      <c r="A121" s="53">
        <v>0</v>
      </c>
      <c r="B121" s="53">
        <v>1</v>
      </c>
      <c r="C121" s="53">
        <f t="shared" si="18"/>
        <v>1</v>
      </c>
      <c r="D121" s="55"/>
      <c r="E121" s="55"/>
      <c r="F121" s="55"/>
      <c r="G121" s="53"/>
      <c r="H121" s="53"/>
      <c r="I121" s="55"/>
      <c r="J121" s="53"/>
      <c r="K121" s="55"/>
      <c r="L121" s="55">
        <v>1</v>
      </c>
      <c r="M121" s="55"/>
      <c r="N121" s="59"/>
      <c r="O121" s="19" t="s">
        <v>357</v>
      </c>
      <c r="P121" s="15" t="s">
        <v>517</v>
      </c>
      <c r="Q121" s="15">
        <v>117</v>
      </c>
      <c r="R121" s="42"/>
      <c r="S121" s="27" t="s">
        <v>236</v>
      </c>
      <c r="T121" s="21">
        <v>1970</v>
      </c>
      <c r="U121" s="28" t="s">
        <v>264</v>
      </c>
      <c r="V121" s="21">
        <v>1987</v>
      </c>
      <c r="W121" s="25"/>
      <c r="X121" s="21"/>
      <c r="Y121" s="25"/>
      <c r="Z121" s="21">
        <f t="shared" si="19"/>
        <v>24</v>
      </c>
      <c r="AA121" s="25" t="s">
        <v>414</v>
      </c>
      <c r="AB121" s="21" t="s">
        <v>142</v>
      </c>
      <c r="AC121" s="21"/>
      <c r="AE121" s="90" t="s">
        <v>428</v>
      </c>
      <c r="AF121" s="82"/>
      <c r="BQ121" s="83">
        <v>5627</v>
      </c>
      <c r="BR121" s="125">
        <v>112</v>
      </c>
      <c r="BS121" s="33">
        <f t="shared" si="22"/>
        <v>5</v>
      </c>
      <c r="BT121" s="83" t="str">
        <f t="shared" si="23"/>
        <v>Réceptionist / Telefonist / Service-Disponent 2</v>
      </c>
      <c r="BU121" s="20"/>
      <c r="BV121" s="125">
        <v>112</v>
      </c>
      <c r="BW121" s="33">
        <f t="shared" si="20"/>
        <v>5</v>
      </c>
      <c r="BX121" s="83" t="str">
        <f t="shared" si="21"/>
        <v>Réceptionist / Telefonist / Service-Disponent 2</v>
      </c>
    </row>
    <row r="122" spans="1:76" s="19" customFormat="1">
      <c r="A122" s="53">
        <v>0</v>
      </c>
      <c r="B122" s="53">
        <v>1</v>
      </c>
      <c r="C122" s="53">
        <f t="shared" si="18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358</v>
      </c>
      <c r="P122" s="15" t="s">
        <v>515</v>
      </c>
      <c r="Q122" s="15">
        <v>118</v>
      </c>
      <c r="R122" s="42"/>
      <c r="S122" s="27" t="s">
        <v>163</v>
      </c>
      <c r="T122" s="21">
        <v>1956</v>
      </c>
      <c r="U122" s="28"/>
      <c r="V122" s="21">
        <v>1989</v>
      </c>
      <c r="W122" s="25"/>
      <c r="X122" s="21"/>
      <c r="Y122" s="25"/>
      <c r="Z122" s="21">
        <f t="shared" si="19"/>
        <v>22</v>
      </c>
      <c r="AA122" s="25" t="s">
        <v>339</v>
      </c>
      <c r="AB122" s="21" t="s">
        <v>142</v>
      </c>
      <c r="AC122" s="21"/>
      <c r="AE122" s="90" t="s">
        <v>425</v>
      </c>
      <c r="AF122" s="82"/>
      <c r="BQ122" s="83">
        <v>5605</v>
      </c>
      <c r="BR122" s="125">
        <v>132</v>
      </c>
      <c r="BS122" s="33">
        <f t="shared" si="22"/>
        <v>5</v>
      </c>
      <c r="BT122" s="83" t="str">
        <f t="shared" si="23"/>
        <v>Kaufmännischer Mitarbeiter 2</v>
      </c>
      <c r="BU122" s="20"/>
      <c r="BV122" s="125">
        <v>132</v>
      </c>
      <c r="BW122" s="33">
        <f t="shared" si="20"/>
        <v>5</v>
      </c>
      <c r="BX122" s="83" t="str">
        <f t="shared" si="21"/>
        <v>Kaufmännischer Mitarbeiter 2</v>
      </c>
    </row>
    <row r="123" spans="1:76" s="19" customFormat="1">
      <c r="A123" s="53">
        <v>0</v>
      </c>
      <c r="B123" s="53">
        <v>1</v>
      </c>
      <c r="C123" s="53">
        <f t="shared" si="18"/>
        <v>0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361</v>
      </c>
      <c r="P123" s="15" t="s">
        <v>518</v>
      </c>
      <c r="Q123" s="15">
        <v>119</v>
      </c>
      <c r="R123" s="42"/>
      <c r="S123" s="27" t="s">
        <v>257</v>
      </c>
      <c r="T123" s="21">
        <v>1953</v>
      </c>
      <c r="U123" s="28" t="s">
        <v>256</v>
      </c>
      <c r="V123" s="21">
        <v>2004</v>
      </c>
      <c r="W123" s="25"/>
      <c r="X123" s="21"/>
      <c r="Y123" s="25"/>
      <c r="Z123" s="21">
        <f t="shared" si="19"/>
        <v>7</v>
      </c>
      <c r="AA123" s="25" t="s">
        <v>339</v>
      </c>
      <c r="AB123" s="21" t="s">
        <v>142</v>
      </c>
      <c r="AC123" s="21"/>
      <c r="AE123" s="90" t="s">
        <v>425</v>
      </c>
      <c r="AF123" s="82"/>
      <c r="BQ123" s="83">
        <v>6758</v>
      </c>
      <c r="BR123" s="125">
        <v>132</v>
      </c>
      <c r="BS123" s="33">
        <f t="shared" si="22"/>
        <v>5</v>
      </c>
      <c r="BT123" s="83" t="str">
        <f t="shared" si="23"/>
        <v>Kaufmännischer Mitarbeiter 2</v>
      </c>
      <c r="BU123" s="20"/>
      <c r="BV123" s="125">
        <v>132</v>
      </c>
      <c r="BW123" s="33">
        <f t="shared" si="20"/>
        <v>5</v>
      </c>
      <c r="BX123" s="83" t="str">
        <f t="shared" si="21"/>
        <v>Kaufmännischer Mitarbeiter 2</v>
      </c>
    </row>
    <row r="124" spans="1:76" s="19" customFormat="1">
      <c r="A124" s="53">
        <v>0</v>
      </c>
      <c r="B124" s="53">
        <v>1</v>
      </c>
      <c r="C124" s="53">
        <f t="shared" si="18"/>
        <v>1</v>
      </c>
      <c r="D124" s="55"/>
      <c r="E124" s="55"/>
      <c r="F124" s="55"/>
      <c r="G124" s="53"/>
      <c r="H124" s="53"/>
      <c r="I124" s="55"/>
      <c r="J124" s="53"/>
      <c r="K124" s="55"/>
      <c r="L124" s="55"/>
      <c r="M124" s="55">
        <v>1</v>
      </c>
      <c r="N124" s="59"/>
      <c r="O124" s="19" t="s">
        <v>361</v>
      </c>
      <c r="P124" s="15" t="s">
        <v>521</v>
      </c>
      <c r="Q124" s="15">
        <v>120</v>
      </c>
      <c r="R124" s="42" t="s">
        <v>345</v>
      </c>
      <c r="S124" s="27" t="s">
        <v>170</v>
      </c>
      <c r="T124" s="21">
        <v>1961</v>
      </c>
      <c r="U124" s="28" t="s">
        <v>169</v>
      </c>
      <c r="V124" s="21">
        <v>1980</v>
      </c>
      <c r="W124" s="25"/>
      <c r="X124" s="21"/>
      <c r="Y124" s="25"/>
      <c r="Z124" s="21">
        <f t="shared" si="19"/>
        <v>31</v>
      </c>
      <c r="AA124" s="25" t="s">
        <v>169</v>
      </c>
      <c r="AB124" s="21" t="s">
        <v>142</v>
      </c>
      <c r="AC124" s="21"/>
      <c r="AE124" s="90" t="s">
        <v>429</v>
      </c>
      <c r="AF124" s="82"/>
      <c r="BQ124" s="83">
        <v>6740</v>
      </c>
      <c r="BR124" s="125">
        <v>133</v>
      </c>
      <c r="BS124" s="33">
        <f t="shared" si="22"/>
        <v>6</v>
      </c>
      <c r="BT124" s="83" t="str">
        <f t="shared" si="23"/>
        <v>Kaufmännischer Mitarbeiter 3 / Gruppenchef 1</v>
      </c>
      <c r="BU124" s="20"/>
      <c r="BV124" s="125">
        <v>133</v>
      </c>
      <c r="BW124" s="33">
        <f t="shared" si="20"/>
        <v>6</v>
      </c>
      <c r="BX124" s="83" t="str">
        <f t="shared" si="21"/>
        <v>Kaufmännischer Mitarbeiter 3 / Gruppenchef 1</v>
      </c>
    </row>
    <row r="125" spans="1:76" s="19" customFormat="1">
      <c r="A125" s="53">
        <v>0</v>
      </c>
      <c r="B125" s="53">
        <v>1</v>
      </c>
      <c r="C125" s="53">
        <f t="shared" si="18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361</v>
      </c>
      <c r="P125" s="15" t="s">
        <v>519</v>
      </c>
      <c r="Q125" s="15">
        <v>121</v>
      </c>
      <c r="R125" s="42"/>
      <c r="S125" s="27" t="s">
        <v>293</v>
      </c>
      <c r="T125" s="21">
        <v>1969</v>
      </c>
      <c r="U125" s="28" t="s">
        <v>245</v>
      </c>
      <c r="V125" s="21">
        <v>1988</v>
      </c>
      <c r="W125" s="25"/>
      <c r="X125" s="21"/>
      <c r="Y125" s="25"/>
      <c r="Z125" s="21">
        <f t="shared" si="19"/>
        <v>23</v>
      </c>
      <c r="AA125" s="25" t="s">
        <v>169</v>
      </c>
      <c r="AB125" s="21" t="s">
        <v>142</v>
      </c>
      <c r="AC125" s="21"/>
      <c r="AE125" s="90" t="s">
        <v>429</v>
      </c>
      <c r="AF125" s="82"/>
      <c r="BQ125" s="83">
        <v>7701</v>
      </c>
      <c r="BR125" s="125">
        <v>132</v>
      </c>
      <c r="BS125" s="33">
        <f t="shared" si="22"/>
        <v>5</v>
      </c>
      <c r="BT125" s="83" t="str">
        <f t="shared" si="23"/>
        <v>Kaufmännischer Mitarbeiter 2</v>
      </c>
      <c r="BU125" s="20"/>
      <c r="BV125" s="125">
        <v>132</v>
      </c>
      <c r="BW125" s="33">
        <f t="shared" si="20"/>
        <v>5</v>
      </c>
      <c r="BX125" s="83" t="str">
        <f t="shared" si="21"/>
        <v>Kaufmännischer Mitarbeiter 2</v>
      </c>
    </row>
    <row r="126" spans="1:76" s="19" customFormat="1">
      <c r="A126" s="53">
        <v>0</v>
      </c>
      <c r="B126" s="53"/>
      <c r="C126" s="53">
        <f t="shared" si="18"/>
        <v>1</v>
      </c>
      <c r="D126" s="55"/>
      <c r="E126" s="55"/>
      <c r="F126" s="55"/>
      <c r="G126" s="53"/>
      <c r="H126" s="53"/>
      <c r="I126" s="55"/>
      <c r="J126" s="53"/>
      <c r="K126" s="55"/>
      <c r="L126" s="55"/>
      <c r="M126" s="55">
        <v>1</v>
      </c>
      <c r="N126" s="59"/>
      <c r="O126" s="19" t="s">
        <v>359</v>
      </c>
      <c r="P126" s="15" t="s">
        <v>522</v>
      </c>
      <c r="Q126" s="15">
        <v>122</v>
      </c>
      <c r="R126" s="42"/>
      <c r="S126" s="27" t="s">
        <v>171</v>
      </c>
      <c r="T126" s="21">
        <v>1960</v>
      </c>
      <c r="U126" s="28"/>
      <c r="V126" s="21">
        <v>1984</v>
      </c>
      <c r="W126" s="25"/>
      <c r="X126" s="21"/>
      <c r="Y126" s="25"/>
      <c r="Z126" s="21">
        <f t="shared" si="19"/>
        <v>27</v>
      </c>
      <c r="AA126" s="25" t="s">
        <v>172</v>
      </c>
      <c r="AB126" s="21" t="s">
        <v>147</v>
      </c>
      <c r="AC126" s="21"/>
      <c r="AE126" s="90" t="s">
        <v>430</v>
      </c>
      <c r="AF126" s="82"/>
      <c r="BQ126" s="83">
        <v>7654</v>
      </c>
      <c r="BR126" s="125">
        <v>614</v>
      </c>
      <c r="BS126" s="33">
        <f t="shared" si="22"/>
        <v>4</v>
      </c>
      <c r="BT126" s="83" t="str">
        <f t="shared" si="23"/>
        <v>Laborassistenz 2</v>
      </c>
      <c r="BU126" s="20"/>
      <c r="BV126" s="125">
        <v>614</v>
      </c>
      <c r="BW126" s="33">
        <f t="shared" si="20"/>
        <v>4</v>
      </c>
      <c r="BX126" s="83" t="str">
        <f t="shared" si="21"/>
        <v>Laborassistenz 2</v>
      </c>
    </row>
    <row r="127" spans="1:76" s="19" customFormat="1">
      <c r="A127" s="53">
        <v>0</v>
      </c>
      <c r="B127" s="53"/>
      <c r="C127" s="53">
        <f t="shared" si="18"/>
        <v>0</v>
      </c>
      <c r="D127" s="55"/>
      <c r="E127" s="55"/>
      <c r="F127" s="55"/>
      <c r="G127" s="53"/>
      <c r="H127" s="53"/>
      <c r="I127" s="55"/>
      <c r="J127" s="53"/>
      <c r="K127" s="55"/>
      <c r="L127" s="55"/>
      <c r="M127" s="55"/>
      <c r="N127" s="59">
        <v>1</v>
      </c>
      <c r="O127" s="19" t="s">
        <v>358</v>
      </c>
      <c r="P127" s="15" t="s">
        <v>858</v>
      </c>
      <c r="Q127" s="15">
        <v>123</v>
      </c>
      <c r="R127" s="42" t="s">
        <v>365</v>
      </c>
      <c r="S127" s="27" t="s">
        <v>872</v>
      </c>
      <c r="T127" s="21">
        <v>1992</v>
      </c>
      <c r="U127" s="28" t="s">
        <v>265</v>
      </c>
      <c r="V127" s="21"/>
      <c r="W127" s="25"/>
      <c r="X127" s="21"/>
      <c r="Y127" s="25"/>
      <c r="Z127" s="21"/>
      <c r="AA127" s="25" t="s">
        <v>265</v>
      </c>
      <c r="AB127" s="21" t="s">
        <v>149</v>
      </c>
      <c r="AC127" s="21"/>
      <c r="AE127" s="90" t="s">
        <v>380</v>
      </c>
      <c r="AF127" s="82"/>
      <c r="BQ127" s="83">
        <v>9734</v>
      </c>
      <c r="BR127" s="125"/>
      <c r="BS127" s="33"/>
      <c r="BT127" s="83"/>
      <c r="BU127" s="20"/>
      <c r="BV127" s="33"/>
      <c r="BW127" s="33"/>
      <c r="BX127" s="83"/>
    </row>
    <row r="128" spans="1:76" s="19" customFormat="1">
      <c r="A128" s="53">
        <v>0</v>
      </c>
      <c r="B128" s="53"/>
      <c r="C128" s="53">
        <f t="shared" si="18"/>
        <v>0</v>
      </c>
      <c r="D128" s="55"/>
      <c r="E128" s="55"/>
      <c r="F128" s="55"/>
      <c r="G128" s="53"/>
      <c r="H128" s="53"/>
      <c r="I128" s="55"/>
      <c r="J128" s="53"/>
      <c r="K128" s="55">
        <v>1</v>
      </c>
      <c r="L128" s="55"/>
      <c r="M128" s="55"/>
      <c r="N128" s="59"/>
      <c r="O128" s="19" t="s">
        <v>360</v>
      </c>
      <c r="P128" s="15" t="s">
        <v>542</v>
      </c>
      <c r="Q128" s="15">
        <v>124</v>
      </c>
      <c r="R128" s="42"/>
      <c r="S128" s="27" t="s">
        <v>538</v>
      </c>
      <c r="T128" s="21">
        <v>1992</v>
      </c>
      <c r="U128" s="28" t="s">
        <v>235</v>
      </c>
      <c r="V128" s="21"/>
      <c r="W128" s="25"/>
      <c r="X128" s="21"/>
      <c r="Y128" s="25" t="s">
        <v>173</v>
      </c>
      <c r="Z128" s="21"/>
      <c r="AA128" s="25" t="s">
        <v>174</v>
      </c>
      <c r="AB128" s="21" t="s">
        <v>175</v>
      </c>
      <c r="AC128" s="21"/>
      <c r="AE128" s="90" t="s">
        <v>381</v>
      </c>
      <c r="AF128" s="82"/>
      <c r="BQ128" s="83">
        <v>9707</v>
      </c>
      <c r="BR128" s="125"/>
      <c r="BS128" s="33"/>
      <c r="BT128" s="83"/>
      <c r="BU128" s="20"/>
      <c r="BV128" s="33"/>
      <c r="BW128" s="33"/>
      <c r="BX128" s="83"/>
    </row>
    <row r="129" spans="1:76" s="19" customFormat="1">
      <c r="A129" s="53">
        <v>0</v>
      </c>
      <c r="B129" s="53"/>
      <c r="C129" s="53">
        <f t="shared" si="18"/>
        <v>0</v>
      </c>
      <c r="D129" s="55"/>
      <c r="E129" s="55"/>
      <c r="F129" s="55"/>
      <c r="G129" s="53"/>
      <c r="H129" s="53"/>
      <c r="I129" s="55"/>
      <c r="J129" s="53"/>
      <c r="K129" s="55">
        <v>1</v>
      </c>
      <c r="L129" s="55"/>
      <c r="M129" s="55"/>
      <c r="N129" s="59"/>
      <c r="O129" s="19" t="s">
        <v>360</v>
      </c>
      <c r="P129" s="15" t="s">
        <v>543</v>
      </c>
      <c r="Q129" s="15">
        <v>125</v>
      </c>
      <c r="R129" s="42"/>
      <c r="S129" s="27" t="s">
        <v>539</v>
      </c>
      <c r="T129" s="21">
        <v>1992</v>
      </c>
      <c r="U129" s="28" t="s">
        <v>235</v>
      </c>
      <c r="V129" s="21"/>
      <c r="W129" s="25"/>
      <c r="X129" s="21"/>
      <c r="Y129" s="25" t="s">
        <v>173</v>
      </c>
      <c r="Z129" s="21"/>
      <c r="AA129" s="25" t="s">
        <v>174</v>
      </c>
      <c r="AB129" s="21" t="s">
        <v>175</v>
      </c>
      <c r="AC129" s="21"/>
      <c r="AE129" s="90" t="s">
        <v>381</v>
      </c>
      <c r="AF129" s="82"/>
      <c r="BQ129" s="83">
        <v>9706</v>
      </c>
      <c r="BR129" s="125"/>
      <c r="BS129" s="33"/>
      <c r="BT129" s="83"/>
      <c r="BU129" s="20"/>
      <c r="BV129" s="33"/>
      <c r="BW129" s="33"/>
      <c r="BX129" s="83"/>
    </row>
    <row r="130" spans="1:76" s="19" customFormat="1">
      <c r="A130" s="53">
        <v>0</v>
      </c>
      <c r="B130" s="53"/>
      <c r="C130" s="53">
        <f t="shared" si="18"/>
        <v>0</v>
      </c>
      <c r="D130" s="55"/>
      <c r="E130" s="55"/>
      <c r="F130" s="55"/>
      <c r="G130" s="53"/>
      <c r="H130" s="53"/>
      <c r="I130" s="55"/>
      <c r="J130" s="53"/>
      <c r="K130" s="55">
        <v>1</v>
      </c>
      <c r="L130" s="55"/>
      <c r="M130" s="55"/>
      <c r="N130" s="59"/>
      <c r="O130" s="19" t="s">
        <v>358</v>
      </c>
      <c r="P130" s="15" t="s">
        <v>541</v>
      </c>
      <c r="Q130" s="15">
        <v>126</v>
      </c>
      <c r="R130" s="42"/>
      <c r="S130" s="27" t="s">
        <v>540</v>
      </c>
      <c r="T130" s="21">
        <v>1993</v>
      </c>
      <c r="U130" s="28" t="s">
        <v>235</v>
      </c>
      <c r="V130" s="21"/>
      <c r="W130" s="25"/>
      <c r="X130" s="21"/>
      <c r="Y130" s="25" t="s">
        <v>173</v>
      </c>
      <c r="Z130" s="21"/>
      <c r="AA130" s="25" t="s">
        <v>174</v>
      </c>
      <c r="AB130" s="21" t="s">
        <v>175</v>
      </c>
      <c r="AC130" s="21"/>
      <c r="AE130" s="90" t="s">
        <v>381</v>
      </c>
      <c r="AF130" s="82"/>
      <c r="BQ130" s="83">
        <v>9708</v>
      </c>
      <c r="BR130" s="125"/>
      <c r="BS130" s="33"/>
      <c r="BT130" s="83"/>
      <c r="BU130" s="20"/>
      <c r="BV130" s="33"/>
      <c r="BW130" s="33"/>
      <c r="BX130" s="83"/>
    </row>
    <row r="131" spans="1:76" s="19" customFormat="1">
      <c r="A131" s="53">
        <v>0</v>
      </c>
      <c r="B131" s="53"/>
      <c r="C131" s="53">
        <f t="shared" si="18"/>
        <v>0</v>
      </c>
      <c r="D131" s="55"/>
      <c r="E131" s="55"/>
      <c r="F131" s="55"/>
      <c r="G131" s="53"/>
      <c r="H131" s="53"/>
      <c r="I131" s="55"/>
      <c r="J131" s="53"/>
      <c r="K131" s="55">
        <v>1</v>
      </c>
      <c r="L131" s="55"/>
      <c r="M131" s="55"/>
      <c r="N131" s="59"/>
      <c r="O131" s="19" t="s">
        <v>359</v>
      </c>
      <c r="P131" s="15" t="s">
        <v>590</v>
      </c>
      <c r="Q131" s="15">
        <v>127</v>
      </c>
      <c r="R131" s="42"/>
      <c r="S131" s="27" t="s">
        <v>591</v>
      </c>
      <c r="T131" s="21">
        <v>1992</v>
      </c>
      <c r="U131" s="28" t="s">
        <v>235</v>
      </c>
      <c r="V131" s="21"/>
      <c r="W131" s="25"/>
      <c r="X131" s="21"/>
      <c r="Y131" s="25" t="s">
        <v>176</v>
      </c>
      <c r="Z131" s="21"/>
      <c r="AA131" s="25" t="s">
        <v>174</v>
      </c>
      <c r="AB131" s="21" t="s">
        <v>175</v>
      </c>
      <c r="AC131" s="21"/>
      <c r="AE131" s="90" t="s">
        <v>381</v>
      </c>
      <c r="AF131" s="82"/>
      <c r="BQ131" s="83">
        <v>9714</v>
      </c>
      <c r="BR131" s="125"/>
      <c r="BS131" s="33"/>
      <c r="BT131" s="83"/>
      <c r="BU131" s="20"/>
      <c r="BV131" s="33"/>
      <c r="BW131" s="33"/>
      <c r="BX131" s="83"/>
    </row>
    <row r="132" spans="1:76" s="19" customFormat="1">
      <c r="A132" s="53">
        <v>0</v>
      </c>
      <c r="B132" s="53"/>
      <c r="C132" s="53">
        <f t="shared" si="18"/>
        <v>0</v>
      </c>
      <c r="D132" s="55"/>
      <c r="E132" s="55"/>
      <c r="F132" s="55"/>
      <c r="G132" s="53"/>
      <c r="H132" s="53"/>
      <c r="I132" s="55"/>
      <c r="J132" s="53"/>
      <c r="K132" s="55">
        <v>1</v>
      </c>
      <c r="L132" s="55"/>
      <c r="M132" s="55"/>
      <c r="N132" s="59"/>
      <c r="O132" s="19" t="s">
        <v>361</v>
      </c>
      <c r="P132" s="15" t="s">
        <v>594</v>
      </c>
      <c r="Q132" s="15">
        <v>128</v>
      </c>
      <c r="R132" s="42"/>
      <c r="S132" s="27" t="s">
        <v>595</v>
      </c>
      <c r="T132" s="21">
        <v>1992</v>
      </c>
      <c r="U132" s="28" t="s">
        <v>235</v>
      </c>
      <c r="V132" s="21"/>
      <c r="W132" s="25"/>
      <c r="X132" s="21"/>
      <c r="Y132" s="25" t="s">
        <v>176</v>
      </c>
      <c r="Z132" s="21"/>
      <c r="AA132" s="25" t="s">
        <v>174</v>
      </c>
      <c r="AB132" s="21" t="s">
        <v>175</v>
      </c>
      <c r="AC132" s="21"/>
      <c r="AE132" s="90" t="s">
        <v>381</v>
      </c>
      <c r="AF132" s="82"/>
      <c r="BQ132" s="83">
        <v>9715</v>
      </c>
      <c r="BR132" s="125"/>
      <c r="BS132" s="33"/>
      <c r="BT132" s="83"/>
      <c r="BU132" s="20"/>
      <c r="BV132" s="33"/>
      <c r="BW132" s="33"/>
      <c r="BX132" s="83"/>
    </row>
    <row r="133" spans="1:76" s="19" customFormat="1">
      <c r="A133" s="53">
        <v>0</v>
      </c>
      <c r="B133" s="53"/>
      <c r="C133" s="53">
        <f t="shared" si="18"/>
        <v>0</v>
      </c>
      <c r="D133" s="55"/>
      <c r="E133" s="55"/>
      <c r="F133" s="55"/>
      <c r="G133" s="53"/>
      <c r="H133" s="53"/>
      <c r="I133" s="55"/>
      <c r="J133" s="53"/>
      <c r="K133" s="55">
        <v>1</v>
      </c>
      <c r="L133" s="55"/>
      <c r="M133" s="55"/>
      <c r="N133" s="59"/>
      <c r="O133" s="19" t="s">
        <v>358</v>
      </c>
      <c r="P133" s="15" t="s">
        <v>593</v>
      </c>
      <c r="Q133" s="15">
        <v>129</v>
      </c>
      <c r="R133" s="42"/>
      <c r="S133" s="27" t="s">
        <v>592</v>
      </c>
      <c r="T133" s="21">
        <v>1993</v>
      </c>
      <c r="U133" s="28" t="s">
        <v>235</v>
      </c>
      <c r="V133" s="21"/>
      <c r="W133" s="25"/>
      <c r="X133" s="21"/>
      <c r="Y133" s="25" t="s">
        <v>176</v>
      </c>
      <c r="Z133" s="21"/>
      <c r="AA133" s="25" t="s">
        <v>174</v>
      </c>
      <c r="AB133" s="21" t="s">
        <v>175</v>
      </c>
      <c r="AC133" s="21"/>
      <c r="AE133" s="90" t="s">
        <v>381</v>
      </c>
      <c r="AF133" s="82"/>
      <c r="BQ133" s="83">
        <v>9713</v>
      </c>
      <c r="BR133" s="125"/>
      <c r="BS133" s="33"/>
      <c r="BT133" s="83"/>
      <c r="BU133" s="20"/>
      <c r="BV133" s="33"/>
      <c r="BW133" s="33"/>
      <c r="BX133" s="83"/>
    </row>
    <row r="134" spans="1:76" s="19" customFormat="1">
      <c r="A134" s="53">
        <v>0</v>
      </c>
      <c r="B134" s="53"/>
      <c r="C134" s="53">
        <f t="shared" si="18"/>
        <v>0</v>
      </c>
      <c r="D134" s="55"/>
      <c r="E134" s="55"/>
      <c r="F134" s="55"/>
      <c r="G134" s="53"/>
      <c r="H134" s="53"/>
      <c r="I134" s="55"/>
      <c r="J134" s="53"/>
      <c r="K134" s="55">
        <v>1</v>
      </c>
      <c r="L134" s="55"/>
      <c r="M134" s="55"/>
      <c r="N134" s="59"/>
      <c r="O134" s="19" t="s">
        <v>358</v>
      </c>
      <c r="P134" s="15" t="s">
        <v>623</v>
      </c>
      <c r="Q134" s="15">
        <v>130</v>
      </c>
      <c r="R134" s="42"/>
      <c r="S134" s="27" t="s">
        <v>622</v>
      </c>
      <c r="T134" s="21">
        <v>1994</v>
      </c>
      <c r="U134" s="28" t="s">
        <v>628</v>
      </c>
      <c r="V134" s="21"/>
      <c r="W134" s="25"/>
      <c r="X134" s="21"/>
      <c r="Y134" s="25" t="s">
        <v>180</v>
      </c>
      <c r="Z134" s="21"/>
      <c r="AA134" s="25" t="s">
        <v>174</v>
      </c>
      <c r="AB134" s="21" t="s">
        <v>177</v>
      </c>
      <c r="AC134" s="21"/>
      <c r="AE134" s="90" t="s">
        <v>381</v>
      </c>
      <c r="AF134" s="82"/>
      <c r="BQ134" s="83">
        <v>9724</v>
      </c>
      <c r="BR134" s="125"/>
      <c r="BS134" s="33"/>
      <c r="BT134" s="83"/>
      <c r="BU134" s="20"/>
      <c r="BV134" s="33"/>
      <c r="BW134" s="33"/>
      <c r="BX134" s="83"/>
    </row>
    <row r="135" spans="1:76" s="19" customFormat="1">
      <c r="A135" s="53">
        <v>0</v>
      </c>
      <c r="B135" s="53"/>
      <c r="C135" s="53">
        <f t="shared" si="18"/>
        <v>0</v>
      </c>
      <c r="D135" s="55"/>
      <c r="E135" s="55"/>
      <c r="F135" s="55"/>
      <c r="G135" s="53"/>
      <c r="H135" s="53"/>
      <c r="I135" s="55"/>
      <c r="J135" s="53"/>
      <c r="K135" s="55">
        <v>1</v>
      </c>
      <c r="L135" s="55"/>
      <c r="M135" s="55"/>
      <c r="N135" s="59"/>
      <c r="O135" s="19" t="s">
        <v>361</v>
      </c>
      <c r="P135" s="15" t="s">
        <v>625</v>
      </c>
      <c r="Q135" s="15">
        <v>131</v>
      </c>
      <c r="R135" s="42"/>
      <c r="S135" s="27" t="s">
        <v>624</v>
      </c>
      <c r="T135" s="21">
        <v>1995</v>
      </c>
      <c r="U135" s="28" t="s">
        <v>628</v>
      </c>
      <c r="V135" s="21"/>
      <c r="W135" s="25"/>
      <c r="X135" s="21"/>
      <c r="Y135" s="25" t="s">
        <v>180</v>
      </c>
      <c r="Z135" s="21"/>
      <c r="AA135" s="25" t="s">
        <v>174</v>
      </c>
      <c r="AB135" s="21" t="s">
        <v>177</v>
      </c>
      <c r="AC135" s="21"/>
      <c r="AE135" s="90" t="s">
        <v>381</v>
      </c>
      <c r="AF135" s="82"/>
      <c r="BQ135" s="83">
        <v>9725</v>
      </c>
      <c r="BR135" s="125"/>
      <c r="BS135" s="33"/>
      <c r="BT135" s="83"/>
      <c r="BU135" s="20"/>
      <c r="BV135" s="33"/>
      <c r="BW135" s="33"/>
      <c r="BX135" s="83"/>
    </row>
    <row r="136" spans="1:76" s="19" customFormat="1">
      <c r="A136" s="53">
        <v>0</v>
      </c>
      <c r="B136" s="53"/>
      <c r="C136" s="53">
        <f t="shared" si="18"/>
        <v>0</v>
      </c>
      <c r="D136" s="55"/>
      <c r="E136" s="55"/>
      <c r="F136" s="55"/>
      <c r="G136" s="53"/>
      <c r="H136" s="53"/>
      <c r="I136" s="55"/>
      <c r="J136" s="53"/>
      <c r="K136" s="55">
        <v>1</v>
      </c>
      <c r="L136" s="55"/>
      <c r="M136" s="55"/>
      <c r="N136" s="59"/>
      <c r="O136" s="19" t="s">
        <v>358</v>
      </c>
      <c r="P136" s="15" t="s">
        <v>627</v>
      </c>
      <c r="Q136" s="15">
        <v>132</v>
      </c>
      <c r="R136" s="42"/>
      <c r="S136" s="27" t="s">
        <v>626</v>
      </c>
      <c r="T136" s="21">
        <v>1995</v>
      </c>
      <c r="U136" s="28" t="s">
        <v>628</v>
      </c>
      <c r="V136" s="21"/>
      <c r="W136" s="25"/>
      <c r="X136" s="21"/>
      <c r="Y136" s="25" t="s">
        <v>180</v>
      </c>
      <c r="Z136" s="21"/>
      <c r="AA136" s="25" t="s">
        <v>174</v>
      </c>
      <c r="AB136" s="21" t="s">
        <v>177</v>
      </c>
      <c r="AC136" s="21"/>
      <c r="AE136" s="90" t="s">
        <v>381</v>
      </c>
      <c r="AF136" s="82"/>
      <c r="BQ136" s="83">
        <v>9726</v>
      </c>
      <c r="BR136" s="125"/>
      <c r="BS136" s="33"/>
      <c r="BT136" s="83"/>
      <c r="BU136" s="20"/>
      <c r="BV136" s="33"/>
      <c r="BW136" s="33"/>
      <c r="BX136" s="83"/>
    </row>
    <row r="137" spans="1:76" s="19" customFormat="1">
      <c r="A137" s="53">
        <v>0</v>
      </c>
      <c r="B137" s="53"/>
      <c r="C137" s="53">
        <f t="shared" si="18"/>
        <v>0</v>
      </c>
      <c r="D137" s="55"/>
      <c r="E137" s="55"/>
      <c r="F137" s="55"/>
      <c r="G137" s="53"/>
      <c r="H137" s="53"/>
      <c r="I137" s="55"/>
      <c r="J137" s="53"/>
      <c r="K137" s="55">
        <v>1</v>
      </c>
      <c r="L137" s="55"/>
      <c r="M137" s="55"/>
      <c r="N137" s="59"/>
      <c r="O137" s="19" t="s">
        <v>361</v>
      </c>
      <c r="P137" s="15" t="s">
        <v>627</v>
      </c>
      <c r="Q137" s="15">
        <v>133</v>
      </c>
      <c r="R137" s="42"/>
      <c r="S137" s="27" t="s">
        <v>864</v>
      </c>
      <c r="T137" s="21">
        <v>1995</v>
      </c>
      <c r="U137" s="28" t="s">
        <v>628</v>
      </c>
      <c r="V137" s="21"/>
      <c r="W137" s="25"/>
      <c r="X137" s="21"/>
      <c r="Y137" s="25" t="s">
        <v>182</v>
      </c>
      <c r="Z137" s="21"/>
      <c r="AA137" s="25" t="s">
        <v>174</v>
      </c>
      <c r="AB137" s="21" t="s">
        <v>177</v>
      </c>
      <c r="AC137" s="21"/>
      <c r="AE137" s="90" t="s">
        <v>381</v>
      </c>
      <c r="AF137" s="82"/>
      <c r="BQ137" s="83">
        <v>9726</v>
      </c>
      <c r="BR137" s="125"/>
      <c r="BS137" s="33"/>
      <c r="BT137" s="83"/>
      <c r="BU137" s="20"/>
      <c r="BV137" s="33"/>
      <c r="BW137" s="33"/>
      <c r="BX137" s="83"/>
    </row>
    <row r="138" spans="1:76" s="19" customFormat="1">
      <c r="A138" s="53">
        <v>0</v>
      </c>
      <c r="B138" s="53"/>
      <c r="C138" s="53">
        <f t="shared" si="18"/>
        <v>0</v>
      </c>
      <c r="D138" s="55"/>
      <c r="E138" s="55"/>
      <c r="F138" s="55"/>
      <c r="G138" s="53"/>
      <c r="H138" s="53"/>
      <c r="I138" s="55"/>
      <c r="J138" s="53"/>
      <c r="K138" s="55">
        <v>1</v>
      </c>
      <c r="L138" s="55"/>
      <c r="M138" s="55"/>
      <c r="N138" s="59"/>
      <c r="O138" s="19" t="s">
        <v>361</v>
      </c>
      <c r="P138" s="15" t="s">
        <v>625</v>
      </c>
      <c r="Q138" s="15">
        <v>134</v>
      </c>
      <c r="R138" s="42"/>
      <c r="S138" s="27" t="s">
        <v>863</v>
      </c>
      <c r="T138" s="21">
        <v>1992</v>
      </c>
      <c r="U138" s="28" t="s">
        <v>628</v>
      </c>
      <c r="V138" s="21"/>
      <c r="W138" s="25"/>
      <c r="X138" s="21"/>
      <c r="Y138" s="25" t="s">
        <v>182</v>
      </c>
      <c r="Z138" s="21"/>
      <c r="AA138" s="25" t="s">
        <v>174</v>
      </c>
      <c r="AB138" s="21" t="s">
        <v>177</v>
      </c>
      <c r="AC138" s="21"/>
      <c r="AE138" s="90" t="s">
        <v>381</v>
      </c>
      <c r="AF138" s="82"/>
      <c r="BQ138" s="83">
        <v>9725</v>
      </c>
      <c r="BR138" s="125"/>
      <c r="BS138" s="33"/>
      <c r="BT138" s="83"/>
      <c r="BU138" s="20"/>
      <c r="BV138" s="33"/>
      <c r="BW138" s="33"/>
      <c r="BX138" s="83"/>
    </row>
    <row r="139" spans="1:76" s="19" customFormat="1">
      <c r="A139" s="66"/>
      <c r="B139" s="66"/>
      <c r="C139" s="66"/>
      <c r="D139" s="66"/>
      <c r="E139" s="66"/>
      <c r="F139" s="60"/>
      <c r="G139" s="60"/>
      <c r="H139" s="60"/>
      <c r="I139" s="60"/>
      <c r="J139" s="60"/>
      <c r="K139" s="60"/>
      <c r="L139" s="60"/>
      <c r="M139" s="60"/>
      <c r="N139" s="60"/>
      <c r="O139" s="67"/>
      <c r="P139" s="68"/>
      <c r="Q139" s="68"/>
      <c r="R139" s="44"/>
      <c r="S139" s="30" t="s">
        <v>183</v>
      </c>
      <c r="T139" s="31">
        <f>+Q138</f>
        <v>134</v>
      </c>
      <c r="U139" s="65" t="s">
        <v>700</v>
      </c>
      <c r="V139" s="32"/>
      <c r="W139" s="34"/>
      <c r="X139" s="32"/>
      <c r="Y139" s="40"/>
      <c r="Z139" s="33"/>
      <c r="AA139" s="34"/>
      <c r="AB139" s="33"/>
      <c r="AC139" s="35"/>
      <c r="AE139" s="84"/>
      <c r="AF139" s="83"/>
      <c r="BQ139" s="126"/>
      <c r="BR139" s="141"/>
      <c r="BS139" s="141"/>
      <c r="BT139" s="126"/>
      <c r="BU139" s="126"/>
      <c r="BV139" s="138"/>
      <c r="BW139" s="138"/>
    </row>
    <row r="140" spans="1:76">
      <c r="A140" s="48">
        <f t="shared" ref="A140:N140" si="24">SUM(A5:A138)</f>
        <v>9</v>
      </c>
      <c r="B140" s="48">
        <f t="shared" si="24"/>
        <v>34</v>
      </c>
      <c r="C140" s="48">
        <f t="shared" si="24"/>
        <v>90</v>
      </c>
      <c r="D140" s="48">
        <f t="shared" si="24"/>
        <v>26</v>
      </c>
      <c r="E140" s="48">
        <f t="shared" si="24"/>
        <v>32</v>
      </c>
      <c r="F140" s="48">
        <f t="shared" si="24"/>
        <v>2</v>
      </c>
      <c r="G140" s="48">
        <f t="shared" si="24"/>
        <v>2</v>
      </c>
      <c r="H140" s="48">
        <f t="shared" si="24"/>
        <v>35</v>
      </c>
      <c r="I140" s="48">
        <f t="shared" si="24"/>
        <v>36</v>
      </c>
      <c r="J140" s="48">
        <f t="shared" si="24"/>
        <v>14</v>
      </c>
      <c r="K140" s="48">
        <f t="shared" si="24"/>
        <v>11</v>
      </c>
      <c r="L140" s="48">
        <f t="shared" si="24"/>
        <v>21</v>
      </c>
      <c r="M140" s="48">
        <f t="shared" si="24"/>
        <v>5</v>
      </c>
      <c r="N140" s="48">
        <f t="shared" si="24"/>
        <v>1</v>
      </c>
      <c r="O140" s="64">
        <f>SUM(D140+E140+F140+I140+K140+L140+M140)</f>
        <v>133</v>
      </c>
      <c r="Q140" s="12" t="s">
        <v>224</v>
      </c>
      <c r="R140" s="45" t="s">
        <v>342</v>
      </c>
      <c r="S140" s="11" t="s">
        <v>88</v>
      </c>
      <c r="Z140" s="13" t="s">
        <v>185</v>
      </c>
      <c r="AA140" s="14" t="s">
        <v>290</v>
      </c>
      <c r="AE140" s="87" t="s">
        <v>382</v>
      </c>
      <c r="AF140" s="88" t="s">
        <v>385</v>
      </c>
    </row>
    <row r="141" spans="1:76">
      <c r="A141" s="11">
        <f t="shared" ref="A141:N141" si="25">SUBTOTAL(9,A5:A138)</f>
        <v>9</v>
      </c>
      <c r="B141" s="11">
        <f t="shared" si="25"/>
        <v>34</v>
      </c>
      <c r="C141" s="11">
        <f t="shared" si="25"/>
        <v>90</v>
      </c>
      <c r="D141" s="11">
        <f t="shared" si="25"/>
        <v>26</v>
      </c>
      <c r="E141" s="11">
        <f t="shared" si="25"/>
        <v>32</v>
      </c>
      <c r="F141" s="11">
        <f t="shared" si="25"/>
        <v>2</v>
      </c>
      <c r="G141" s="11">
        <f t="shared" si="25"/>
        <v>2</v>
      </c>
      <c r="H141" s="11">
        <f t="shared" si="25"/>
        <v>35</v>
      </c>
      <c r="I141" s="11">
        <f t="shared" si="25"/>
        <v>36</v>
      </c>
      <c r="J141" s="11">
        <f t="shared" si="25"/>
        <v>14</v>
      </c>
      <c r="K141" s="11">
        <f t="shared" si="25"/>
        <v>11</v>
      </c>
      <c r="L141" s="11">
        <f t="shared" si="25"/>
        <v>21</v>
      </c>
      <c r="M141" s="11">
        <f t="shared" si="25"/>
        <v>5</v>
      </c>
      <c r="N141" s="11">
        <f t="shared" si="25"/>
        <v>1</v>
      </c>
      <c r="O141" s="64">
        <f>SUM(D141+E141+F141+I141+K141+L141+M141)</f>
        <v>133</v>
      </c>
      <c r="Q141" s="12" t="s">
        <v>224</v>
      </c>
      <c r="R141" s="45" t="s">
        <v>370</v>
      </c>
      <c r="S141" s="11" t="s">
        <v>371</v>
      </c>
      <c r="Z141" s="13" t="s">
        <v>186</v>
      </c>
      <c r="AA141" s="14" t="s">
        <v>188</v>
      </c>
      <c r="AE141" s="87" t="s">
        <v>373</v>
      </c>
      <c r="AF141" s="88" t="s">
        <v>97</v>
      </c>
    </row>
    <row r="142" spans="1:76">
      <c r="R142" s="45" t="s">
        <v>369</v>
      </c>
      <c r="S142" s="11" t="s">
        <v>150</v>
      </c>
      <c r="Z142" s="13" t="s">
        <v>189</v>
      </c>
      <c r="AA142" s="14" t="s">
        <v>187</v>
      </c>
      <c r="AE142" s="87" t="s">
        <v>375</v>
      </c>
      <c r="AF142" s="88" t="s">
        <v>386</v>
      </c>
    </row>
    <row r="143" spans="1:76">
      <c r="J143" s="11"/>
      <c r="P143" s="69" t="s">
        <v>366</v>
      </c>
      <c r="Q143" s="69" t="s">
        <v>366</v>
      </c>
      <c r="R143" s="45" t="s">
        <v>341</v>
      </c>
      <c r="S143" s="11" t="s">
        <v>158</v>
      </c>
      <c r="AE143" s="87" t="s">
        <v>376</v>
      </c>
      <c r="AF143" s="88" t="s">
        <v>110</v>
      </c>
    </row>
    <row r="144" spans="1:76">
      <c r="J144" s="11"/>
      <c r="R144" s="45" t="s">
        <v>368</v>
      </c>
      <c r="S144" s="11" t="s">
        <v>161</v>
      </c>
      <c r="AE144" s="87" t="s">
        <v>379</v>
      </c>
      <c r="AF144" s="88" t="s">
        <v>387</v>
      </c>
    </row>
    <row r="145" spans="15:32">
      <c r="R145" s="45" t="s">
        <v>367</v>
      </c>
      <c r="S145" s="11" t="s">
        <v>166</v>
      </c>
      <c r="AE145" s="87" t="s">
        <v>394</v>
      </c>
      <c r="AF145" s="88" t="s">
        <v>395</v>
      </c>
    </row>
    <row r="146" spans="15:32">
      <c r="R146" s="45" t="s">
        <v>365</v>
      </c>
      <c r="S146" s="11" t="s">
        <v>249</v>
      </c>
      <c r="AE146" s="87" t="s">
        <v>383</v>
      </c>
      <c r="AF146" s="88" t="s">
        <v>388</v>
      </c>
    </row>
    <row r="147" spans="15:32">
      <c r="AE147" s="91" t="s">
        <v>365</v>
      </c>
      <c r="AF147" s="89" t="s">
        <v>249</v>
      </c>
    </row>
    <row r="148" spans="15:32">
      <c r="AE148" s="80"/>
    </row>
    <row r="149" spans="15:32">
      <c r="AE149" s="80" t="s">
        <v>408</v>
      </c>
    </row>
    <row r="150" spans="15:32">
      <c r="O150" s="109"/>
      <c r="P150" s="110"/>
      <c r="Q150" s="111"/>
      <c r="R150" s="112"/>
      <c r="S150" s="113"/>
      <c r="AE150" s="80" t="s">
        <v>410</v>
      </c>
    </row>
    <row r="151" spans="15:32">
      <c r="O151" s="109"/>
      <c r="P151" s="110"/>
      <c r="Q151" s="111"/>
      <c r="R151" s="112"/>
      <c r="S151" s="113"/>
      <c r="AE151" s="80" t="s">
        <v>409</v>
      </c>
    </row>
    <row r="152" spans="15:32">
      <c r="O152" s="109"/>
      <c r="P152" s="110"/>
      <c r="Q152" s="111"/>
      <c r="R152" s="112"/>
      <c r="S152" s="113"/>
      <c r="AE152" s="80"/>
    </row>
    <row r="153" spans="15:32">
      <c r="O153" s="114"/>
      <c r="P153" s="111"/>
      <c r="Q153" s="111"/>
      <c r="R153" s="112"/>
      <c r="S153" s="115"/>
      <c r="AE153" s="80" t="s">
        <v>411</v>
      </c>
    </row>
    <row r="154" spans="15:32">
      <c r="AE154" s="80" t="s">
        <v>413</v>
      </c>
    </row>
    <row r="155" spans="15:32">
      <c r="AE155" s="80" t="s">
        <v>412</v>
      </c>
    </row>
    <row r="156" spans="15:32">
      <c r="AE156" s="80"/>
    </row>
    <row r="157" spans="15:32">
      <c r="AE157" s="80"/>
    </row>
    <row r="158" spans="15:32">
      <c r="AE158" s="80"/>
    </row>
    <row r="159" spans="15:32">
      <c r="AE159" s="80"/>
    </row>
    <row r="160" spans="15:32">
      <c r="AE160" s="80"/>
    </row>
    <row r="161" spans="31:81">
      <c r="AE161" s="80"/>
    </row>
    <row r="162" spans="31:81">
      <c r="AE162" s="80"/>
    </row>
    <row r="163" spans="31:81">
      <c r="AE163" s="80"/>
      <c r="CA163" s="276" t="s">
        <v>78</v>
      </c>
      <c r="CB163" s="277"/>
      <c r="CC163" s="278"/>
    </row>
    <row r="164" spans="31:81">
      <c r="AE164" s="80"/>
      <c r="CA164" s="127" t="s">
        <v>76</v>
      </c>
      <c r="CB164" s="128" t="s">
        <v>77</v>
      </c>
      <c r="CC164" s="129" t="s">
        <v>701</v>
      </c>
    </row>
    <row r="165" spans="31:81">
      <c r="AE165" s="80"/>
      <c r="CA165" s="130">
        <v>101</v>
      </c>
      <c r="CB165" s="131" t="s">
        <v>712</v>
      </c>
      <c r="CC165" s="135">
        <v>2</v>
      </c>
    </row>
    <row r="166" spans="31:81">
      <c r="AE166" s="80"/>
      <c r="CA166" s="130">
        <v>102</v>
      </c>
      <c r="CB166" s="131" t="s">
        <v>713</v>
      </c>
      <c r="CC166" s="135">
        <v>3</v>
      </c>
    </row>
    <row r="167" spans="31:81">
      <c r="AE167" s="80"/>
      <c r="CA167" s="130">
        <v>103</v>
      </c>
      <c r="CB167" s="131" t="s">
        <v>714</v>
      </c>
      <c r="CC167" s="135">
        <v>4</v>
      </c>
    </row>
    <row r="168" spans="31:81">
      <c r="AE168" s="80"/>
      <c r="CA168" s="130">
        <v>104</v>
      </c>
      <c r="CB168" s="131" t="s">
        <v>715</v>
      </c>
      <c r="CC168" s="135">
        <v>5</v>
      </c>
    </row>
    <row r="169" spans="31:81">
      <c r="AE169" s="80"/>
      <c r="CA169" s="130">
        <v>111</v>
      </c>
      <c r="CB169" s="131" t="s">
        <v>716</v>
      </c>
      <c r="CC169" s="135">
        <v>4</v>
      </c>
    </row>
    <row r="170" spans="31:81">
      <c r="AE170" s="80"/>
      <c r="CA170" s="130">
        <v>112</v>
      </c>
      <c r="CB170" s="131" t="s">
        <v>717</v>
      </c>
      <c r="CC170" s="135">
        <v>5</v>
      </c>
    </row>
    <row r="171" spans="31:81">
      <c r="AE171" s="80"/>
      <c r="CA171" s="130">
        <v>121</v>
      </c>
      <c r="CB171" s="131" t="s">
        <v>718</v>
      </c>
      <c r="CC171" s="135">
        <v>4</v>
      </c>
    </row>
    <row r="172" spans="31:81">
      <c r="AE172" s="80"/>
      <c r="CA172" s="130">
        <v>122</v>
      </c>
      <c r="CB172" s="131" t="s">
        <v>719</v>
      </c>
      <c r="CC172" s="135">
        <v>5</v>
      </c>
    </row>
    <row r="173" spans="31:81">
      <c r="CA173" s="130">
        <v>123</v>
      </c>
      <c r="CB173" s="131" t="s">
        <v>720</v>
      </c>
      <c r="CC173" s="135">
        <v>6</v>
      </c>
    </row>
    <row r="174" spans="31:81">
      <c r="CA174" s="130">
        <v>124</v>
      </c>
      <c r="CB174" s="131" t="s">
        <v>721</v>
      </c>
      <c r="CC174" s="135">
        <v>7</v>
      </c>
    </row>
    <row r="175" spans="31:81">
      <c r="CA175" s="130">
        <v>131</v>
      </c>
      <c r="CB175" s="131" t="s">
        <v>722</v>
      </c>
      <c r="CC175" s="135">
        <v>4</v>
      </c>
    </row>
    <row r="176" spans="31:81">
      <c r="CA176" s="130">
        <v>132</v>
      </c>
      <c r="CB176" s="131" t="s">
        <v>723</v>
      </c>
      <c r="CC176" s="135">
        <v>5</v>
      </c>
    </row>
    <row r="177" spans="79:81">
      <c r="CA177" s="130">
        <v>133</v>
      </c>
      <c r="CB177" s="131" t="s">
        <v>724</v>
      </c>
      <c r="CC177" s="135">
        <v>6</v>
      </c>
    </row>
    <row r="178" spans="79:81">
      <c r="CA178" s="130">
        <v>134</v>
      </c>
      <c r="CB178" s="131" t="s">
        <v>725</v>
      </c>
      <c r="CC178" s="135">
        <v>7</v>
      </c>
    </row>
    <row r="179" spans="79:81">
      <c r="CA179" s="130">
        <v>138</v>
      </c>
      <c r="CB179" s="131" t="s">
        <v>726</v>
      </c>
      <c r="CC179" s="135">
        <v>6</v>
      </c>
    </row>
    <row r="180" spans="79:81">
      <c r="CA180" s="130">
        <v>139</v>
      </c>
      <c r="CB180" s="131" t="s">
        <v>727</v>
      </c>
      <c r="CC180" s="135">
        <v>7</v>
      </c>
    </row>
    <row r="181" spans="79:81">
      <c r="CA181" s="130">
        <v>141</v>
      </c>
      <c r="CB181" s="131" t="s">
        <v>728</v>
      </c>
      <c r="CC181" s="135">
        <v>8</v>
      </c>
    </row>
    <row r="182" spans="79:81">
      <c r="CA182" s="130">
        <v>142</v>
      </c>
      <c r="CB182" s="131" t="s">
        <v>729</v>
      </c>
      <c r="CC182" s="135">
        <v>9</v>
      </c>
    </row>
    <row r="183" spans="79:81">
      <c r="CA183" s="130">
        <v>143</v>
      </c>
      <c r="CB183" s="131" t="s">
        <v>730</v>
      </c>
      <c r="CC183" s="135">
        <v>10</v>
      </c>
    </row>
    <row r="184" spans="79:81">
      <c r="CA184" s="130">
        <v>144</v>
      </c>
      <c r="CB184" s="131" t="s">
        <v>731</v>
      </c>
      <c r="CC184" s="135">
        <v>11</v>
      </c>
    </row>
    <row r="185" spans="79:81">
      <c r="CA185" s="130">
        <v>150</v>
      </c>
      <c r="CB185" s="131" t="s">
        <v>732</v>
      </c>
      <c r="CC185" s="135">
        <v>8</v>
      </c>
    </row>
    <row r="186" spans="79:81">
      <c r="CA186" s="130">
        <v>151</v>
      </c>
      <c r="CB186" s="131" t="s">
        <v>733</v>
      </c>
      <c r="CC186" s="135">
        <v>9</v>
      </c>
    </row>
    <row r="187" spans="79:81">
      <c r="CA187" s="130">
        <v>152</v>
      </c>
      <c r="CB187" s="131" t="s">
        <v>734</v>
      </c>
      <c r="CC187" s="135">
        <v>10</v>
      </c>
    </row>
    <row r="188" spans="79:81">
      <c r="CA188" s="130">
        <v>153</v>
      </c>
      <c r="CB188" s="131" t="s">
        <v>735</v>
      </c>
      <c r="CC188" s="135">
        <v>11</v>
      </c>
    </row>
    <row r="189" spans="79:81">
      <c r="CA189" s="130">
        <v>154</v>
      </c>
      <c r="CB189" s="131" t="s">
        <v>736</v>
      </c>
      <c r="CC189" s="135">
        <v>12</v>
      </c>
    </row>
    <row r="190" spans="79:81">
      <c r="CA190" s="130">
        <v>161</v>
      </c>
      <c r="CB190" s="131" t="s">
        <v>737</v>
      </c>
      <c r="CC190" s="135">
        <v>8</v>
      </c>
    </row>
    <row r="191" spans="79:81">
      <c r="CA191" s="130">
        <v>162</v>
      </c>
      <c r="CB191" s="131" t="s">
        <v>738</v>
      </c>
      <c r="CC191" s="135">
        <v>9</v>
      </c>
    </row>
    <row r="192" spans="79:81">
      <c r="CA192" s="130">
        <v>163</v>
      </c>
      <c r="CB192" s="131" t="s">
        <v>739</v>
      </c>
      <c r="CC192" s="135">
        <v>10</v>
      </c>
    </row>
    <row r="193" spans="79:81">
      <c r="CA193" s="130">
        <v>164</v>
      </c>
      <c r="CB193" s="131" t="s">
        <v>740</v>
      </c>
      <c r="CC193" s="135">
        <v>11</v>
      </c>
    </row>
    <row r="194" spans="79:81">
      <c r="CA194" s="130">
        <v>171</v>
      </c>
      <c r="CB194" s="131" t="s">
        <v>741</v>
      </c>
      <c r="CC194" s="135">
        <v>9</v>
      </c>
    </row>
    <row r="195" spans="79:81">
      <c r="CA195" s="130">
        <v>172</v>
      </c>
      <c r="CB195" s="131" t="s">
        <v>742</v>
      </c>
      <c r="CC195" s="135">
        <v>10</v>
      </c>
    </row>
    <row r="196" spans="79:81">
      <c r="CA196" s="130">
        <v>173</v>
      </c>
      <c r="CB196" s="131" t="s">
        <v>743</v>
      </c>
      <c r="CC196" s="135">
        <v>11</v>
      </c>
    </row>
    <row r="197" spans="79:81">
      <c r="CA197" s="130">
        <v>174</v>
      </c>
      <c r="CB197" s="131" t="s">
        <v>744</v>
      </c>
      <c r="CC197" s="135">
        <v>12</v>
      </c>
    </row>
    <row r="198" spans="79:81">
      <c r="CA198" s="130">
        <v>181</v>
      </c>
      <c r="CB198" s="131" t="s">
        <v>745</v>
      </c>
      <c r="CC198" s="135">
        <v>10</v>
      </c>
    </row>
    <row r="199" spans="79:81">
      <c r="CA199" s="130">
        <v>183</v>
      </c>
      <c r="CB199" s="131" t="s">
        <v>746</v>
      </c>
      <c r="CC199" s="135">
        <v>12</v>
      </c>
    </row>
    <row r="200" spans="79:81">
      <c r="CA200" s="130">
        <v>191</v>
      </c>
      <c r="CB200" s="131" t="s">
        <v>747</v>
      </c>
      <c r="CC200" s="135">
        <v>7</v>
      </c>
    </row>
    <row r="201" spans="79:81">
      <c r="CA201" s="130">
        <v>192</v>
      </c>
      <c r="CB201" s="131" t="s">
        <v>748</v>
      </c>
      <c r="CC201" s="135">
        <v>8</v>
      </c>
    </row>
    <row r="202" spans="79:81">
      <c r="CA202" s="130">
        <v>193</v>
      </c>
      <c r="CB202" s="131" t="s">
        <v>749</v>
      </c>
      <c r="CC202" s="135">
        <v>9</v>
      </c>
    </row>
    <row r="203" spans="79:81">
      <c r="CA203" s="130">
        <v>201</v>
      </c>
      <c r="CB203" s="131" t="s">
        <v>750</v>
      </c>
      <c r="CC203" s="135">
        <v>2</v>
      </c>
    </row>
    <row r="204" spans="79:81">
      <c r="CA204" s="130">
        <v>202</v>
      </c>
      <c r="CB204" s="131" t="s">
        <v>751</v>
      </c>
      <c r="CC204" s="135">
        <v>3</v>
      </c>
    </row>
    <row r="205" spans="79:81">
      <c r="CA205" s="130">
        <v>211</v>
      </c>
      <c r="CB205" s="131" t="s">
        <v>752</v>
      </c>
      <c r="CC205" s="135">
        <v>4</v>
      </c>
    </row>
    <row r="206" spans="79:81">
      <c r="CA206" s="130">
        <v>212</v>
      </c>
      <c r="CB206" s="131" t="s">
        <v>753</v>
      </c>
      <c r="CC206" s="135">
        <v>5</v>
      </c>
    </row>
    <row r="207" spans="79:81">
      <c r="CA207" s="130">
        <v>213</v>
      </c>
      <c r="CB207" s="131" t="s">
        <v>754</v>
      </c>
      <c r="CC207" s="135">
        <v>6</v>
      </c>
    </row>
    <row r="208" spans="79:81">
      <c r="CA208" s="130">
        <v>214</v>
      </c>
      <c r="CB208" s="131" t="s">
        <v>755</v>
      </c>
      <c r="CC208" s="135">
        <v>7</v>
      </c>
    </row>
    <row r="209" spans="79:81">
      <c r="CA209" s="130">
        <v>221</v>
      </c>
      <c r="CB209" s="131" t="s">
        <v>756</v>
      </c>
      <c r="CC209" s="135">
        <v>8</v>
      </c>
    </row>
    <row r="210" spans="79:81">
      <c r="CA210" s="130">
        <v>222</v>
      </c>
      <c r="CB210" s="131" t="s">
        <v>757</v>
      </c>
      <c r="CC210" s="135">
        <v>9</v>
      </c>
    </row>
    <row r="211" spans="79:81">
      <c r="CA211" s="130">
        <v>223</v>
      </c>
      <c r="CB211" s="131" t="s">
        <v>758</v>
      </c>
      <c r="CC211" s="135">
        <v>10</v>
      </c>
    </row>
    <row r="212" spans="79:81">
      <c r="CA212" s="130">
        <v>224</v>
      </c>
      <c r="CB212" s="131" t="s">
        <v>759</v>
      </c>
      <c r="CC212" s="135">
        <v>11</v>
      </c>
    </row>
    <row r="213" spans="79:81">
      <c r="CA213" s="130">
        <v>241</v>
      </c>
      <c r="CB213" s="131" t="s">
        <v>760</v>
      </c>
      <c r="CC213" s="135">
        <v>8</v>
      </c>
    </row>
    <row r="214" spans="79:81">
      <c r="CA214" s="130">
        <v>242</v>
      </c>
      <c r="CB214" s="131" t="s">
        <v>761</v>
      </c>
      <c r="CC214" s="135">
        <v>9</v>
      </c>
    </row>
    <row r="215" spans="79:81">
      <c r="CA215" s="130">
        <v>243</v>
      </c>
      <c r="CB215" s="131" t="s">
        <v>762</v>
      </c>
      <c r="CC215" s="135">
        <v>10</v>
      </c>
    </row>
    <row r="216" spans="79:81">
      <c r="CA216" s="130">
        <v>244</v>
      </c>
      <c r="CB216" s="131" t="s">
        <v>763</v>
      </c>
      <c r="CC216" s="135">
        <v>11</v>
      </c>
    </row>
    <row r="217" spans="79:81">
      <c r="CA217" s="130">
        <v>250</v>
      </c>
      <c r="CB217" s="131" t="s">
        <v>764</v>
      </c>
      <c r="CC217" s="135">
        <v>8</v>
      </c>
    </row>
    <row r="218" spans="79:81">
      <c r="CA218" s="130">
        <v>251</v>
      </c>
      <c r="CB218" s="131" t="s">
        <v>765</v>
      </c>
      <c r="CC218" s="135">
        <v>9</v>
      </c>
    </row>
    <row r="219" spans="79:81">
      <c r="CA219" s="130">
        <v>252</v>
      </c>
      <c r="CB219" s="131" t="s">
        <v>766</v>
      </c>
      <c r="CC219" s="135">
        <v>10</v>
      </c>
    </row>
    <row r="220" spans="79:81">
      <c r="CA220" s="130">
        <v>253</v>
      </c>
      <c r="CB220" s="131" t="s">
        <v>767</v>
      </c>
      <c r="CC220" s="135">
        <v>11</v>
      </c>
    </row>
    <row r="221" spans="79:81">
      <c r="CA221" s="130">
        <v>254</v>
      </c>
      <c r="CB221" s="131" t="s">
        <v>768</v>
      </c>
      <c r="CC221" s="135">
        <v>12</v>
      </c>
    </row>
    <row r="222" spans="79:81">
      <c r="CA222" s="130">
        <v>351</v>
      </c>
      <c r="CB222" s="131" t="s">
        <v>769</v>
      </c>
      <c r="CC222" s="135">
        <v>7</v>
      </c>
    </row>
    <row r="223" spans="79:81">
      <c r="CA223" s="130">
        <v>352</v>
      </c>
      <c r="CB223" s="131" t="s">
        <v>770</v>
      </c>
      <c r="CC223" s="135">
        <v>8</v>
      </c>
    </row>
    <row r="224" spans="79:81">
      <c r="CA224" s="130">
        <v>353</v>
      </c>
      <c r="CB224" s="131" t="s">
        <v>771</v>
      </c>
      <c r="CC224" s="135">
        <v>9</v>
      </c>
    </row>
    <row r="225" spans="79:81">
      <c r="CA225" s="130">
        <v>354</v>
      </c>
      <c r="CB225" s="131" t="s">
        <v>772</v>
      </c>
      <c r="CC225" s="135">
        <v>10</v>
      </c>
    </row>
    <row r="226" spans="79:81">
      <c r="CA226" s="130">
        <v>355</v>
      </c>
      <c r="CB226" s="131" t="s">
        <v>773</v>
      </c>
      <c r="CC226" s="135">
        <v>11</v>
      </c>
    </row>
    <row r="227" spans="79:81">
      <c r="CA227" s="130">
        <v>356</v>
      </c>
      <c r="CB227" s="131" t="s">
        <v>774</v>
      </c>
      <c r="CC227" s="135">
        <v>12</v>
      </c>
    </row>
    <row r="228" spans="79:81">
      <c r="CA228" s="130">
        <v>361</v>
      </c>
      <c r="CB228" s="131" t="s">
        <v>775</v>
      </c>
      <c r="CC228" s="135">
        <v>6</v>
      </c>
    </row>
    <row r="229" spans="79:81">
      <c r="CA229" s="130">
        <v>362</v>
      </c>
      <c r="CB229" s="131" t="s">
        <v>776</v>
      </c>
      <c r="CC229" s="135">
        <v>7</v>
      </c>
    </row>
    <row r="230" spans="79:81">
      <c r="CA230" s="130">
        <v>363</v>
      </c>
      <c r="CB230" s="131" t="s">
        <v>777</v>
      </c>
      <c r="CC230" s="135">
        <v>8</v>
      </c>
    </row>
    <row r="231" spans="79:81">
      <c r="CA231" s="130">
        <v>364</v>
      </c>
      <c r="CB231" s="131" t="s">
        <v>778</v>
      </c>
      <c r="CC231" s="135">
        <v>9</v>
      </c>
    </row>
    <row r="232" spans="79:81">
      <c r="CA232" s="130">
        <v>366</v>
      </c>
      <c r="CB232" s="131" t="s">
        <v>779</v>
      </c>
      <c r="CC232" s="135">
        <v>8</v>
      </c>
    </row>
    <row r="233" spans="79:81">
      <c r="CA233" s="130">
        <v>367</v>
      </c>
      <c r="CB233" s="131" t="s">
        <v>780</v>
      </c>
      <c r="CC233" s="135">
        <v>9</v>
      </c>
    </row>
    <row r="234" spans="79:81">
      <c r="CA234" s="130">
        <v>368</v>
      </c>
      <c r="CB234" s="131" t="s">
        <v>781</v>
      </c>
      <c r="CC234" s="135">
        <v>10</v>
      </c>
    </row>
    <row r="235" spans="79:81">
      <c r="CA235" s="130">
        <v>371</v>
      </c>
      <c r="CB235" s="131" t="s">
        <v>782</v>
      </c>
      <c r="CC235" s="135">
        <v>7</v>
      </c>
    </row>
    <row r="236" spans="79:81">
      <c r="CA236" s="130">
        <v>372</v>
      </c>
      <c r="CB236" s="131" t="s">
        <v>783</v>
      </c>
      <c r="CC236" s="135">
        <v>8</v>
      </c>
    </row>
    <row r="237" spans="79:81">
      <c r="CA237" s="130">
        <v>373</v>
      </c>
      <c r="CB237" s="131" t="s">
        <v>784</v>
      </c>
      <c r="CC237" s="135">
        <v>9</v>
      </c>
    </row>
    <row r="238" spans="79:81">
      <c r="CA238" s="130">
        <v>374</v>
      </c>
      <c r="CB238" s="131" t="s">
        <v>785</v>
      </c>
      <c r="CC238" s="135">
        <v>10</v>
      </c>
    </row>
    <row r="239" spans="79:81">
      <c r="CA239" s="130">
        <v>375</v>
      </c>
      <c r="CB239" s="131" t="s">
        <v>786</v>
      </c>
      <c r="CC239" s="135">
        <v>11</v>
      </c>
    </row>
    <row r="240" spans="79:81">
      <c r="CA240" s="130">
        <v>376</v>
      </c>
      <c r="CB240" s="131" t="s">
        <v>787</v>
      </c>
      <c r="CC240" s="135">
        <v>8</v>
      </c>
    </row>
    <row r="241" spans="79:81">
      <c r="CA241" s="130">
        <v>377</v>
      </c>
      <c r="CB241" s="131" t="s">
        <v>788</v>
      </c>
      <c r="CC241" s="135">
        <v>9</v>
      </c>
    </row>
    <row r="242" spans="79:81">
      <c r="CA242" s="130">
        <v>378</v>
      </c>
      <c r="CB242" s="131" t="s">
        <v>789</v>
      </c>
      <c r="CC242" s="135">
        <v>11</v>
      </c>
    </row>
    <row r="243" spans="79:81">
      <c r="CA243" s="130">
        <v>381</v>
      </c>
      <c r="CB243" s="131" t="s">
        <v>732</v>
      </c>
      <c r="CC243" s="135">
        <v>10</v>
      </c>
    </row>
    <row r="244" spans="79:81">
      <c r="CA244" s="130">
        <v>382</v>
      </c>
      <c r="CB244" s="131" t="s">
        <v>733</v>
      </c>
      <c r="CC244" s="135">
        <v>11</v>
      </c>
    </row>
    <row r="245" spans="79:81">
      <c r="CA245" s="130">
        <v>383</v>
      </c>
      <c r="CB245" s="131" t="s">
        <v>734</v>
      </c>
      <c r="CC245" s="135">
        <v>12</v>
      </c>
    </row>
    <row r="246" spans="79:81">
      <c r="CA246" s="130">
        <v>410</v>
      </c>
      <c r="CB246" s="131" t="s">
        <v>790</v>
      </c>
      <c r="CC246" s="135">
        <v>5</v>
      </c>
    </row>
    <row r="247" spans="79:81">
      <c r="CA247" s="130">
        <v>411</v>
      </c>
      <c r="CB247" s="131" t="s">
        <v>791</v>
      </c>
      <c r="CC247" s="135">
        <v>6</v>
      </c>
    </row>
    <row r="248" spans="79:81">
      <c r="CA248" s="130">
        <v>412</v>
      </c>
      <c r="CB248" s="131" t="s">
        <v>792</v>
      </c>
      <c r="CC248" s="135">
        <v>7</v>
      </c>
    </row>
    <row r="249" spans="79:81">
      <c r="CA249" s="130">
        <v>413</v>
      </c>
      <c r="CB249" s="131" t="s">
        <v>793</v>
      </c>
      <c r="CC249" s="135">
        <v>8</v>
      </c>
    </row>
    <row r="250" spans="79:81">
      <c r="CA250" s="130">
        <v>420</v>
      </c>
      <c r="CB250" s="131" t="s">
        <v>794</v>
      </c>
      <c r="CC250" s="135">
        <v>4</v>
      </c>
    </row>
    <row r="251" spans="79:81">
      <c r="CA251" s="130">
        <v>421</v>
      </c>
      <c r="CB251" s="131" t="s">
        <v>795</v>
      </c>
      <c r="CC251" s="135">
        <v>5</v>
      </c>
    </row>
    <row r="252" spans="79:81">
      <c r="CA252" s="130">
        <v>422</v>
      </c>
      <c r="CB252" s="131" t="s">
        <v>796</v>
      </c>
      <c r="CC252" s="135">
        <v>6</v>
      </c>
    </row>
    <row r="253" spans="79:81">
      <c r="CA253" s="130">
        <v>423</v>
      </c>
      <c r="CB253" s="131" t="s">
        <v>797</v>
      </c>
      <c r="CC253" s="135">
        <v>7</v>
      </c>
    </row>
    <row r="254" spans="79:81">
      <c r="CA254" s="130">
        <v>424</v>
      </c>
      <c r="CB254" s="131" t="s">
        <v>798</v>
      </c>
      <c r="CC254" s="135">
        <v>8</v>
      </c>
    </row>
    <row r="255" spans="79:81">
      <c r="CA255" s="130">
        <v>430</v>
      </c>
      <c r="CB255" s="131" t="s">
        <v>799</v>
      </c>
      <c r="CC255" s="135">
        <v>6</v>
      </c>
    </row>
    <row r="256" spans="79:81">
      <c r="CA256" s="130">
        <v>431</v>
      </c>
      <c r="CB256" s="131" t="s">
        <v>800</v>
      </c>
      <c r="CC256" s="135">
        <v>7</v>
      </c>
    </row>
    <row r="257" spans="79:81">
      <c r="CA257" s="130">
        <v>432</v>
      </c>
      <c r="CB257" s="131" t="s">
        <v>801</v>
      </c>
      <c r="CC257" s="135">
        <v>8</v>
      </c>
    </row>
    <row r="258" spans="79:81">
      <c r="CA258" s="130">
        <v>433</v>
      </c>
      <c r="CB258" s="131" t="s">
        <v>802</v>
      </c>
      <c r="CC258" s="135">
        <v>9</v>
      </c>
    </row>
    <row r="259" spans="79:81">
      <c r="CA259" s="130">
        <v>434</v>
      </c>
      <c r="CB259" s="131" t="s">
        <v>803</v>
      </c>
      <c r="CC259" s="135">
        <v>10</v>
      </c>
    </row>
    <row r="260" spans="79:81">
      <c r="CA260" s="130">
        <v>441</v>
      </c>
      <c r="CB260" s="131" t="s">
        <v>804</v>
      </c>
      <c r="CC260" s="135">
        <v>7</v>
      </c>
    </row>
    <row r="261" spans="79:81">
      <c r="CA261" s="130">
        <v>442</v>
      </c>
      <c r="CB261" s="131" t="s">
        <v>805</v>
      </c>
      <c r="CC261" s="135">
        <v>8</v>
      </c>
    </row>
    <row r="262" spans="79:81">
      <c r="CA262" s="130">
        <v>443</v>
      </c>
      <c r="CB262" s="131" t="s">
        <v>806</v>
      </c>
      <c r="CC262" s="135">
        <v>9</v>
      </c>
    </row>
    <row r="263" spans="79:81">
      <c r="CA263" s="130">
        <v>444</v>
      </c>
      <c r="CB263" s="131" t="s">
        <v>807</v>
      </c>
      <c r="CC263" s="135">
        <v>10</v>
      </c>
    </row>
    <row r="264" spans="79:81">
      <c r="CA264" s="130">
        <v>451</v>
      </c>
      <c r="CB264" s="131" t="s">
        <v>808</v>
      </c>
      <c r="CC264" s="135">
        <v>7</v>
      </c>
    </row>
    <row r="265" spans="79:81">
      <c r="CA265" s="130">
        <v>452</v>
      </c>
      <c r="CB265" s="131" t="s">
        <v>809</v>
      </c>
      <c r="CC265" s="135">
        <v>8</v>
      </c>
    </row>
    <row r="266" spans="79:81">
      <c r="CA266" s="130">
        <v>453</v>
      </c>
      <c r="CB266" s="131" t="s">
        <v>810</v>
      </c>
      <c r="CC266" s="135">
        <v>9</v>
      </c>
    </row>
    <row r="267" spans="79:81">
      <c r="CA267" s="130">
        <v>454</v>
      </c>
      <c r="CB267" s="131" t="s">
        <v>811</v>
      </c>
      <c r="CC267" s="135">
        <v>10</v>
      </c>
    </row>
    <row r="268" spans="79:81">
      <c r="CA268" s="130">
        <v>460</v>
      </c>
      <c r="CB268" s="131" t="s">
        <v>812</v>
      </c>
      <c r="CC268" s="135">
        <v>6</v>
      </c>
    </row>
    <row r="269" spans="79:81">
      <c r="CA269" s="130">
        <v>461</v>
      </c>
      <c r="CB269" s="131" t="s">
        <v>813</v>
      </c>
      <c r="CC269" s="135">
        <v>7</v>
      </c>
    </row>
    <row r="270" spans="79:81">
      <c r="CA270" s="130">
        <v>462</v>
      </c>
      <c r="CB270" s="131" t="s">
        <v>814</v>
      </c>
      <c r="CC270" s="135">
        <v>8</v>
      </c>
    </row>
    <row r="271" spans="79:81">
      <c r="CA271" s="130">
        <v>463</v>
      </c>
      <c r="CB271" s="131" t="s">
        <v>815</v>
      </c>
      <c r="CC271" s="135">
        <v>9</v>
      </c>
    </row>
    <row r="272" spans="79:81">
      <c r="CA272" s="130">
        <v>464</v>
      </c>
      <c r="CB272" s="131" t="s">
        <v>816</v>
      </c>
      <c r="CC272" s="135">
        <v>10</v>
      </c>
    </row>
    <row r="273" spans="79:81">
      <c r="CA273" s="130">
        <v>490</v>
      </c>
      <c r="CB273" s="131" t="s">
        <v>732</v>
      </c>
      <c r="CC273" s="135">
        <v>8</v>
      </c>
    </row>
    <row r="274" spans="79:81">
      <c r="CA274" s="130">
        <v>491</v>
      </c>
      <c r="CB274" s="131" t="s">
        <v>733</v>
      </c>
      <c r="CC274" s="135">
        <v>9</v>
      </c>
    </row>
    <row r="275" spans="79:81">
      <c r="CA275" s="130">
        <v>492</v>
      </c>
      <c r="CB275" s="131" t="s">
        <v>734</v>
      </c>
      <c r="CC275" s="135">
        <v>10</v>
      </c>
    </row>
    <row r="276" spans="79:81">
      <c r="CA276" s="130">
        <v>493</v>
      </c>
      <c r="CB276" s="131" t="s">
        <v>817</v>
      </c>
      <c r="CC276" s="135">
        <v>11</v>
      </c>
    </row>
    <row r="277" spans="79:81">
      <c r="CA277" s="130">
        <v>494</v>
      </c>
      <c r="CB277" s="131" t="s">
        <v>736</v>
      </c>
      <c r="CC277" s="135">
        <v>12</v>
      </c>
    </row>
    <row r="278" spans="79:81">
      <c r="CA278" s="130">
        <v>501</v>
      </c>
      <c r="CB278" s="131" t="s">
        <v>818</v>
      </c>
      <c r="CC278" s="135">
        <v>1</v>
      </c>
    </row>
    <row r="279" spans="79:81">
      <c r="CA279" s="130">
        <v>502</v>
      </c>
      <c r="CB279" s="131" t="s">
        <v>819</v>
      </c>
      <c r="CC279" s="135">
        <v>2</v>
      </c>
    </row>
    <row r="280" spans="79:81">
      <c r="CA280" s="130">
        <v>504</v>
      </c>
      <c r="CB280" s="131" t="s">
        <v>821</v>
      </c>
      <c r="CC280" s="135">
        <v>4</v>
      </c>
    </row>
    <row r="281" spans="79:81">
      <c r="CA281" s="130">
        <v>506</v>
      </c>
      <c r="CB281" s="131" t="s">
        <v>822</v>
      </c>
      <c r="CC281" s="135">
        <v>3</v>
      </c>
    </row>
    <row r="282" spans="79:81">
      <c r="CA282" s="130">
        <v>507</v>
      </c>
      <c r="CB282" s="131" t="s">
        <v>823</v>
      </c>
      <c r="CC282" s="135">
        <v>4</v>
      </c>
    </row>
    <row r="283" spans="79:81">
      <c r="CA283" s="130">
        <v>503</v>
      </c>
      <c r="CB283" s="131" t="s">
        <v>820</v>
      </c>
      <c r="CC283" s="135">
        <v>3</v>
      </c>
    </row>
    <row r="284" spans="79:81">
      <c r="CA284" s="130">
        <v>508</v>
      </c>
      <c r="CB284" s="131" t="s">
        <v>824</v>
      </c>
      <c r="CC284" s="135">
        <v>5</v>
      </c>
    </row>
    <row r="285" spans="79:81">
      <c r="CA285" s="130">
        <v>509</v>
      </c>
      <c r="CB285" s="131" t="s">
        <v>825</v>
      </c>
      <c r="CC285" s="135">
        <v>6</v>
      </c>
    </row>
    <row r="286" spans="79:81">
      <c r="CA286" s="130">
        <v>511</v>
      </c>
      <c r="CB286" s="131" t="s">
        <v>826</v>
      </c>
      <c r="CC286" s="135">
        <v>4</v>
      </c>
    </row>
    <row r="287" spans="79:81">
      <c r="CA287" s="130">
        <v>512</v>
      </c>
      <c r="CB287" s="131" t="s">
        <v>827</v>
      </c>
      <c r="CC287" s="135">
        <v>5</v>
      </c>
    </row>
    <row r="288" spans="79:81">
      <c r="CA288" s="130">
        <v>513</v>
      </c>
      <c r="CB288" s="131" t="s">
        <v>828</v>
      </c>
      <c r="CC288" s="135">
        <v>6</v>
      </c>
    </row>
    <row r="289" spans="79:81">
      <c r="CA289" s="130">
        <v>514</v>
      </c>
      <c r="CB289" s="131" t="s">
        <v>829</v>
      </c>
      <c r="CC289" s="135">
        <v>7</v>
      </c>
    </row>
    <row r="290" spans="79:81">
      <c r="CA290" s="130">
        <v>516</v>
      </c>
      <c r="CB290" s="131" t="s">
        <v>830</v>
      </c>
      <c r="CC290" s="135">
        <v>4</v>
      </c>
    </row>
    <row r="291" spans="79:81">
      <c r="CA291" s="130">
        <v>517</v>
      </c>
      <c r="CB291" s="131" t="s">
        <v>831</v>
      </c>
      <c r="CC291" s="135">
        <v>5</v>
      </c>
    </row>
    <row r="292" spans="79:81">
      <c r="CA292" s="130">
        <v>518</v>
      </c>
      <c r="CB292" s="131" t="s">
        <v>832</v>
      </c>
      <c r="CC292" s="135">
        <v>6</v>
      </c>
    </row>
    <row r="293" spans="79:81">
      <c r="CA293" s="130">
        <v>521</v>
      </c>
      <c r="CB293" s="131" t="s">
        <v>833</v>
      </c>
      <c r="CC293" s="135">
        <v>4</v>
      </c>
    </row>
    <row r="294" spans="79:81">
      <c r="CA294" s="130">
        <v>522</v>
      </c>
      <c r="CB294" s="131" t="s">
        <v>834</v>
      </c>
      <c r="CC294" s="135">
        <v>5</v>
      </c>
    </row>
    <row r="295" spans="79:81">
      <c r="CA295" s="130">
        <v>523</v>
      </c>
      <c r="CB295" s="131" t="s">
        <v>835</v>
      </c>
      <c r="CC295" s="135">
        <v>6</v>
      </c>
    </row>
    <row r="296" spans="79:81">
      <c r="CA296" s="130">
        <v>524</v>
      </c>
      <c r="CB296" s="131" t="s">
        <v>836</v>
      </c>
      <c r="CC296" s="135">
        <v>7</v>
      </c>
    </row>
    <row r="297" spans="79:81">
      <c r="CA297" s="130">
        <v>531</v>
      </c>
      <c r="CB297" s="131" t="s">
        <v>837</v>
      </c>
      <c r="CC297" s="135">
        <v>5</v>
      </c>
    </row>
    <row r="298" spans="79:81">
      <c r="CA298" s="130">
        <v>532</v>
      </c>
      <c r="CB298" s="131" t="s">
        <v>838</v>
      </c>
      <c r="CC298" s="135">
        <v>6</v>
      </c>
    </row>
    <row r="299" spans="79:81">
      <c r="CA299" s="130">
        <v>533</v>
      </c>
      <c r="CB299" s="131" t="s">
        <v>839</v>
      </c>
      <c r="CC299" s="135">
        <v>6</v>
      </c>
    </row>
    <row r="300" spans="79:81">
      <c r="CA300" s="130">
        <v>534</v>
      </c>
      <c r="CB300" s="131" t="s">
        <v>840</v>
      </c>
      <c r="CC300" s="135">
        <v>7</v>
      </c>
    </row>
    <row r="301" spans="79:81">
      <c r="CA301" s="130">
        <v>541</v>
      </c>
      <c r="CB301" s="131" t="s">
        <v>841</v>
      </c>
      <c r="CC301" s="135">
        <v>6</v>
      </c>
    </row>
    <row r="302" spans="79:81">
      <c r="CA302" s="130">
        <v>542</v>
      </c>
      <c r="CB302" s="131" t="s">
        <v>842</v>
      </c>
      <c r="CC302" s="135">
        <v>7</v>
      </c>
    </row>
    <row r="303" spans="79:81">
      <c r="CA303" s="130">
        <v>543</v>
      </c>
      <c r="CB303" s="131" t="s">
        <v>843</v>
      </c>
      <c r="CC303" s="135">
        <v>8</v>
      </c>
    </row>
    <row r="304" spans="79:81">
      <c r="CA304" s="130">
        <v>544</v>
      </c>
      <c r="CB304" s="131" t="s">
        <v>844</v>
      </c>
      <c r="CC304" s="135">
        <v>9</v>
      </c>
    </row>
    <row r="305" spans="79:81">
      <c r="CA305" s="130">
        <v>545</v>
      </c>
      <c r="CB305" s="131" t="s">
        <v>845</v>
      </c>
      <c r="CC305" s="135">
        <v>10</v>
      </c>
    </row>
    <row r="306" spans="79:81">
      <c r="CA306" s="130">
        <v>550</v>
      </c>
      <c r="CB306" s="131" t="s">
        <v>846</v>
      </c>
      <c r="CC306" s="135">
        <v>7</v>
      </c>
    </row>
    <row r="307" spans="79:81">
      <c r="CA307" s="130">
        <v>551</v>
      </c>
      <c r="CB307" s="131" t="s">
        <v>732</v>
      </c>
      <c r="CC307" s="135">
        <v>8</v>
      </c>
    </row>
    <row r="308" spans="79:81">
      <c r="CA308" s="130">
        <v>552</v>
      </c>
      <c r="CB308" s="131" t="s">
        <v>733</v>
      </c>
      <c r="CC308" s="135">
        <v>9</v>
      </c>
    </row>
    <row r="309" spans="79:81">
      <c r="CA309" s="130">
        <v>553</v>
      </c>
      <c r="CB309" s="131" t="s">
        <v>734</v>
      </c>
      <c r="CC309" s="135">
        <v>10</v>
      </c>
    </row>
    <row r="310" spans="79:81">
      <c r="CA310" s="130">
        <v>554</v>
      </c>
      <c r="CB310" s="131" t="s">
        <v>817</v>
      </c>
      <c r="CC310" s="135">
        <v>11</v>
      </c>
    </row>
    <row r="311" spans="79:81">
      <c r="CA311" s="130">
        <v>555</v>
      </c>
      <c r="CB311" s="132" t="s">
        <v>736</v>
      </c>
      <c r="CC311" s="135">
        <v>12</v>
      </c>
    </row>
    <row r="312" spans="79:81">
      <c r="CA312" s="130">
        <v>561</v>
      </c>
      <c r="CB312" s="131" t="s">
        <v>847</v>
      </c>
      <c r="CC312" s="135">
        <v>3</v>
      </c>
    </row>
    <row r="313" spans="79:81">
      <c r="CA313" s="130">
        <v>562</v>
      </c>
      <c r="CB313" s="131" t="s">
        <v>848</v>
      </c>
      <c r="CC313" s="135">
        <v>4</v>
      </c>
    </row>
    <row r="314" spans="79:81">
      <c r="CA314" s="130">
        <v>563</v>
      </c>
      <c r="CB314" s="131" t="s">
        <v>849</v>
      </c>
      <c r="CC314" s="135">
        <v>5</v>
      </c>
    </row>
    <row r="315" spans="79:81">
      <c r="CA315" s="130">
        <v>564</v>
      </c>
      <c r="CB315" s="131" t="s">
        <v>850</v>
      </c>
      <c r="CC315" s="135">
        <v>6</v>
      </c>
    </row>
    <row r="316" spans="79:81">
      <c r="CA316" s="130">
        <v>565</v>
      </c>
      <c r="CB316" s="131" t="s">
        <v>851</v>
      </c>
      <c r="CC316" s="135">
        <v>7</v>
      </c>
    </row>
    <row r="317" spans="79:81">
      <c r="CA317" s="130">
        <v>566</v>
      </c>
      <c r="CB317" s="131" t="s">
        <v>0</v>
      </c>
      <c r="CC317" s="135">
        <v>8</v>
      </c>
    </row>
    <row r="318" spans="79:81">
      <c r="CA318" s="130">
        <v>571</v>
      </c>
      <c r="CB318" s="131" t="s">
        <v>1</v>
      </c>
      <c r="CC318" s="135">
        <v>3</v>
      </c>
    </row>
    <row r="319" spans="79:81">
      <c r="CA319" s="130">
        <v>572</v>
      </c>
      <c r="CB319" s="131" t="s">
        <v>2</v>
      </c>
      <c r="CC319" s="135">
        <v>4</v>
      </c>
    </row>
    <row r="320" spans="79:81">
      <c r="CA320" s="130">
        <v>573</v>
      </c>
      <c r="CB320" s="131" t="s">
        <v>3</v>
      </c>
      <c r="CC320" s="135">
        <v>5</v>
      </c>
    </row>
    <row r="321" spans="79:81">
      <c r="CA321" s="130">
        <v>574</v>
      </c>
      <c r="CB321" s="131" t="s">
        <v>4</v>
      </c>
      <c r="CC321" s="135">
        <v>6</v>
      </c>
    </row>
    <row r="322" spans="79:81">
      <c r="CA322" s="130">
        <v>575</v>
      </c>
      <c r="CB322" s="131" t="s">
        <v>5</v>
      </c>
      <c r="CC322" s="135">
        <v>7</v>
      </c>
    </row>
    <row r="323" spans="79:81">
      <c r="CA323" s="130">
        <v>576</v>
      </c>
      <c r="CB323" s="131" t="s">
        <v>6</v>
      </c>
      <c r="CC323" s="135">
        <v>8</v>
      </c>
    </row>
    <row r="324" spans="79:81">
      <c r="CA324" s="130">
        <v>577</v>
      </c>
      <c r="CB324" s="131" t="s">
        <v>7</v>
      </c>
      <c r="CC324" s="136"/>
    </row>
    <row r="325" spans="79:81">
      <c r="CA325" s="130">
        <v>578</v>
      </c>
      <c r="CB325" s="131" t="s">
        <v>8</v>
      </c>
      <c r="CC325" s="135">
        <v>7</v>
      </c>
    </row>
    <row r="326" spans="79:81">
      <c r="CA326" s="130">
        <v>580</v>
      </c>
      <c r="CB326" s="131" t="s">
        <v>9</v>
      </c>
      <c r="CC326" s="135">
        <v>2</v>
      </c>
    </row>
    <row r="327" spans="79:81">
      <c r="CA327" s="130">
        <v>581</v>
      </c>
      <c r="CB327" s="131" t="s">
        <v>10</v>
      </c>
      <c r="CC327" s="135">
        <v>3</v>
      </c>
    </row>
    <row r="328" spans="79:81">
      <c r="CA328" s="130">
        <v>582</v>
      </c>
      <c r="CB328" s="131" t="s">
        <v>11</v>
      </c>
      <c r="CC328" s="135">
        <v>4</v>
      </c>
    </row>
    <row r="329" spans="79:81">
      <c r="CA329" s="130">
        <v>583</v>
      </c>
      <c r="CB329" s="131" t="s">
        <v>12</v>
      </c>
      <c r="CC329" s="135">
        <v>4</v>
      </c>
    </row>
    <row r="330" spans="79:81">
      <c r="CA330" s="130">
        <v>584</v>
      </c>
      <c r="CB330" s="131" t="s">
        <v>13</v>
      </c>
      <c r="CC330" s="135">
        <v>5</v>
      </c>
    </row>
    <row r="331" spans="79:81">
      <c r="CA331" s="130">
        <v>585</v>
      </c>
      <c r="CB331" s="131" t="s">
        <v>14</v>
      </c>
      <c r="CC331" s="135">
        <v>6</v>
      </c>
    </row>
    <row r="332" spans="79:81">
      <c r="CA332" s="130">
        <v>586</v>
      </c>
      <c r="CB332" s="131" t="s">
        <v>15</v>
      </c>
      <c r="CC332" s="135">
        <v>7</v>
      </c>
    </row>
    <row r="333" spans="79:81">
      <c r="CA333" s="130">
        <v>587</v>
      </c>
      <c r="CB333" s="131" t="s">
        <v>16</v>
      </c>
      <c r="CC333" s="135">
        <v>8</v>
      </c>
    </row>
    <row r="334" spans="79:81">
      <c r="CA334" s="130">
        <v>590</v>
      </c>
      <c r="CB334" s="131" t="s">
        <v>846</v>
      </c>
      <c r="CC334" s="135">
        <v>7</v>
      </c>
    </row>
    <row r="335" spans="79:81">
      <c r="CA335" s="130">
        <v>591</v>
      </c>
      <c r="CB335" s="131" t="s">
        <v>17</v>
      </c>
      <c r="CC335" s="135">
        <v>8</v>
      </c>
    </row>
    <row r="336" spans="79:81">
      <c r="CA336" s="130">
        <v>592</v>
      </c>
      <c r="CB336" s="131" t="s">
        <v>18</v>
      </c>
      <c r="CC336" s="135">
        <v>9</v>
      </c>
    </row>
    <row r="337" spans="79:81">
      <c r="CA337" s="130">
        <v>593</v>
      </c>
      <c r="CB337" s="131" t="s">
        <v>19</v>
      </c>
      <c r="CC337" s="135">
        <v>10</v>
      </c>
    </row>
    <row r="338" spans="79:81">
      <c r="CA338" s="130">
        <v>594</v>
      </c>
      <c r="CB338" s="131" t="s">
        <v>20</v>
      </c>
      <c r="CC338" s="135">
        <v>11</v>
      </c>
    </row>
    <row r="339" spans="79:81">
      <c r="CA339" s="130">
        <v>601</v>
      </c>
      <c r="CB339" s="131" t="s">
        <v>21</v>
      </c>
      <c r="CC339" s="135">
        <v>4</v>
      </c>
    </row>
    <row r="340" spans="79:81">
      <c r="CA340" s="130">
        <v>602</v>
      </c>
      <c r="CB340" s="131" t="s">
        <v>22</v>
      </c>
      <c r="CC340" s="135">
        <v>5</v>
      </c>
    </row>
    <row r="341" spans="79:81">
      <c r="CA341" s="130">
        <v>603</v>
      </c>
      <c r="CB341" s="131" t="s">
        <v>23</v>
      </c>
      <c r="CC341" s="135">
        <v>6</v>
      </c>
    </row>
    <row r="342" spans="79:81">
      <c r="CA342" s="130">
        <v>604</v>
      </c>
      <c r="CB342" s="131" t="s">
        <v>24</v>
      </c>
      <c r="CC342" s="135">
        <v>7</v>
      </c>
    </row>
    <row r="343" spans="79:81">
      <c r="CA343" s="130">
        <v>611</v>
      </c>
      <c r="CB343" s="131" t="s">
        <v>25</v>
      </c>
      <c r="CC343" s="135">
        <v>1</v>
      </c>
    </row>
    <row r="344" spans="79:81">
      <c r="CA344" s="130">
        <v>612</v>
      </c>
      <c r="CB344" s="131" t="s">
        <v>26</v>
      </c>
      <c r="CC344" s="135">
        <v>2</v>
      </c>
    </row>
    <row r="345" spans="79:81">
      <c r="CA345" s="130">
        <v>613</v>
      </c>
      <c r="CB345" s="131" t="s">
        <v>27</v>
      </c>
      <c r="CC345" s="135">
        <v>3</v>
      </c>
    </row>
    <row r="346" spans="79:81">
      <c r="CA346" s="130">
        <v>614</v>
      </c>
      <c r="CB346" s="131" t="s">
        <v>28</v>
      </c>
      <c r="CC346" s="135">
        <v>4</v>
      </c>
    </row>
    <row r="347" spans="79:81">
      <c r="CA347" s="130">
        <v>631</v>
      </c>
      <c r="CB347" s="131" t="s">
        <v>29</v>
      </c>
      <c r="CC347" s="135">
        <v>8</v>
      </c>
    </row>
    <row r="348" spans="79:81">
      <c r="CA348" s="130">
        <v>632</v>
      </c>
      <c r="CB348" s="131" t="s">
        <v>30</v>
      </c>
      <c r="CC348" s="135">
        <v>9</v>
      </c>
    </row>
    <row r="349" spans="79:81">
      <c r="CA349" s="130">
        <v>633</v>
      </c>
      <c r="CB349" s="131" t="s">
        <v>31</v>
      </c>
      <c r="CC349" s="135">
        <v>10</v>
      </c>
    </row>
    <row r="350" spans="79:81">
      <c r="CA350" s="130">
        <v>634</v>
      </c>
      <c r="CB350" s="131" t="s">
        <v>32</v>
      </c>
      <c r="CC350" s="135">
        <v>11</v>
      </c>
    </row>
    <row r="351" spans="79:81">
      <c r="CA351" s="130">
        <v>690</v>
      </c>
      <c r="CB351" s="131" t="s">
        <v>732</v>
      </c>
      <c r="CC351" s="135">
        <v>8</v>
      </c>
    </row>
    <row r="352" spans="79:81">
      <c r="CA352" s="130">
        <v>691</v>
      </c>
      <c r="CB352" s="131" t="s">
        <v>733</v>
      </c>
      <c r="CC352" s="135">
        <v>9</v>
      </c>
    </row>
    <row r="353" spans="79:81">
      <c r="CA353" s="130">
        <v>692</v>
      </c>
      <c r="CB353" s="131" t="s">
        <v>734</v>
      </c>
      <c r="CC353" s="135">
        <v>10</v>
      </c>
    </row>
    <row r="354" spans="79:81">
      <c r="CA354" s="130">
        <v>693</v>
      </c>
      <c r="CB354" s="131" t="s">
        <v>817</v>
      </c>
      <c r="CC354" s="135">
        <v>11</v>
      </c>
    </row>
    <row r="355" spans="79:81">
      <c r="CA355" s="130">
        <v>694</v>
      </c>
      <c r="CB355" s="131" t="s">
        <v>736</v>
      </c>
      <c r="CC355" s="135">
        <v>12</v>
      </c>
    </row>
    <row r="356" spans="79:81">
      <c r="CA356" s="130">
        <v>706</v>
      </c>
      <c r="CB356" s="131" t="s">
        <v>33</v>
      </c>
      <c r="CC356" s="135">
        <v>4</v>
      </c>
    </row>
    <row r="357" spans="79:81">
      <c r="CA357" s="130">
        <v>707</v>
      </c>
      <c r="CB357" s="131" t="s">
        <v>34</v>
      </c>
      <c r="CC357" s="135">
        <v>5</v>
      </c>
    </row>
    <row r="358" spans="79:81">
      <c r="CA358" s="130">
        <v>708</v>
      </c>
      <c r="CB358" s="131" t="s">
        <v>35</v>
      </c>
      <c r="CC358" s="135">
        <v>6</v>
      </c>
    </row>
    <row r="359" spans="79:81">
      <c r="CA359" s="130">
        <v>709</v>
      </c>
      <c r="CB359" s="131" t="s">
        <v>36</v>
      </c>
      <c r="CC359" s="135">
        <v>7</v>
      </c>
    </row>
    <row r="360" spans="79:81">
      <c r="CA360" s="130">
        <v>710</v>
      </c>
      <c r="CB360" s="131" t="s">
        <v>37</v>
      </c>
      <c r="CC360" s="135">
        <v>6</v>
      </c>
    </row>
    <row r="361" spans="79:81">
      <c r="CA361" s="130">
        <v>711</v>
      </c>
      <c r="CB361" s="131" t="s">
        <v>38</v>
      </c>
      <c r="CC361" s="135">
        <v>7</v>
      </c>
    </row>
    <row r="362" spans="79:81">
      <c r="CA362" s="130">
        <v>712</v>
      </c>
      <c r="CB362" s="131" t="s">
        <v>39</v>
      </c>
      <c r="CC362" s="135">
        <v>8</v>
      </c>
    </row>
    <row r="363" spans="79:81">
      <c r="CA363" s="130">
        <v>713</v>
      </c>
      <c r="CB363" s="131" t="s">
        <v>40</v>
      </c>
      <c r="CC363" s="135">
        <v>9</v>
      </c>
    </row>
    <row r="364" spans="79:81">
      <c r="CA364" s="130">
        <v>714</v>
      </c>
      <c r="CB364" s="131" t="s">
        <v>41</v>
      </c>
      <c r="CC364" s="135">
        <v>10</v>
      </c>
    </row>
    <row r="365" spans="79:81">
      <c r="CA365" s="130">
        <v>720</v>
      </c>
      <c r="CB365" s="131" t="s">
        <v>42</v>
      </c>
      <c r="CC365" s="135">
        <v>6</v>
      </c>
    </row>
    <row r="366" spans="79:81">
      <c r="CA366" s="130">
        <v>721</v>
      </c>
      <c r="CB366" s="131" t="s">
        <v>43</v>
      </c>
      <c r="CC366" s="135">
        <v>7</v>
      </c>
    </row>
    <row r="367" spans="79:81">
      <c r="CA367" s="130">
        <v>722</v>
      </c>
      <c r="CB367" s="131" t="s">
        <v>44</v>
      </c>
      <c r="CC367" s="135">
        <v>8</v>
      </c>
    </row>
    <row r="368" spans="79:81">
      <c r="CA368" s="130">
        <v>723</v>
      </c>
      <c r="CB368" s="131" t="s">
        <v>45</v>
      </c>
      <c r="CC368" s="135">
        <v>9</v>
      </c>
    </row>
    <row r="369" spans="79:81">
      <c r="CA369" s="130">
        <v>724</v>
      </c>
      <c r="CB369" s="131" t="s">
        <v>46</v>
      </c>
      <c r="CC369" s="135">
        <v>10</v>
      </c>
    </row>
    <row r="370" spans="79:81">
      <c r="CA370" s="130">
        <v>731</v>
      </c>
      <c r="CB370" s="131" t="s">
        <v>47</v>
      </c>
      <c r="CC370" s="135">
        <v>4</v>
      </c>
    </row>
    <row r="371" spans="79:81">
      <c r="CA371" s="130">
        <v>732</v>
      </c>
      <c r="CB371" s="131" t="s">
        <v>48</v>
      </c>
      <c r="CC371" s="135">
        <v>5</v>
      </c>
    </row>
    <row r="372" spans="79:81">
      <c r="CA372" s="130">
        <v>733</v>
      </c>
      <c r="CB372" s="131" t="s">
        <v>49</v>
      </c>
      <c r="CC372" s="135">
        <v>6</v>
      </c>
    </row>
    <row r="373" spans="79:81">
      <c r="CA373" s="130">
        <v>741</v>
      </c>
      <c r="CB373" s="131" t="s">
        <v>50</v>
      </c>
      <c r="CC373" s="135">
        <v>7</v>
      </c>
    </row>
    <row r="374" spans="79:81">
      <c r="CA374" s="130">
        <v>742</v>
      </c>
      <c r="CB374" s="131" t="s">
        <v>51</v>
      </c>
      <c r="CC374" s="135">
        <v>8</v>
      </c>
    </row>
    <row r="375" spans="79:81">
      <c r="CA375" s="130">
        <v>743</v>
      </c>
      <c r="CB375" s="131" t="s">
        <v>52</v>
      </c>
      <c r="CC375" s="135">
        <v>9</v>
      </c>
    </row>
    <row r="376" spans="79:81">
      <c r="CA376" s="130">
        <v>750</v>
      </c>
      <c r="CB376" s="131" t="s">
        <v>732</v>
      </c>
      <c r="CC376" s="135">
        <v>9</v>
      </c>
    </row>
    <row r="377" spans="79:81">
      <c r="CA377" s="130">
        <v>751</v>
      </c>
      <c r="CB377" s="131" t="s">
        <v>733</v>
      </c>
      <c r="CC377" s="135">
        <v>10</v>
      </c>
    </row>
    <row r="378" spans="79:81">
      <c r="CA378" s="130">
        <v>752</v>
      </c>
      <c r="CB378" s="131" t="s">
        <v>734</v>
      </c>
      <c r="CC378" s="135">
        <v>11</v>
      </c>
    </row>
    <row r="379" spans="79:81">
      <c r="CA379" s="130">
        <v>753</v>
      </c>
      <c r="CB379" s="131" t="s">
        <v>735</v>
      </c>
      <c r="CC379" s="135">
        <v>12</v>
      </c>
    </row>
    <row r="380" spans="79:81">
      <c r="CA380" s="130">
        <v>760</v>
      </c>
      <c r="CB380" s="131" t="s">
        <v>53</v>
      </c>
      <c r="CC380" s="135">
        <v>6</v>
      </c>
    </row>
    <row r="381" spans="79:81">
      <c r="CA381" s="130">
        <v>761</v>
      </c>
      <c r="CB381" s="131" t="s">
        <v>54</v>
      </c>
      <c r="CC381" s="135">
        <v>7</v>
      </c>
    </row>
    <row r="382" spans="79:81">
      <c r="CA382" s="130">
        <v>762</v>
      </c>
      <c r="CB382" s="131" t="s">
        <v>55</v>
      </c>
      <c r="CC382" s="135">
        <v>8</v>
      </c>
    </row>
    <row r="383" spans="79:81">
      <c r="CA383" s="130">
        <v>763</v>
      </c>
      <c r="CB383" s="131" t="s">
        <v>56</v>
      </c>
      <c r="CC383" s="135">
        <v>9</v>
      </c>
    </row>
    <row r="384" spans="79:81">
      <c r="CA384" s="130">
        <v>764</v>
      </c>
      <c r="CB384" s="131" t="s">
        <v>57</v>
      </c>
      <c r="CC384" s="135">
        <v>10</v>
      </c>
    </row>
    <row r="385" spans="79:81">
      <c r="CA385" s="130">
        <v>770</v>
      </c>
      <c r="CB385" s="131" t="s">
        <v>53</v>
      </c>
      <c r="CC385" s="135">
        <v>6</v>
      </c>
    </row>
    <row r="386" spans="79:81">
      <c r="CA386" s="130">
        <v>771</v>
      </c>
      <c r="CB386" s="131" t="s">
        <v>54</v>
      </c>
      <c r="CC386" s="135">
        <v>7</v>
      </c>
    </row>
    <row r="387" spans="79:81">
      <c r="CA387" s="130">
        <v>772</v>
      </c>
      <c r="CB387" s="131" t="s">
        <v>55</v>
      </c>
      <c r="CC387" s="135">
        <v>8</v>
      </c>
    </row>
    <row r="388" spans="79:81">
      <c r="CA388" s="130">
        <v>773</v>
      </c>
      <c r="CB388" s="131" t="s">
        <v>56</v>
      </c>
      <c r="CC388" s="135">
        <v>9</v>
      </c>
    </row>
    <row r="389" spans="79:81">
      <c r="CA389" s="130">
        <v>774</v>
      </c>
      <c r="CB389" s="131" t="s">
        <v>57</v>
      </c>
      <c r="CC389" s="135">
        <v>10</v>
      </c>
    </row>
    <row r="390" spans="79:81">
      <c r="CA390" s="130">
        <v>780</v>
      </c>
      <c r="CB390" s="131" t="s">
        <v>53</v>
      </c>
      <c r="CC390" s="135">
        <v>6</v>
      </c>
    </row>
    <row r="391" spans="79:81">
      <c r="CA391" s="130">
        <v>780</v>
      </c>
      <c r="CB391" s="131" t="s">
        <v>53</v>
      </c>
      <c r="CC391" s="135">
        <v>6</v>
      </c>
    </row>
    <row r="392" spans="79:81">
      <c r="CA392" s="130">
        <v>781</v>
      </c>
      <c r="CB392" s="131" t="s">
        <v>54</v>
      </c>
      <c r="CC392" s="135">
        <v>7</v>
      </c>
    </row>
    <row r="393" spans="79:81">
      <c r="CA393" s="130">
        <v>781</v>
      </c>
      <c r="CB393" s="131" t="s">
        <v>54</v>
      </c>
      <c r="CC393" s="135">
        <v>7</v>
      </c>
    </row>
    <row r="394" spans="79:81">
      <c r="CA394" s="130">
        <v>782</v>
      </c>
      <c r="CB394" s="131" t="s">
        <v>55</v>
      </c>
      <c r="CC394" s="135">
        <v>8</v>
      </c>
    </row>
    <row r="395" spans="79:81">
      <c r="CA395" s="130">
        <v>782</v>
      </c>
      <c r="CB395" s="131" t="s">
        <v>55</v>
      </c>
      <c r="CC395" s="135">
        <v>8</v>
      </c>
    </row>
    <row r="396" spans="79:81">
      <c r="CA396" s="130">
        <v>783</v>
      </c>
      <c r="CB396" s="131" t="s">
        <v>56</v>
      </c>
      <c r="CC396" s="135">
        <v>9</v>
      </c>
    </row>
    <row r="397" spans="79:81">
      <c r="CA397" s="130">
        <v>783</v>
      </c>
      <c r="CB397" s="131" t="s">
        <v>56</v>
      </c>
      <c r="CC397" s="135">
        <v>9</v>
      </c>
    </row>
    <row r="398" spans="79:81">
      <c r="CA398" s="130">
        <v>784</v>
      </c>
      <c r="CB398" s="131" t="s">
        <v>57</v>
      </c>
      <c r="CC398" s="135">
        <v>10</v>
      </c>
    </row>
    <row r="399" spans="79:81">
      <c r="CA399" s="130">
        <v>784</v>
      </c>
      <c r="CB399" s="131" t="s">
        <v>57</v>
      </c>
      <c r="CC399" s="135">
        <v>10</v>
      </c>
    </row>
    <row r="400" spans="79:81">
      <c r="CA400" s="130">
        <v>811</v>
      </c>
      <c r="CB400" s="131" t="s">
        <v>58</v>
      </c>
      <c r="CC400" s="135">
        <v>4</v>
      </c>
    </row>
    <row r="401" spans="79:81">
      <c r="CA401" s="130">
        <v>812</v>
      </c>
      <c r="CB401" s="131" t="s">
        <v>59</v>
      </c>
      <c r="CC401" s="135">
        <v>5</v>
      </c>
    </row>
    <row r="402" spans="79:81">
      <c r="CA402" s="130">
        <v>813</v>
      </c>
      <c r="CB402" s="131" t="s">
        <v>60</v>
      </c>
      <c r="CC402" s="135">
        <v>6</v>
      </c>
    </row>
    <row r="403" spans="79:81">
      <c r="CA403" s="130">
        <v>814</v>
      </c>
      <c r="CB403" s="131" t="s">
        <v>61</v>
      </c>
      <c r="CC403" s="135">
        <v>7</v>
      </c>
    </row>
    <row r="404" spans="79:81">
      <c r="CA404" s="130">
        <v>821</v>
      </c>
      <c r="CB404" s="131" t="s">
        <v>62</v>
      </c>
      <c r="CC404" s="135">
        <v>7</v>
      </c>
    </row>
    <row r="405" spans="79:81">
      <c r="CA405" s="130">
        <v>822</v>
      </c>
      <c r="CB405" s="131" t="s">
        <v>63</v>
      </c>
      <c r="CC405" s="135">
        <v>8</v>
      </c>
    </row>
    <row r="406" spans="79:81">
      <c r="CA406" s="130">
        <v>823</v>
      </c>
      <c r="CB406" s="131" t="s">
        <v>64</v>
      </c>
      <c r="CC406" s="135">
        <v>9</v>
      </c>
    </row>
    <row r="407" spans="79:81">
      <c r="CA407" s="130">
        <v>824</v>
      </c>
      <c r="CB407" s="131" t="s">
        <v>65</v>
      </c>
      <c r="CC407" s="135">
        <v>10</v>
      </c>
    </row>
    <row r="408" spans="79:81">
      <c r="CA408" s="130">
        <v>850</v>
      </c>
      <c r="CB408" s="131" t="s">
        <v>732</v>
      </c>
      <c r="CC408" s="135">
        <v>8</v>
      </c>
    </row>
    <row r="409" spans="79:81">
      <c r="CA409" s="130">
        <v>851</v>
      </c>
      <c r="CB409" s="131" t="s">
        <v>733</v>
      </c>
      <c r="CC409" s="135">
        <v>9</v>
      </c>
    </row>
    <row r="410" spans="79:81">
      <c r="CA410" s="130">
        <v>852</v>
      </c>
      <c r="CB410" s="131" t="s">
        <v>734</v>
      </c>
      <c r="CC410" s="135">
        <v>10</v>
      </c>
    </row>
    <row r="411" spans="79:81">
      <c r="CA411" s="130">
        <v>853</v>
      </c>
      <c r="CB411" s="131" t="s">
        <v>735</v>
      </c>
      <c r="CC411" s="135">
        <v>11</v>
      </c>
    </row>
    <row r="412" spans="79:81">
      <c r="CA412" s="130">
        <v>951</v>
      </c>
      <c r="CB412" s="131" t="s">
        <v>66</v>
      </c>
      <c r="CC412" s="135">
        <v>6</v>
      </c>
    </row>
    <row r="413" spans="79:81">
      <c r="CA413" s="130">
        <v>952</v>
      </c>
      <c r="CB413" s="131" t="s">
        <v>67</v>
      </c>
      <c r="CC413" s="135">
        <v>7</v>
      </c>
    </row>
    <row r="414" spans="79:81">
      <c r="CA414" s="130">
        <v>953</v>
      </c>
      <c r="CB414" s="131" t="s">
        <v>68</v>
      </c>
      <c r="CC414" s="135">
        <v>8</v>
      </c>
    </row>
    <row r="415" spans="79:81">
      <c r="CA415" s="130">
        <v>954</v>
      </c>
      <c r="CB415" s="131" t="s">
        <v>69</v>
      </c>
      <c r="CC415" s="135">
        <v>8</v>
      </c>
    </row>
    <row r="416" spans="79:81">
      <c r="CA416" s="130">
        <v>955</v>
      </c>
      <c r="CB416" s="131" t="s">
        <v>70</v>
      </c>
      <c r="CC416" s="135">
        <v>9</v>
      </c>
    </row>
    <row r="417" spans="79:81">
      <c r="CA417" s="130">
        <v>961</v>
      </c>
      <c r="CB417" s="131" t="s">
        <v>71</v>
      </c>
      <c r="CC417" s="135">
        <v>6</v>
      </c>
    </row>
    <row r="418" spans="79:81">
      <c r="CA418" s="130">
        <v>962</v>
      </c>
      <c r="CB418" s="131" t="s">
        <v>72</v>
      </c>
      <c r="CC418" s="135">
        <v>7</v>
      </c>
    </row>
    <row r="419" spans="79:81">
      <c r="CA419" s="130">
        <v>963</v>
      </c>
      <c r="CB419" s="131" t="s">
        <v>73</v>
      </c>
      <c r="CC419" s="135">
        <v>8</v>
      </c>
    </row>
    <row r="420" spans="79:81">
      <c r="CA420" s="130">
        <v>971</v>
      </c>
      <c r="CB420" s="131" t="s">
        <v>74</v>
      </c>
      <c r="CC420" s="135">
        <v>6</v>
      </c>
    </row>
    <row r="421" spans="79:81">
      <c r="CA421" s="133">
        <v>972</v>
      </c>
      <c r="CB421" s="134" t="s">
        <v>75</v>
      </c>
      <c r="CC421" s="137">
        <v>7</v>
      </c>
    </row>
  </sheetData>
  <autoFilter ref="A3:Q147"/>
  <mergeCells count="18">
    <mergeCell ref="CA163:CC163"/>
    <mergeCell ref="Q3:Q4"/>
    <mergeCell ref="K3:K4"/>
    <mergeCell ref="L3:L4"/>
    <mergeCell ref="M3:M4"/>
    <mergeCell ref="P3:P4"/>
    <mergeCell ref="H3:H4"/>
    <mergeCell ref="I3:I4"/>
    <mergeCell ref="J3:J4"/>
    <mergeCell ref="O3:O4"/>
    <mergeCell ref="N3:N4"/>
    <mergeCell ref="A3:A4"/>
    <mergeCell ref="B3:B4"/>
    <mergeCell ref="C3:C4"/>
    <mergeCell ref="G3:G4"/>
    <mergeCell ref="D3:D4"/>
    <mergeCell ref="E3:E4"/>
    <mergeCell ref="F3:F4"/>
  </mergeCells>
  <phoneticPr fontId="0" type="noConversion"/>
  <conditionalFormatting sqref="BR10:BR18 BR20:BR138">
    <cfRule type="cellIs" dxfId="0" priority="1" stopIfTrue="1" operator="notEqual">
      <formula>$BV10</formula>
    </cfRule>
  </conditionalFormatting>
  <printOptions horizontalCentered="1"/>
  <pageMargins left="0.19685039370078741" right="0.19685039370078741" top="0.78740157480314965" bottom="0.4" header="0.25" footer="0.21"/>
  <pageSetup paperSize="9" scale="95" fitToHeight="5" orientation="landscape" horizontalDpi="4294967292" r:id="rId1"/>
  <headerFooter alignWithMargins="0">
    <oddHeader>&amp;L&amp;7INGENIEURBUREAU
A. AEGERTER &amp; DR. O. BOSSHARDT AG
BASEL, MÖHLIN&amp;R&amp;G</oddHeader>
    <oddFooter>&amp;R&amp;9 131.060.FWG / V 38.0 / Gültig ab: 01.09.11 / Seite &amp;P (&amp;N)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zoomScaleNormal="100" zoomScaleSheetLayoutView="75" workbookViewId="0">
      <pane ySplit="4" topLeftCell="A28" activePane="bottomLeft" state="frozen"/>
      <selection pane="bottomLeft" activeCell="V51" sqref="V51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0.28515625" style="37" customWidth="1"/>
    <col min="22" max="22" width="6.85546875" style="13" customWidth="1"/>
    <col min="23" max="23" width="17.140625" style="37" customWidth="1"/>
    <col min="24" max="24" width="5.85546875" style="13" bestFit="1" customWidth="1"/>
    <col min="25" max="25" width="32.5703125" style="37" customWidth="1"/>
    <col min="26" max="26" width="6.5703125" style="13" customWidth="1"/>
    <col min="27" max="27" width="26.570312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16384" width="3.7109375" style="11"/>
  </cols>
  <sheetData>
    <row r="1" spans="1:32" ht="33.950000000000003" customHeight="1" thickBot="1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8"/>
      <c r="S1" s="8" t="s">
        <v>79</v>
      </c>
      <c r="T1" s="9"/>
      <c r="U1" s="36"/>
      <c r="V1" s="10"/>
      <c r="W1" s="36"/>
      <c r="X1" s="10"/>
      <c r="Y1" s="39"/>
      <c r="Z1" s="9"/>
      <c r="AA1" s="9"/>
      <c r="AB1" s="9"/>
      <c r="AC1" s="9"/>
    </row>
    <row r="2" spans="1:32" s="1" customFormat="1" ht="20.100000000000001" customHeight="1">
      <c r="A2" s="4"/>
      <c r="B2" s="5"/>
      <c r="C2" s="2"/>
      <c r="D2" s="6"/>
      <c r="E2" s="2"/>
      <c r="F2" s="6"/>
      <c r="G2" s="2"/>
      <c r="H2" s="3"/>
      <c r="I2" s="7"/>
      <c r="J2" s="7"/>
      <c r="R2" s="70"/>
      <c r="S2" s="70"/>
      <c r="T2" s="70"/>
      <c r="U2" s="70"/>
      <c r="V2" s="70"/>
      <c r="W2" s="70"/>
      <c r="X2" s="70"/>
      <c r="Y2" s="70"/>
      <c r="Z2" s="70"/>
      <c r="AA2" s="70"/>
      <c r="AB2" s="71" t="s">
        <v>648</v>
      </c>
      <c r="AC2" s="70"/>
    </row>
    <row r="3" spans="1:32" s="19" customFormat="1" ht="17.45" customHeight="1">
      <c r="A3" s="279" t="s">
        <v>346</v>
      </c>
      <c r="B3" s="279" t="s">
        <v>347</v>
      </c>
      <c r="C3" s="279" t="s">
        <v>348</v>
      </c>
      <c r="D3" s="280" t="s">
        <v>349</v>
      </c>
      <c r="E3" s="280" t="s">
        <v>350</v>
      </c>
      <c r="F3" s="280" t="s">
        <v>351</v>
      </c>
      <c r="G3" s="279" t="s">
        <v>352</v>
      </c>
      <c r="H3" s="279" t="s">
        <v>110</v>
      </c>
      <c r="I3" s="280" t="s">
        <v>141</v>
      </c>
      <c r="J3" s="279" t="s">
        <v>353</v>
      </c>
      <c r="K3" s="282" t="s">
        <v>354</v>
      </c>
      <c r="L3" s="282" t="s">
        <v>355</v>
      </c>
      <c r="M3" s="282" t="s">
        <v>356</v>
      </c>
      <c r="N3" s="281" t="s">
        <v>398</v>
      </c>
      <c r="O3" s="279" t="s">
        <v>363</v>
      </c>
      <c r="P3" s="279" t="s">
        <v>431</v>
      </c>
      <c r="Q3" s="279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74" t="s">
        <v>304</v>
      </c>
      <c r="X3" s="75" t="s">
        <v>82</v>
      </c>
      <c r="Y3" s="76" t="s">
        <v>83</v>
      </c>
      <c r="Z3" s="77"/>
      <c r="AA3" s="78" t="s">
        <v>305</v>
      </c>
      <c r="AB3" s="75" t="s">
        <v>325</v>
      </c>
      <c r="AC3" s="79" t="s">
        <v>84</v>
      </c>
      <c r="AD3" s="19">
        <v>2010</v>
      </c>
      <c r="AE3" s="81" t="s">
        <v>384</v>
      </c>
      <c r="AF3" s="83"/>
    </row>
    <row r="4" spans="1:32" s="19" customFormat="1" ht="45.6" customHeight="1">
      <c r="A4" s="279"/>
      <c r="B4" s="279"/>
      <c r="C4" s="279"/>
      <c r="D4" s="280"/>
      <c r="E4" s="280"/>
      <c r="F4" s="280"/>
      <c r="G4" s="279"/>
      <c r="H4" s="279"/>
      <c r="I4" s="280"/>
      <c r="J4" s="279"/>
      <c r="K4" s="282"/>
      <c r="L4" s="282"/>
      <c r="M4" s="282"/>
      <c r="N4" s="281"/>
      <c r="O4" s="279"/>
      <c r="P4" s="279"/>
      <c r="Q4" s="279"/>
      <c r="R4" s="41"/>
      <c r="S4" s="23"/>
      <c r="T4" s="18"/>
      <c r="U4" s="38" t="s">
        <v>311</v>
      </c>
      <c r="V4" s="46" t="s">
        <v>312</v>
      </c>
      <c r="W4" s="38" t="s">
        <v>310</v>
      </c>
      <c r="X4" s="18" t="s">
        <v>87</v>
      </c>
      <c r="Y4" s="38" t="s">
        <v>85</v>
      </c>
      <c r="Z4" s="46" t="s">
        <v>313</v>
      </c>
      <c r="AA4" s="24" t="s">
        <v>86</v>
      </c>
      <c r="AB4" s="47"/>
      <c r="AC4" s="18"/>
      <c r="AE4" s="93" t="s">
        <v>407</v>
      </c>
      <c r="AF4" s="92"/>
    </row>
    <row r="5" spans="1:32" s="19" customFormat="1">
      <c r="A5" s="53">
        <v>1</v>
      </c>
      <c r="B5" s="53"/>
      <c r="C5" s="53">
        <f t="shared" ref="C5:C36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8"/>
      <c r="X5" s="21"/>
      <c r="Y5" s="28" t="s">
        <v>330</v>
      </c>
      <c r="Z5" s="21">
        <f t="shared" ref="Z5:Z36" si="1">$AD$3-V5</f>
        <v>33</v>
      </c>
      <c r="AA5" s="25" t="s">
        <v>216</v>
      </c>
      <c r="AB5" s="21" t="s">
        <v>89</v>
      </c>
      <c r="AC5" s="21"/>
      <c r="AE5" s="90" t="s">
        <v>399</v>
      </c>
      <c r="AF5" s="82"/>
    </row>
    <row r="6" spans="1:32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8"/>
      <c r="X6" s="21"/>
      <c r="Y6" s="28" t="s">
        <v>332</v>
      </c>
      <c r="Z6" s="21">
        <f t="shared" si="1"/>
        <v>28</v>
      </c>
      <c r="AA6" s="25" t="s">
        <v>216</v>
      </c>
      <c r="AB6" s="21" t="s">
        <v>89</v>
      </c>
      <c r="AC6" s="21"/>
      <c r="AE6" s="90" t="s">
        <v>399</v>
      </c>
      <c r="AF6" s="82"/>
    </row>
    <row r="7" spans="1:32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8"/>
      <c r="X7" s="21"/>
      <c r="Y7" s="28" t="s">
        <v>331</v>
      </c>
      <c r="Z7" s="21">
        <f t="shared" si="1"/>
        <v>27</v>
      </c>
      <c r="AA7" s="25" t="s">
        <v>216</v>
      </c>
      <c r="AB7" s="21" t="s">
        <v>89</v>
      </c>
      <c r="AC7" s="21"/>
      <c r="AE7" s="90" t="s">
        <v>399</v>
      </c>
      <c r="AF7" s="82"/>
    </row>
    <row r="8" spans="1:32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357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28" t="s">
        <v>314</v>
      </c>
      <c r="X8" s="21">
        <v>2000</v>
      </c>
      <c r="Y8" s="28" t="s">
        <v>333</v>
      </c>
      <c r="Z8" s="21">
        <f t="shared" si="1"/>
        <v>23</v>
      </c>
      <c r="AA8" s="25" t="s">
        <v>216</v>
      </c>
      <c r="AB8" s="21" t="s">
        <v>89</v>
      </c>
      <c r="AC8" s="21"/>
      <c r="AE8" s="90" t="s">
        <v>400</v>
      </c>
      <c r="AF8" s="82"/>
    </row>
    <row r="9" spans="1:32" s="19" customFormat="1" ht="27" customHeight="1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8"/>
      <c r="X9" s="21"/>
      <c r="Y9" s="28" t="s">
        <v>102</v>
      </c>
      <c r="Z9" s="21">
        <f t="shared" si="1"/>
        <v>23</v>
      </c>
      <c r="AA9" s="25" t="s">
        <v>216</v>
      </c>
      <c r="AB9" s="21" t="s">
        <v>306</v>
      </c>
      <c r="AC9" s="21"/>
      <c r="AE9" s="90" t="s">
        <v>401</v>
      </c>
      <c r="AF9" s="82"/>
    </row>
    <row r="10" spans="1:32" s="19" customFormat="1" ht="13.9" customHeight="1">
      <c r="A10" s="53">
        <v>1</v>
      </c>
      <c r="B10" s="53"/>
      <c r="C10" s="53">
        <f t="shared" si="0"/>
        <v>1</v>
      </c>
      <c r="D10" s="55">
        <v>1</v>
      </c>
      <c r="E10" s="55"/>
      <c r="F10" s="56"/>
      <c r="G10" s="54"/>
      <c r="H10" s="54"/>
      <c r="I10" s="56"/>
      <c r="J10" s="54"/>
      <c r="K10" s="56"/>
      <c r="L10" s="56"/>
      <c r="M10" s="56"/>
      <c r="N10" s="58"/>
      <c r="O10" s="52" t="s">
        <v>360</v>
      </c>
      <c r="P10" s="15" t="s">
        <v>437</v>
      </c>
      <c r="Q10" s="15">
        <v>6</v>
      </c>
      <c r="R10" s="16"/>
      <c r="S10" s="20" t="s">
        <v>96</v>
      </c>
      <c r="T10" s="21">
        <v>1944</v>
      </c>
      <c r="U10" s="28" t="s">
        <v>196</v>
      </c>
      <c r="V10" s="21">
        <v>1969</v>
      </c>
      <c r="W10" s="28"/>
      <c r="X10" s="21"/>
      <c r="Y10" s="26" t="s">
        <v>91</v>
      </c>
      <c r="Z10" s="21">
        <f t="shared" si="1"/>
        <v>41</v>
      </c>
      <c r="AA10" s="25" t="s">
        <v>217</v>
      </c>
      <c r="AB10" s="21" t="s">
        <v>307</v>
      </c>
      <c r="AC10" s="21"/>
      <c r="AE10" s="90" t="s">
        <v>373</v>
      </c>
      <c r="AF10" s="82"/>
    </row>
    <row r="11" spans="1:32" s="19" customFormat="1" ht="13.7" customHeight="1">
      <c r="A11" s="53">
        <v>0</v>
      </c>
      <c r="B11" s="53"/>
      <c r="C11" s="53">
        <f t="shared" si="0"/>
        <v>1</v>
      </c>
      <c r="D11" s="55"/>
      <c r="E11" s="55">
        <v>1</v>
      </c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438</v>
      </c>
      <c r="Q11" s="15">
        <v>7</v>
      </c>
      <c r="R11" s="16"/>
      <c r="S11" s="20" t="s">
        <v>98</v>
      </c>
      <c r="T11" s="21">
        <v>1948</v>
      </c>
      <c r="U11" s="28" t="s">
        <v>195</v>
      </c>
      <c r="V11" s="21">
        <v>1974</v>
      </c>
      <c r="W11" s="28"/>
      <c r="X11" s="21"/>
      <c r="Y11" s="26" t="s">
        <v>334</v>
      </c>
      <c r="Z11" s="21">
        <f t="shared" si="1"/>
        <v>36</v>
      </c>
      <c r="AA11" s="25" t="s">
        <v>97</v>
      </c>
      <c r="AB11" s="21" t="s">
        <v>95</v>
      </c>
      <c r="AC11" s="21"/>
      <c r="AE11" s="90" t="s">
        <v>402</v>
      </c>
      <c r="AF11" s="82"/>
    </row>
    <row r="12" spans="1:32" s="19" customFormat="1" ht="13.9" customHeight="1">
      <c r="A12" s="53">
        <v>0</v>
      </c>
      <c r="B12" s="53"/>
      <c r="C12" s="53">
        <f t="shared" si="0"/>
        <v>1</v>
      </c>
      <c r="D12" s="55">
        <v>1</v>
      </c>
      <c r="E12" s="55"/>
      <c r="F12" s="56"/>
      <c r="G12" s="54"/>
      <c r="H12" s="54"/>
      <c r="I12" s="56"/>
      <c r="J12" s="54"/>
      <c r="K12" s="56"/>
      <c r="L12" s="56"/>
      <c r="M12" s="56"/>
      <c r="N12" s="58"/>
      <c r="O12" s="52" t="s">
        <v>361</v>
      </c>
      <c r="P12" s="15" t="s">
        <v>439</v>
      </c>
      <c r="Q12" s="15">
        <v>8</v>
      </c>
      <c r="R12" s="16"/>
      <c r="S12" s="20" t="s">
        <v>115</v>
      </c>
      <c r="T12" s="21">
        <v>1959</v>
      </c>
      <c r="U12" s="28" t="s">
        <v>100</v>
      </c>
      <c r="V12" s="21">
        <v>1985</v>
      </c>
      <c r="W12" s="28"/>
      <c r="X12" s="21"/>
      <c r="Y12" s="28" t="s">
        <v>335</v>
      </c>
      <c r="Z12" s="21">
        <f t="shared" si="1"/>
        <v>25</v>
      </c>
      <c r="AA12" s="25" t="s">
        <v>218</v>
      </c>
      <c r="AB12" s="21" t="s">
        <v>95</v>
      </c>
      <c r="AC12" s="21"/>
      <c r="AE12" s="90" t="s">
        <v>373</v>
      </c>
      <c r="AF12" s="82"/>
    </row>
    <row r="13" spans="1:32" s="19" customFormat="1" ht="13.9" customHeight="1">
      <c r="A13" s="53">
        <v>1</v>
      </c>
      <c r="B13" s="53"/>
      <c r="C13" s="53">
        <f t="shared" si="0"/>
        <v>1</v>
      </c>
      <c r="D13" s="55">
        <v>1</v>
      </c>
      <c r="E13" s="55"/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361</v>
      </c>
      <c r="P13" s="15" t="s">
        <v>440</v>
      </c>
      <c r="Q13" s="15">
        <v>9</v>
      </c>
      <c r="R13" s="16"/>
      <c r="S13" s="20" t="s">
        <v>119</v>
      </c>
      <c r="T13" s="21">
        <v>1960</v>
      </c>
      <c r="U13" s="26" t="s">
        <v>197</v>
      </c>
      <c r="V13" s="21">
        <v>1988</v>
      </c>
      <c r="W13" s="26"/>
      <c r="X13" s="21"/>
      <c r="Y13" s="28" t="s">
        <v>238</v>
      </c>
      <c r="Z13" s="21">
        <f t="shared" si="1"/>
        <v>22</v>
      </c>
      <c r="AA13" s="25" t="s">
        <v>219</v>
      </c>
      <c r="AB13" s="21" t="s">
        <v>95</v>
      </c>
      <c r="AC13" s="21"/>
      <c r="AE13" s="90" t="s">
        <v>418</v>
      </c>
      <c r="AF13" s="82"/>
    </row>
    <row r="14" spans="1:32" s="19" customFormat="1" ht="13.9" customHeight="1">
      <c r="A14" s="53">
        <v>0</v>
      </c>
      <c r="B14" s="53">
        <v>1</v>
      </c>
      <c r="C14" s="53">
        <f t="shared" si="0"/>
        <v>1</v>
      </c>
      <c r="D14" s="55">
        <v>1</v>
      </c>
      <c r="E14" s="55"/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360</v>
      </c>
      <c r="P14" s="15" t="s">
        <v>451</v>
      </c>
      <c r="Q14" s="15">
        <v>10</v>
      </c>
      <c r="R14" s="16"/>
      <c r="S14" s="20" t="s">
        <v>120</v>
      </c>
      <c r="T14" s="21">
        <v>1961</v>
      </c>
      <c r="U14" s="28" t="s">
        <v>197</v>
      </c>
      <c r="V14" s="21">
        <v>1988</v>
      </c>
      <c r="W14" s="28"/>
      <c r="X14" s="21"/>
      <c r="Y14" s="28" t="s">
        <v>91</v>
      </c>
      <c r="Z14" s="21">
        <f t="shared" si="1"/>
        <v>22</v>
      </c>
      <c r="AA14" s="25" t="s">
        <v>220</v>
      </c>
      <c r="AB14" s="21" t="s">
        <v>95</v>
      </c>
      <c r="AC14" s="21"/>
      <c r="AE14" s="90" t="s">
        <v>373</v>
      </c>
      <c r="AF14" s="82"/>
    </row>
    <row r="15" spans="1:32" s="19" customFormat="1" ht="13.9" customHeight="1">
      <c r="A15" s="53">
        <v>0</v>
      </c>
      <c r="B15" s="53"/>
      <c r="C15" s="53">
        <f t="shared" si="0"/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358</v>
      </c>
      <c r="P15" s="15" t="s">
        <v>441</v>
      </c>
      <c r="Q15" s="15">
        <v>11</v>
      </c>
      <c r="R15" s="16"/>
      <c r="S15" s="20" t="s">
        <v>113</v>
      </c>
      <c r="T15" s="21">
        <v>1958</v>
      </c>
      <c r="U15" s="28" t="s">
        <v>195</v>
      </c>
      <c r="V15" s="21">
        <v>1981</v>
      </c>
      <c r="W15" s="28"/>
      <c r="X15" s="21"/>
      <c r="Y15" s="28" t="s">
        <v>222</v>
      </c>
      <c r="Z15" s="21">
        <f t="shared" si="1"/>
        <v>29</v>
      </c>
      <c r="AA15" s="25" t="s">
        <v>97</v>
      </c>
      <c r="AB15" s="21" t="s">
        <v>308</v>
      </c>
      <c r="AC15" s="21"/>
      <c r="AE15" s="90" t="s">
        <v>373</v>
      </c>
      <c r="AF15" s="82"/>
    </row>
    <row r="16" spans="1:32" s="19" customFormat="1" ht="13.9" customHeight="1">
      <c r="A16" s="53">
        <v>0</v>
      </c>
      <c r="B16" s="53"/>
      <c r="C16" s="53">
        <f t="shared" si="0"/>
        <v>1</v>
      </c>
      <c r="D16" s="55"/>
      <c r="E16" s="55">
        <v>1</v>
      </c>
      <c r="F16" s="56"/>
      <c r="G16" s="54"/>
      <c r="H16" s="54">
        <v>1</v>
      </c>
      <c r="I16" s="56"/>
      <c r="J16" s="54"/>
      <c r="K16" s="56"/>
      <c r="L16" s="56"/>
      <c r="M16" s="56"/>
      <c r="N16" s="58"/>
      <c r="O16" s="52" t="s">
        <v>359</v>
      </c>
      <c r="P16" s="15" t="s">
        <v>449</v>
      </c>
      <c r="Q16" s="15">
        <v>12</v>
      </c>
      <c r="R16" s="16"/>
      <c r="S16" s="20" t="s">
        <v>114</v>
      </c>
      <c r="T16" s="21">
        <v>1957</v>
      </c>
      <c r="U16" s="28" t="s">
        <v>195</v>
      </c>
      <c r="V16" s="21">
        <v>1984</v>
      </c>
      <c r="W16" s="28"/>
      <c r="X16" s="21"/>
      <c r="Y16" s="25" t="s">
        <v>90</v>
      </c>
      <c r="Z16" s="21">
        <f t="shared" si="1"/>
        <v>26</v>
      </c>
      <c r="AA16" s="25" t="s">
        <v>219</v>
      </c>
      <c r="AB16" s="21" t="s">
        <v>308</v>
      </c>
      <c r="AC16" s="21"/>
      <c r="AE16" s="90" t="s">
        <v>390</v>
      </c>
      <c r="AF16" s="82"/>
    </row>
    <row r="17" spans="1:32" s="19" customFormat="1" ht="13.9" customHeight="1">
      <c r="A17" s="53">
        <v>0</v>
      </c>
      <c r="B17" s="53"/>
      <c r="C17" s="53">
        <f t="shared" si="0"/>
        <v>1</v>
      </c>
      <c r="D17" s="55"/>
      <c r="E17" s="55">
        <v>1</v>
      </c>
      <c r="F17" s="56"/>
      <c r="G17" s="54"/>
      <c r="H17" s="54"/>
      <c r="I17" s="56"/>
      <c r="J17" s="54"/>
      <c r="K17" s="56"/>
      <c r="L17" s="56"/>
      <c r="M17" s="56"/>
      <c r="N17" s="58"/>
      <c r="O17" s="52" t="s">
        <v>358</v>
      </c>
      <c r="P17" s="15" t="s">
        <v>442</v>
      </c>
      <c r="Q17" s="15">
        <v>13</v>
      </c>
      <c r="R17" s="16"/>
      <c r="S17" s="20" t="s">
        <v>116</v>
      </c>
      <c r="T17" s="21">
        <v>1962</v>
      </c>
      <c r="U17" s="28" t="s">
        <v>198</v>
      </c>
      <c r="V17" s="21">
        <v>1987</v>
      </c>
      <c r="W17" s="28"/>
      <c r="X17" s="21"/>
      <c r="Y17" s="28" t="s">
        <v>222</v>
      </c>
      <c r="Z17" s="21">
        <f t="shared" si="1"/>
        <v>23</v>
      </c>
      <c r="AA17" s="25" t="s">
        <v>97</v>
      </c>
      <c r="AB17" s="21" t="s">
        <v>308</v>
      </c>
      <c r="AC17" s="21"/>
      <c r="AE17" s="90" t="s">
        <v>373</v>
      </c>
      <c r="AF17" s="82"/>
    </row>
    <row r="18" spans="1:32" s="19" customFormat="1" ht="13.9" customHeight="1">
      <c r="A18" s="53">
        <v>0</v>
      </c>
      <c r="B18" s="53"/>
      <c r="C18" s="53">
        <f t="shared" si="0"/>
        <v>1</v>
      </c>
      <c r="D18" s="55">
        <v>1</v>
      </c>
      <c r="E18" s="55"/>
      <c r="F18" s="56"/>
      <c r="G18" s="54"/>
      <c r="H18" s="54">
        <v>1</v>
      </c>
      <c r="I18" s="56"/>
      <c r="J18" s="54"/>
      <c r="K18" s="56"/>
      <c r="L18" s="56"/>
      <c r="M18" s="56"/>
      <c r="N18" s="58"/>
      <c r="O18" s="52" t="s">
        <v>358</v>
      </c>
      <c r="P18" s="15" t="s">
        <v>443</v>
      </c>
      <c r="Q18" s="15">
        <v>14</v>
      </c>
      <c r="R18" s="42"/>
      <c r="S18" s="27" t="s">
        <v>253</v>
      </c>
      <c r="T18" s="21">
        <v>1967</v>
      </c>
      <c r="U18" s="28" t="s">
        <v>194</v>
      </c>
      <c r="V18" s="21">
        <v>1992</v>
      </c>
      <c r="W18" s="28" t="s">
        <v>314</v>
      </c>
      <c r="X18" s="21">
        <v>1999</v>
      </c>
      <c r="Y18" s="26" t="s">
        <v>315</v>
      </c>
      <c r="Z18" s="21">
        <f t="shared" si="1"/>
        <v>18</v>
      </c>
      <c r="AA18" s="25" t="s">
        <v>97</v>
      </c>
      <c r="AB18" s="21" t="s">
        <v>308</v>
      </c>
      <c r="AC18" s="21"/>
      <c r="AE18" s="90" t="s">
        <v>619</v>
      </c>
      <c r="AF18" s="82"/>
    </row>
    <row r="19" spans="1:32" s="19" customFormat="1" ht="15.75">
      <c r="A19" s="53">
        <v>0</v>
      </c>
      <c r="B19" s="53"/>
      <c r="C19" s="53">
        <f t="shared" si="0"/>
        <v>1</v>
      </c>
      <c r="D19" s="55"/>
      <c r="E19" s="55">
        <v>1</v>
      </c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358</v>
      </c>
      <c r="P19" s="15" t="s">
        <v>444</v>
      </c>
      <c r="Q19" s="15">
        <v>15</v>
      </c>
      <c r="R19" s="16"/>
      <c r="S19" s="20" t="s">
        <v>103</v>
      </c>
      <c r="T19" s="21">
        <v>1953</v>
      </c>
      <c r="U19" s="28" t="s">
        <v>195</v>
      </c>
      <c r="V19" s="21">
        <v>1976</v>
      </c>
      <c r="W19" s="28"/>
      <c r="X19" s="21"/>
      <c r="Y19" s="28" t="s">
        <v>104</v>
      </c>
      <c r="Z19" s="21">
        <f t="shared" si="1"/>
        <v>34</v>
      </c>
      <c r="AA19" s="25" t="s">
        <v>97</v>
      </c>
      <c r="AB19" s="21" t="s">
        <v>309</v>
      </c>
      <c r="AC19" s="21"/>
      <c r="AE19" s="90" t="s">
        <v>373</v>
      </c>
      <c r="AF19" s="82"/>
    </row>
    <row r="20" spans="1:32" s="19" customFormat="1" ht="13.9" customHeight="1">
      <c r="A20" s="53">
        <v>0</v>
      </c>
      <c r="B20" s="53"/>
      <c r="C20" s="53">
        <f t="shared" si="0"/>
        <v>1</v>
      </c>
      <c r="D20" s="55"/>
      <c r="E20" s="55">
        <v>1</v>
      </c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358</v>
      </c>
      <c r="P20" s="15" t="s">
        <v>445</v>
      </c>
      <c r="Q20" s="15">
        <v>16</v>
      </c>
      <c r="R20" s="16"/>
      <c r="S20" s="20" t="s">
        <v>118</v>
      </c>
      <c r="T20" s="21">
        <v>1962</v>
      </c>
      <c r="U20" s="28" t="s">
        <v>200</v>
      </c>
      <c r="V20" s="21">
        <v>1987</v>
      </c>
      <c r="W20" s="28"/>
      <c r="X20" s="21"/>
      <c r="Y20" s="28" t="s">
        <v>223</v>
      </c>
      <c r="Z20" s="21">
        <f t="shared" si="1"/>
        <v>23</v>
      </c>
      <c r="AA20" s="25" t="s">
        <v>219</v>
      </c>
      <c r="AB20" s="22" t="s">
        <v>267</v>
      </c>
      <c r="AC20" s="21"/>
      <c r="AE20" s="90" t="s">
        <v>373</v>
      </c>
      <c r="AF20" s="82"/>
    </row>
    <row r="21" spans="1:32" s="19" customFormat="1" ht="27">
      <c r="A21" s="53">
        <v>1</v>
      </c>
      <c r="B21" s="53"/>
      <c r="C21" s="53">
        <f t="shared" si="0"/>
        <v>1</v>
      </c>
      <c r="D21" s="55">
        <v>1</v>
      </c>
      <c r="E21" s="55"/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361</v>
      </c>
      <c r="P21" s="15" t="s">
        <v>467</v>
      </c>
      <c r="Q21" s="15">
        <v>17</v>
      </c>
      <c r="R21" s="16"/>
      <c r="S21" s="20" t="s">
        <v>124</v>
      </c>
      <c r="T21" s="21">
        <v>1971</v>
      </c>
      <c r="U21" s="28" t="s">
        <v>197</v>
      </c>
      <c r="V21" s="21">
        <v>1997</v>
      </c>
      <c r="W21" s="28" t="s">
        <v>324</v>
      </c>
      <c r="X21" s="21">
        <v>2007</v>
      </c>
      <c r="Y21" s="28" t="s">
        <v>317</v>
      </c>
      <c r="Z21" s="21">
        <f t="shared" si="1"/>
        <v>13</v>
      </c>
      <c r="AA21" s="25" t="s">
        <v>97</v>
      </c>
      <c r="AB21" s="21" t="s">
        <v>267</v>
      </c>
      <c r="AC21" s="21"/>
      <c r="AE21" s="90" t="s">
        <v>373</v>
      </c>
      <c r="AF21" s="82"/>
    </row>
    <row r="22" spans="1:32" s="19" customFormat="1" ht="13.9" customHeight="1">
      <c r="A22" s="53">
        <v>0</v>
      </c>
      <c r="B22" s="53"/>
      <c r="C22" s="53">
        <f t="shared" si="0"/>
        <v>1</v>
      </c>
      <c r="D22" s="55"/>
      <c r="E22" s="55">
        <v>1</v>
      </c>
      <c r="F22" s="56"/>
      <c r="G22" s="54"/>
      <c r="H22" s="54"/>
      <c r="I22" s="56"/>
      <c r="J22" s="54"/>
      <c r="K22" s="56"/>
      <c r="L22" s="56"/>
      <c r="M22" s="56"/>
      <c r="N22" s="58"/>
      <c r="O22" s="52" t="s">
        <v>360</v>
      </c>
      <c r="P22" s="15" t="s">
        <v>446</v>
      </c>
      <c r="Q22" s="15">
        <v>18</v>
      </c>
      <c r="R22" s="16"/>
      <c r="S22" s="20" t="s">
        <v>109</v>
      </c>
      <c r="T22" s="21">
        <v>1947</v>
      </c>
      <c r="U22" s="26" t="s">
        <v>198</v>
      </c>
      <c r="V22" s="21">
        <v>1971</v>
      </c>
      <c r="W22" s="26"/>
      <c r="X22" s="21"/>
      <c r="Y22" s="28" t="s">
        <v>91</v>
      </c>
      <c r="Z22" s="21">
        <f t="shared" si="1"/>
        <v>39</v>
      </c>
      <c r="AA22" s="25" t="s">
        <v>97</v>
      </c>
      <c r="AB22" s="21" t="s">
        <v>105</v>
      </c>
      <c r="AC22" s="21"/>
      <c r="AE22" s="90" t="s">
        <v>373</v>
      </c>
      <c r="AF22" s="82"/>
    </row>
    <row r="23" spans="1:32" s="19" customFormat="1" ht="13.9" customHeight="1">
      <c r="A23" s="53">
        <v>0</v>
      </c>
      <c r="B23" s="53"/>
      <c r="C23" s="53">
        <f t="shared" si="0"/>
        <v>1</v>
      </c>
      <c r="D23" s="55"/>
      <c r="E23" s="55">
        <v>1</v>
      </c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361</v>
      </c>
      <c r="P23" s="15" t="s">
        <v>447</v>
      </c>
      <c r="Q23" s="15">
        <v>19</v>
      </c>
      <c r="R23" s="16"/>
      <c r="S23" s="20" t="s">
        <v>111</v>
      </c>
      <c r="T23" s="21">
        <v>1954</v>
      </c>
      <c r="U23" s="28" t="s">
        <v>195</v>
      </c>
      <c r="V23" s="21">
        <v>1976</v>
      </c>
      <c r="W23" s="28"/>
      <c r="X23" s="21"/>
      <c r="Y23" s="28" t="s">
        <v>547</v>
      </c>
      <c r="Z23" s="21">
        <f t="shared" si="1"/>
        <v>34</v>
      </c>
      <c r="AA23" s="25" t="s">
        <v>419</v>
      </c>
      <c r="AB23" s="21" t="s">
        <v>105</v>
      </c>
      <c r="AC23" s="21"/>
      <c r="AE23" s="90" t="s">
        <v>415</v>
      </c>
      <c r="AF23" s="82"/>
    </row>
    <row r="24" spans="1:32" s="19" customFormat="1" ht="13.9" customHeight="1">
      <c r="A24" s="53">
        <v>0</v>
      </c>
      <c r="B24" s="53"/>
      <c r="C24" s="53">
        <f t="shared" si="0"/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52" t="s">
        <v>358</v>
      </c>
      <c r="P24" s="15" t="s">
        <v>574</v>
      </c>
      <c r="Q24" s="15">
        <v>20</v>
      </c>
      <c r="R24" s="16"/>
      <c r="S24" s="20" t="s">
        <v>571</v>
      </c>
      <c r="T24" s="21">
        <v>1953</v>
      </c>
      <c r="U24" s="26" t="s">
        <v>572</v>
      </c>
      <c r="V24" s="21">
        <v>1978</v>
      </c>
      <c r="W24" s="26"/>
      <c r="X24" s="21"/>
      <c r="Y24" s="28" t="s">
        <v>573</v>
      </c>
      <c r="Z24" s="21">
        <f t="shared" si="1"/>
        <v>32</v>
      </c>
      <c r="AA24" s="25" t="s">
        <v>97</v>
      </c>
      <c r="AB24" s="21" t="s">
        <v>105</v>
      </c>
      <c r="AC24" s="21"/>
      <c r="AE24" s="90" t="s">
        <v>373</v>
      </c>
      <c r="AF24" s="82"/>
    </row>
    <row r="25" spans="1:32" s="19" customFormat="1" ht="13.9" customHeight="1">
      <c r="A25" s="53">
        <v>0</v>
      </c>
      <c r="B25" s="53"/>
      <c r="C25" s="53">
        <f t="shared" si="0"/>
        <v>1</v>
      </c>
      <c r="D25" s="55">
        <v>1</v>
      </c>
      <c r="E25" s="55"/>
      <c r="F25" s="56"/>
      <c r="G25" s="54"/>
      <c r="H25" s="54">
        <v>1</v>
      </c>
      <c r="I25" s="56"/>
      <c r="J25" s="54"/>
      <c r="K25" s="56"/>
      <c r="L25" s="56"/>
      <c r="M25" s="56"/>
      <c r="N25" s="58"/>
      <c r="O25" s="52" t="s">
        <v>359</v>
      </c>
      <c r="P25" s="15" t="s">
        <v>448</v>
      </c>
      <c r="Q25" s="15">
        <v>21</v>
      </c>
      <c r="R25" s="16"/>
      <c r="S25" s="20" t="s">
        <v>112</v>
      </c>
      <c r="T25" s="21">
        <v>1956</v>
      </c>
      <c r="U25" s="28" t="s">
        <v>199</v>
      </c>
      <c r="V25" s="21">
        <v>1981</v>
      </c>
      <c r="W25" s="28"/>
      <c r="X25" s="21"/>
      <c r="Y25" s="25" t="s">
        <v>329</v>
      </c>
      <c r="Z25" s="21">
        <f t="shared" si="1"/>
        <v>29</v>
      </c>
      <c r="AA25" s="25" t="s">
        <v>219</v>
      </c>
      <c r="AB25" s="21" t="s">
        <v>105</v>
      </c>
      <c r="AC25" s="21"/>
      <c r="AE25" s="90" t="s">
        <v>389</v>
      </c>
      <c r="AF25" s="82"/>
    </row>
    <row r="26" spans="1:32" s="19" customFormat="1" ht="13.9" customHeight="1">
      <c r="A26" s="53">
        <v>0</v>
      </c>
      <c r="B26" s="53"/>
      <c r="C26" s="53">
        <f t="shared" si="0"/>
        <v>1</v>
      </c>
      <c r="D26" s="55"/>
      <c r="E26" s="55">
        <v>1</v>
      </c>
      <c r="F26" s="56"/>
      <c r="G26" s="54"/>
      <c r="H26" s="54"/>
      <c r="I26" s="56"/>
      <c r="J26" s="54"/>
      <c r="K26" s="56"/>
      <c r="L26" s="56"/>
      <c r="M26" s="56"/>
      <c r="N26" s="58"/>
      <c r="O26" s="52" t="s">
        <v>359</v>
      </c>
      <c r="P26" s="15" t="s">
        <v>450</v>
      </c>
      <c r="Q26" s="15">
        <v>22</v>
      </c>
      <c r="R26" s="16"/>
      <c r="S26" s="20" t="s">
        <v>214</v>
      </c>
      <c r="T26" s="21">
        <v>1960</v>
      </c>
      <c r="U26" s="28" t="s">
        <v>237</v>
      </c>
      <c r="V26" s="21">
        <v>1986</v>
      </c>
      <c r="W26" s="28"/>
      <c r="X26" s="21"/>
      <c r="Y26" s="28" t="s">
        <v>228</v>
      </c>
      <c r="Z26" s="21">
        <f t="shared" si="1"/>
        <v>24</v>
      </c>
      <c r="AA26" s="25" t="s">
        <v>575</v>
      </c>
      <c r="AB26" s="21" t="s">
        <v>105</v>
      </c>
      <c r="AC26" s="21"/>
      <c r="AE26" s="90" t="s">
        <v>373</v>
      </c>
      <c r="AF26" s="82"/>
    </row>
    <row r="27" spans="1:32" s="19" customFormat="1" ht="16.5" customHeight="1">
      <c r="A27" s="53">
        <v>1</v>
      </c>
      <c r="B27" s="53"/>
      <c r="C27" s="53">
        <f t="shared" si="0"/>
        <v>1</v>
      </c>
      <c r="D27" s="55">
        <v>1</v>
      </c>
      <c r="E27" s="55"/>
      <c r="F27" s="56"/>
      <c r="G27" s="54"/>
      <c r="H27" s="54">
        <v>1</v>
      </c>
      <c r="I27" s="56"/>
      <c r="J27" s="54"/>
      <c r="K27" s="56"/>
      <c r="L27" s="56"/>
      <c r="M27" s="56"/>
      <c r="N27" s="58"/>
      <c r="O27" s="52" t="s">
        <v>359</v>
      </c>
      <c r="P27" s="15" t="s">
        <v>452</v>
      </c>
      <c r="Q27" s="15">
        <v>23</v>
      </c>
      <c r="R27" s="42"/>
      <c r="S27" s="27" t="s">
        <v>122</v>
      </c>
      <c r="T27" s="21">
        <v>1968</v>
      </c>
      <c r="U27" s="28" t="s">
        <v>201</v>
      </c>
      <c r="V27" s="21">
        <v>1994</v>
      </c>
      <c r="W27" s="28"/>
      <c r="X27" s="21"/>
      <c r="Y27" s="26" t="s">
        <v>123</v>
      </c>
      <c r="Z27" s="21">
        <f t="shared" si="1"/>
        <v>16</v>
      </c>
      <c r="AA27" s="25" t="s">
        <v>97</v>
      </c>
      <c r="AB27" s="21" t="s">
        <v>105</v>
      </c>
      <c r="AC27" s="21"/>
      <c r="AE27" s="90" t="s">
        <v>373</v>
      </c>
      <c r="AF27" s="82"/>
    </row>
    <row r="28" spans="1:32" s="19" customFormat="1" ht="13.9" customHeight="1">
      <c r="A28" s="53">
        <v>0</v>
      </c>
      <c r="B28" s="53"/>
      <c r="C28" s="53">
        <f t="shared" si="0"/>
        <v>1</v>
      </c>
      <c r="D28" s="55">
        <v>1</v>
      </c>
      <c r="E28" s="55"/>
      <c r="F28" s="56"/>
      <c r="G28" s="54"/>
      <c r="H28" s="54">
        <v>1</v>
      </c>
      <c r="I28" s="56"/>
      <c r="J28" s="54"/>
      <c r="K28" s="56"/>
      <c r="L28" s="56"/>
      <c r="M28" s="56"/>
      <c r="N28" s="58"/>
      <c r="O28" s="52" t="s">
        <v>360</v>
      </c>
      <c r="P28" s="15" t="s">
        <v>458</v>
      </c>
      <c r="Q28" s="15">
        <v>24</v>
      </c>
      <c r="R28" s="16"/>
      <c r="S28" s="20" t="s">
        <v>275</v>
      </c>
      <c r="T28" s="21">
        <v>1969</v>
      </c>
      <c r="U28" s="28" t="s">
        <v>299</v>
      </c>
      <c r="V28" s="21">
        <v>1996</v>
      </c>
      <c r="W28" s="28"/>
      <c r="X28" s="21"/>
      <c r="Y28" s="25" t="s">
        <v>276</v>
      </c>
      <c r="Z28" s="21">
        <f t="shared" si="1"/>
        <v>14</v>
      </c>
      <c r="AA28" s="25" t="s">
        <v>110</v>
      </c>
      <c r="AB28" s="21" t="s">
        <v>105</v>
      </c>
      <c r="AC28" s="21"/>
      <c r="AE28" s="90" t="s">
        <v>376</v>
      </c>
      <c r="AF28" s="82"/>
    </row>
    <row r="29" spans="1:32" s="19" customFormat="1" ht="13.9" customHeight="1">
      <c r="A29" s="53">
        <v>0</v>
      </c>
      <c r="B29" s="53"/>
      <c r="C29" s="53">
        <f t="shared" si="0"/>
        <v>1</v>
      </c>
      <c r="D29" s="55">
        <v>1</v>
      </c>
      <c r="E29" s="55"/>
      <c r="F29" s="56"/>
      <c r="G29" s="54"/>
      <c r="H29" s="57">
        <v>1</v>
      </c>
      <c r="I29" s="56"/>
      <c r="J29" s="54"/>
      <c r="K29" s="56"/>
      <c r="L29" s="56"/>
      <c r="M29" s="56"/>
      <c r="N29" s="58"/>
      <c r="O29" s="52" t="s">
        <v>360</v>
      </c>
      <c r="P29" s="15" t="s">
        <v>459</v>
      </c>
      <c r="Q29" s="15">
        <v>25</v>
      </c>
      <c r="R29" s="42"/>
      <c r="S29" s="27" t="s">
        <v>184</v>
      </c>
      <c r="T29" s="21">
        <v>1971</v>
      </c>
      <c r="U29" s="28" t="s">
        <v>194</v>
      </c>
      <c r="V29" s="21">
        <v>1996</v>
      </c>
      <c r="W29" s="28"/>
      <c r="X29" s="21"/>
      <c r="Y29" s="28" t="s">
        <v>91</v>
      </c>
      <c r="Z29" s="21">
        <f t="shared" si="1"/>
        <v>14</v>
      </c>
      <c r="AA29" s="25" t="s">
        <v>97</v>
      </c>
      <c r="AB29" s="21" t="s">
        <v>105</v>
      </c>
      <c r="AC29" s="21"/>
      <c r="AE29" s="90" t="s">
        <v>373</v>
      </c>
      <c r="AF29" s="82"/>
    </row>
    <row r="30" spans="1:32" s="19" customFormat="1" ht="13.9" customHeight="1">
      <c r="A30" s="53">
        <v>0</v>
      </c>
      <c r="B30" s="53">
        <v>1</v>
      </c>
      <c r="C30" s="53">
        <f t="shared" si="0"/>
        <v>1</v>
      </c>
      <c r="D30" s="55"/>
      <c r="E30" s="55"/>
      <c r="F30" s="56">
        <v>1</v>
      </c>
      <c r="G30" s="54"/>
      <c r="H30" s="54"/>
      <c r="I30" s="56"/>
      <c r="J30" s="54"/>
      <c r="K30" s="56"/>
      <c r="L30" s="56"/>
      <c r="M30" s="56"/>
      <c r="N30" s="58"/>
      <c r="O30" s="52" t="s">
        <v>359</v>
      </c>
      <c r="P30" s="15" t="s">
        <v>460</v>
      </c>
      <c r="Q30" s="15">
        <v>26</v>
      </c>
      <c r="R30" s="42"/>
      <c r="S30" s="27" t="s">
        <v>231</v>
      </c>
      <c r="T30" s="21">
        <v>1967</v>
      </c>
      <c r="U30" s="28" t="s">
        <v>232</v>
      </c>
      <c r="V30" s="21">
        <v>1996</v>
      </c>
      <c r="W30" s="28"/>
      <c r="X30" s="21"/>
      <c r="Y30" s="28" t="s">
        <v>233</v>
      </c>
      <c r="Z30" s="21">
        <f t="shared" si="1"/>
        <v>14</v>
      </c>
      <c r="AA30" s="25" t="s">
        <v>220</v>
      </c>
      <c r="AB30" s="21" t="s">
        <v>105</v>
      </c>
      <c r="AC30" s="21"/>
      <c r="AE30" s="90" t="s">
        <v>373</v>
      </c>
      <c r="AF30" s="82"/>
    </row>
    <row r="31" spans="1:32" s="19" customFormat="1">
      <c r="A31" s="53">
        <v>0</v>
      </c>
      <c r="B31" s="53"/>
      <c r="C31" s="53">
        <f t="shared" si="0"/>
        <v>1</v>
      </c>
      <c r="D31" s="55"/>
      <c r="E31" s="55">
        <v>1</v>
      </c>
      <c r="F31" s="56"/>
      <c r="G31" s="54"/>
      <c r="H31" s="54">
        <v>1</v>
      </c>
      <c r="I31" s="56"/>
      <c r="J31" s="54"/>
      <c r="K31" s="56"/>
      <c r="L31" s="56"/>
      <c r="M31" s="56"/>
      <c r="N31" s="58"/>
      <c r="O31" s="52" t="s">
        <v>358</v>
      </c>
      <c r="P31" s="15" t="s">
        <v>461</v>
      </c>
      <c r="Q31" s="15">
        <v>27</v>
      </c>
      <c r="R31" s="42"/>
      <c r="S31" s="27" t="s">
        <v>234</v>
      </c>
      <c r="T31" s="21">
        <v>1972</v>
      </c>
      <c r="U31" s="28" t="s">
        <v>195</v>
      </c>
      <c r="V31" s="21">
        <v>1996</v>
      </c>
      <c r="W31" s="28" t="s">
        <v>314</v>
      </c>
      <c r="X31" s="21">
        <v>2002</v>
      </c>
      <c r="Y31" s="28" t="s">
        <v>547</v>
      </c>
      <c r="Z31" s="21">
        <f t="shared" si="1"/>
        <v>14</v>
      </c>
      <c r="AA31" s="25" t="s">
        <v>328</v>
      </c>
      <c r="AB31" s="21" t="s">
        <v>105</v>
      </c>
      <c r="AC31" s="21"/>
      <c r="AE31" s="90" t="s">
        <v>373</v>
      </c>
      <c r="AF31" s="82"/>
    </row>
    <row r="32" spans="1:32" s="19" customFormat="1" ht="13.9" customHeight="1">
      <c r="A32" s="53">
        <v>0</v>
      </c>
      <c r="B32" s="53"/>
      <c r="C32" s="53">
        <f t="shared" si="0"/>
        <v>1</v>
      </c>
      <c r="D32" s="55">
        <v>1</v>
      </c>
      <c r="E32" s="55"/>
      <c r="F32" s="56"/>
      <c r="G32" s="54"/>
      <c r="H32" s="54">
        <v>1</v>
      </c>
      <c r="I32" s="56"/>
      <c r="J32" s="54"/>
      <c r="K32" s="56"/>
      <c r="L32" s="56"/>
      <c r="M32" s="56"/>
      <c r="N32" s="58"/>
      <c r="O32" s="52" t="s">
        <v>358</v>
      </c>
      <c r="P32" s="15" t="s">
        <v>462</v>
      </c>
      <c r="Q32" s="15">
        <v>28</v>
      </c>
      <c r="R32" s="42"/>
      <c r="S32" s="27" t="s">
        <v>125</v>
      </c>
      <c r="T32" s="21">
        <v>1969</v>
      </c>
      <c r="U32" s="28" t="s">
        <v>194</v>
      </c>
      <c r="V32" s="21">
        <v>1997</v>
      </c>
      <c r="W32" s="28"/>
      <c r="X32" s="21"/>
      <c r="Y32" s="28" t="s">
        <v>336</v>
      </c>
      <c r="Z32" s="21">
        <f t="shared" si="1"/>
        <v>13</v>
      </c>
      <c r="AA32" s="25" t="s">
        <v>97</v>
      </c>
      <c r="AB32" s="21" t="s">
        <v>105</v>
      </c>
      <c r="AC32" s="21"/>
      <c r="AE32" s="90" t="s">
        <v>373</v>
      </c>
      <c r="AF32" s="82"/>
    </row>
    <row r="33" spans="1:32" s="19" customFormat="1" ht="13.9" customHeight="1">
      <c r="A33" s="53">
        <v>0</v>
      </c>
      <c r="B33" s="53"/>
      <c r="C33" s="53">
        <f t="shared" si="0"/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360</v>
      </c>
      <c r="P33" s="15" t="s">
        <v>463</v>
      </c>
      <c r="Q33" s="15">
        <v>29</v>
      </c>
      <c r="R33" s="42"/>
      <c r="S33" s="27" t="s">
        <v>190</v>
      </c>
      <c r="T33" s="21">
        <v>1972</v>
      </c>
      <c r="U33" s="28" t="s">
        <v>194</v>
      </c>
      <c r="V33" s="21">
        <v>1997</v>
      </c>
      <c r="W33" s="28"/>
      <c r="X33" s="21"/>
      <c r="Y33" s="28" t="s">
        <v>202</v>
      </c>
      <c r="Z33" s="21">
        <f t="shared" si="1"/>
        <v>13</v>
      </c>
      <c r="AA33" s="25" t="s">
        <v>97</v>
      </c>
      <c r="AB33" s="21" t="s">
        <v>105</v>
      </c>
      <c r="AC33" s="21"/>
      <c r="AE33" s="90" t="s">
        <v>402</v>
      </c>
      <c r="AF33" s="82"/>
    </row>
    <row r="34" spans="1:32" s="19" customFormat="1" ht="13.9" customHeight="1">
      <c r="A34" s="53">
        <v>0</v>
      </c>
      <c r="B34" s="53"/>
      <c r="C34" s="53">
        <f t="shared" si="0"/>
        <v>1</v>
      </c>
      <c r="D34" s="55">
        <v>1</v>
      </c>
      <c r="E34" s="55"/>
      <c r="F34" s="56"/>
      <c r="G34" s="54"/>
      <c r="H34" s="54"/>
      <c r="I34" s="56"/>
      <c r="J34" s="54"/>
      <c r="K34" s="56"/>
      <c r="L34" s="56"/>
      <c r="M34" s="56"/>
      <c r="N34" s="58"/>
      <c r="O34" s="52" t="s">
        <v>359</v>
      </c>
      <c r="P34" s="15" t="s">
        <v>464</v>
      </c>
      <c r="Q34" s="15">
        <v>30</v>
      </c>
      <c r="R34" s="42"/>
      <c r="S34" s="27" t="s">
        <v>206</v>
      </c>
      <c r="T34" s="21">
        <v>1969</v>
      </c>
      <c r="U34" s="28" t="s">
        <v>221</v>
      </c>
      <c r="V34" s="21">
        <v>1998</v>
      </c>
      <c r="W34" s="28"/>
      <c r="X34" s="21"/>
      <c r="Y34" s="28" t="s">
        <v>548</v>
      </c>
      <c r="Z34" s="21">
        <f t="shared" si="1"/>
        <v>12</v>
      </c>
      <c r="AA34" s="25" t="s">
        <v>97</v>
      </c>
      <c r="AB34" s="21" t="s">
        <v>105</v>
      </c>
      <c r="AC34" s="21"/>
      <c r="AE34" s="90" t="s">
        <v>402</v>
      </c>
      <c r="AF34" s="82"/>
    </row>
    <row r="35" spans="1:32" s="19" customFormat="1" ht="13.9" customHeight="1">
      <c r="A35" s="53">
        <v>0</v>
      </c>
      <c r="B35" s="53">
        <v>1</v>
      </c>
      <c r="C35" s="53">
        <f t="shared" si="0"/>
        <v>1</v>
      </c>
      <c r="D35" s="55"/>
      <c r="E35" s="55">
        <v>1</v>
      </c>
      <c r="F35" s="56"/>
      <c r="G35" s="54"/>
      <c r="H35" s="54"/>
      <c r="I35" s="56"/>
      <c r="J35" s="54"/>
      <c r="K35" s="56"/>
      <c r="L35" s="56"/>
      <c r="M35" s="56"/>
      <c r="N35" s="58"/>
      <c r="O35" s="52" t="s">
        <v>361</v>
      </c>
      <c r="P35" s="15" t="s">
        <v>465</v>
      </c>
      <c r="Q35" s="15">
        <v>31</v>
      </c>
      <c r="R35" s="42"/>
      <c r="S35" s="27" t="s">
        <v>262</v>
      </c>
      <c r="T35" s="21">
        <v>1969</v>
      </c>
      <c r="U35" s="28" t="s">
        <v>117</v>
      </c>
      <c r="V35" s="21">
        <v>1998</v>
      </c>
      <c r="W35" s="28"/>
      <c r="X35" s="21"/>
      <c r="Y35" s="28" t="s">
        <v>263</v>
      </c>
      <c r="Z35" s="21">
        <f t="shared" si="1"/>
        <v>12</v>
      </c>
      <c r="AA35" s="25" t="s">
        <v>417</v>
      </c>
      <c r="AB35" s="21" t="s">
        <v>105</v>
      </c>
      <c r="AC35" s="21"/>
      <c r="AE35" s="90" t="s">
        <v>403</v>
      </c>
      <c r="AF35" s="82"/>
    </row>
    <row r="36" spans="1:32" s="19" customFormat="1" ht="13.9" customHeight="1">
      <c r="A36" s="53">
        <v>0</v>
      </c>
      <c r="B36" s="53"/>
      <c r="C36" s="53">
        <f t="shared" si="0"/>
        <v>1</v>
      </c>
      <c r="D36" s="55"/>
      <c r="E36" s="55">
        <v>1</v>
      </c>
      <c r="F36" s="56"/>
      <c r="G36" s="54"/>
      <c r="H36" s="54"/>
      <c r="I36" s="56"/>
      <c r="J36" s="54"/>
      <c r="K36" s="56"/>
      <c r="L36" s="56"/>
      <c r="M36" s="56"/>
      <c r="N36" s="58"/>
      <c r="O36" s="52" t="s">
        <v>360</v>
      </c>
      <c r="P36" s="15" t="s">
        <v>640</v>
      </c>
      <c r="Q36" s="15">
        <v>32</v>
      </c>
      <c r="R36" s="42"/>
      <c r="S36" s="27" t="s">
        <v>641</v>
      </c>
      <c r="T36" s="21">
        <v>1971</v>
      </c>
      <c r="U36" s="28" t="s">
        <v>198</v>
      </c>
      <c r="V36" s="21">
        <v>2000</v>
      </c>
      <c r="W36" s="28"/>
      <c r="X36" s="21"/>
      <c r="Y36" s="28" t="s">
        <v>643</v>
      </c>
      <c r="Z36" s="21">
        <f t="shared" si="1"/>
        <v>10</v>
      </c>
      <c r="AA36" s="25" t="s">
        <v>642</v>
      </c>
      <c r="AB36" s="21" t="s">
        <v>105</v>
      </c>
      <c r="AC36" s="21"/>
      <c r="AE36" s="90" t="s">
        <v>403</v>
      </c>
      <c r="AF36" s="82"/>
    </row>
    <row r="37" spans="1:32" s="19" customFormat="1" ht="13.9" customHeight="1">
      <c r="A37" s="53">
        <v>0</v>
      </c>
      <c r="B37" s="53"/>
      <c r="C37" s="53">
        <f t="shared" ref="C37:C68" si="2">IF(Z37&gt;=10,1,0)</f>
        <v>1</v>
      </c>
      <c r="D37" s="55"/>
      <c r="E37" s="55">
        <v>1</v>
      </c>
      <c r="F37" s="56"/>
      <c r="G37" s="54"/>
      <c r="H37" s="54">
        <v>1</v>
      </c>
      <c r="I37" s="56"/>
      <c r="J37" s="54"/>
      <c r="K37" s="56"/>
      <c r="L37" s="56"/>
      <c r="M37" s="56"/>
      <c r="N37" s="58"/>
      <c r="O37" s="52" t="s">
        <v>359</v>
      </c>
      <c r="P37" s="15" t="s">
        <v>466</v>
      </c>
      <c r="Q37" s="15">
        <v>33</v>
      </c>
      <c r="R37" s="42"/>
      <c r="S37" s="27" t="s">
        <v>246</v>
      </c>
      <c r="T37" s="21">
        <v>1972</v>
      </c>
      <c r="U37" s="28" t="s">
        <v>198</v>
      </c>
      <c r="V37" s="21">
        <v>1998</v>
      </c>
      <c r="W37" s="28"/>
      <c r="X37" s="21"/>
      <c r="Y37" s="28" t="s">
        <v>247</v>
      </c>
      <c r="Z37" s="21">
        <f t="shared" ref="Z37:Z68" si="3">$AD$3-V37</f>
        <v>12</v>
      </c>
      <c r="AA37" s="25" t="s">
        <v>392</v>
      </c>
      <c r="AB37" s="21" t="s">
        <v>105</v>
      </c>
      <c r="AC37" s="21"/>
      <c r="AE37" s="90" t="s">
        <v>404</v>
      </c>
      <c r="AF37" s="82"/>
    </row>
    <row r="38" spans="1:32" s="19" customFormat="1" ht="13.9" customHeight="1">
      <c r="A38" s="53">
        <v>0</v>
      </c>
      <c r="B38" s="53">
        <v>1</v>
      </c>
      <c r="C38" s="53">
        <f t="shared" si="2"/>
        <v>1</v>
      </c>
      <c r="D38" s="55"/>
      <c r="E38" s="55"/>
      <c r="F38" s="56">
        <v>1</v>
      </c>
      <c r="G38" s="54"/>
      <c r="H38" s="54"/>
      <c r="I38" s="56"/>
      <c r="J38" s="54"/>
      <c r="K38" s="56"/>
      <c r="L38" s="56"/>
      <c r="M38" s="56"/>
      <c r="N38" s="58"/>
      <c r="O38" s="52" t="s">
        <v>361</v>
      </c>
      <c r="P38" s="15" t="s">
        <v>468</v>
      </c>
      <c r="Q38" s="15">
        <v>34</v>
      </c>
      <c r="R38" s="42"/>
      <c r="S38" s="27" t="s">
        <v>212</v>
      </c>
      <c r="T38" s="21">
        <v>1972</v>
      </c>
      <c r="U38" s="28" t="s">
        <v>225</v>
      </c>
      <c r="V38" s="21">
        <v>1999</v>
      </c>
      <c r="W38" s="28"/>
      <c r="X38" s="21"/>
      <c r="Y38" s="28" t="s">
        <v>338</v>
      </c>
      <c r="Z38" s="21">
        <f t="shared" si="3"/>
        <v>11</v>
      </c>
      <c r="AA38" s="25" t="s">
        <v>208</v>
      </c>
      <c r="AB38" s="21" t="s">
        <v>105</v>
      </c>
      <c r="AC38" s="21"/>
      <c r="AE38" s="90" t="s">
        <v>373</v>
      </c>
      <c r="AF38" s="82"/>
    </row>
    <row r="39" spans="1:32" s="19" customFormat="1" ht="13.9" customHeight="1">
      <c r="A39" s="53">
        <v>0</v>
      </c>
      <c r="B39" s="53">
        <v>1</v>
      </c>
      <c r="C39" s="53">
        <f t="shared" si="2"/>
        <v>1</v>
      </c>
      <c r="D39" s="55">
        <v>1</v>
      </c>
      <c r="E39" s="55"/>
      <c r="F39" s="56"/>
      <c r="G39" s="54"/>
      <c r="H39" s="54"/>
      <c r="I39" s="56"/>
      <c r="J39" s="54"/>
      <c r="K39" s="56"/>
      <c r="L39" s="56"/>
      <c r="M39" s="56"/>
      <c r="N39" s="58"/>
      <c r="O39" s="52" t="s">
        <v>360</v>
      </c>
      <c r="P39" s="15" t="s">
        <v>549</v>
      </c>
      <c r="Q39" s="15">
        <v>35</v>
      </c>
      <c r="R39" s="42"/>
      <c r="S39" s="27" t="s">
        <v>550</v>
      </c>
      <c r="T39" s="21">
        <v>1974</v>
      </c>
      <c r="U39" s="28" t="s">
        <v>197</v>
      </c>
      <c r="V39" s="21">
        <v>1999</v>
      </c>
      <c r="W39" s="28" t="s">
        <v>616</v>
      </c>
      <c r="X39" s="21">
        <v>2009</v>
      </c>
      <c r="Y39" s="28"/>
      <c r="Z39" s="21">
        <f t="shared" si="3"/>
        <v>11</v>
      </c>
      <c r="AA39" s="25" t="s">
        <v>269</v>
      </c>
      <c r="AB39" s="21" t="s">
        <v>105</v>
      </c>
      <c r="AC39" s="21"/>
      <c r="AE39" s="90" t="s">
        <v>375</v>
      </c>
      <c r="AF39" s="82"/>
    </row>
    <row r="40" spans="1:32" s="19" customFormat="1" ht="13.9" customHeight="1">
      <c r="A40" s="53">
        <v>0</v>
      </c>
      <c r="B40" s="53"/>
      <c r="C40" s="53">
        <f t="shared" si="2"/>
        <v>1</v>
      </c>
      <c r="D40" s="55">
        <v>1</v>
      </c>
      <c r="E40" s="55"/>
      <c r="F40" s="56"/>
      <c r="G40" s="54"/>
      <c r="H40" s="54">
        <v>1</v>
      </c>
      <c r="I40" s="56"/>
      <c r="J40" s="54"/>
      <c r="K40" s="56"/>
      <c r="L40" s="56"/>
      <c r="M40" s="56"/>
      <c r="N40" s="58"/>
      <c r="O40" s="52" t="s">
        <v>358</v>
      </c>
      <c r="P40" s="15" t="s">
        <v>602</v>
      </c>
      <c r="Q40" s="15">
        <v>36</v>
      </c>
      <c r="R40" s="42"/>
      <c r="S40" s="27" t="s">
        <v>599</v>
      </c>
      <c r="T40" s="21">
        <v>1977</v>
      </c>
      <c r="U40" s="28" t="s">
        <v>600</v>
      </c>
      <c r="V40" s="21">
        <v>2000</v>
      </c>
      <c r="W40" s="28"/>
      <c r="X40" s="21"/>
      <c r="Y40" s="28" t="s">
        <v>601</v>
      </c>
      <c r="Z40" s="21">
        <f t="shared" si="3"/>
        <v>10</v>
      </c>
      <c r="AA40" s="25" t="s">
        <v>97</v>
      </c>
      <c r="AB40" s="21" t="s">
        <v>105</v>
      </c>
      <c r="AC40" s="21"/>
      <c r="AE40" s="90" t="s">
        <v>620</v>
      </c>
      <c r="AF40" s="82"/>
    </row>
    <row r="41" spans="1:32" s="19" customFormat="1" ht="13.9" customHeight="1">
      <c r="A41" s="53">
        <v>0</v>
      </c>
      <c r="B41" s="53">
        <v>1</v>
      </c>
      <c r="C41" s="53">
        <f t="shared" si="2"/>
        <v>1</v>
      </c>
      <c r="D41" s="55"/>
      <c r="E41" s="55">
        <v>1</v>
      </c>
      <c r="F41" s="56"/>
      <c r="G41" s="54"/>
      <c r="H41" s="54"/>
      <c r="I41" s="56"/>
      <c r="J41" s="54"/>
      <c r="K41" s="56"/>
      <c r="L41" s="56"/>
      <c r="M41" s="56"/>
      <c r="N41" s="58"/>
      <c r="O41" s="52" t="s">
        <v>361</v>
      </c>
      <c r="P41" s="15" t="s">
        <v>644</v>
      </c>
      <c r="Q41" s="15">
        <v>37</v>
      </c>
      <c r="R41" s="42"/>
      <c r="S41" s="27" t="s">
        <v>645</v>
      </c>
      <c r="T41" s="21">
        <v>1973</v>
      </c>
      <c r="U41" s="28" t="s">
        <v>646</v>
      </c>
      <c r="V41" s="21">
        <v>1999</v>
      </c>
      <c r="W41" s="28"/>
      <c r="X41" s="21"/>
      <c r="Y41" s="28" t="s">
        <v>647</v>
      </c>
      <c r="Z41" s="21">
        <f t="shared" si="3"/>
        <v>11</v>
      </c>
      <c r="AA41" s="25" t="s">
        <v>269</v>
      </c>
      <c r="AB41" s="21" t="s">
        <v>121</v>
      </c>
      <c r="AC41" s="21"/>
      <c r="AE41" s="90" t="s">
        <v>375</v>
      </c>
      <c r="AF41" s="82"/>
    </row>
    <row r="42" spans="1:32" s="19" customFormat="1" ht="13.9" customHeight="1">
      <c r="A42" s="53">
        <v>0</v>
      </c>
      <c r="B42" s="53"/>
      <c r="C42" s="53">
        <f t="shared" si="2"/>
        <v>0</v>
      </c>
      <c r="D42" s="55"/>
      <c r="E42" s="55">
        <v>1</v>
      </c>
      <c r="F42" s="56"/>
      <c r="G42" s="54"/>
      <c r="H42" s="54"/>
      <c r="I42" s="56"/>
      <c r="J42" s="54"/>
      <c r="K42" s="56"/>
      <c r="L42" s="56"/>
      <c r="M42" s="56"/>
      <c r="N42" s="58"/>
      <c r="O42" s="52" t="s">
        <v>361</v>
      </c>
      <c r="P42" s="15" t="s">
        <v>469</v>
      </c>
      <c r="Q42" s="15">
        <v>38</v>
      </c>
      <c r="R42" s="42"/>
      <c r="S42" s="27" t="s">
        <v>301</v>
      </c>
      <c r="T42" s="21">
        <v>1975</v>
      </c>
      <c r="U42" s="28" t="s">
        <v>302</v>
      </c>
      <c r="V42" s="21">
        <v>2001</v>
      </c>
      <c r="W42" s="28"/>
      <c r="X42" s="21"/>
      <c r="Y42" s="28" t="s">
        <v>303</v>
      </c>
      <c r="Z42" s="21">
        <f t="shared" si="3"/>
        <v>9</v>
      </c>
      <c r="AA42" s="25" t="s">
        <v>391</v>
      </c>
      <c r="AB42" s="21" t="s">
        <v>121</v>
      </c>
      <c r="AC42" s="21"/>
      <c r="AE42" s="90" t="s">
        <v>373</v>
      </c>
      <c r="AF42" s="82"/>
    </row>
    <row r="43" spans="1:32" s="19" customFormat="1" ht="13.9" customHeight="1">
      <c r="A43" s="53">
        <v>0</v>
      </c>
      <c r="B43" s="53">
        <v>1</v>
      </c>
      <c r="C43" s="53">
        <f t="shared" si="2"/>
        <v>0</v>
      </c>
      <c r="D43" s="55"/>
      <c r="E43" s="55">
        <v>1</v>
      </c>
      <c r="F43" s="56"/>
      <c r="G43" s="54"/>
      <c r="H43" s="54"/>
      <c r="I43" s="56"/>
      <c r="J43" s="54"/>
      <c r="K43" s="56"/>
      <c r="L43" s="56"/>
      <c r="M43" s="56"/>
      <c r="N43" s="58"/>
      <c r="O43" s="52" t="s">
        <v>359</v>
      </c>
      <c r="P43" s="15" t="s">
        <v>470</v>
      </c>
      <c r="Q43" s="15">
        <v>39</v>
      </c>
      <c r="R43" s="42"/>
      <c r="S43" s="27" t="s">
        <v>227</v>
      </c>
      <c r="T43" s="21">
        <v>1976</v>
      </c>
      <c r="U43" s="28" t="s">
        <v>604</v>
      </c>
      <c r="V43" s="21">
        <v>2001</v>
      </c>
      <c r="W43" s="28"/>
      <c r="X43" s="21"/>
      <c r="Y43" s="28" t="s">
        <v>106</v>
      </c>
      <c r="Z43" s="21">
        <f t="shared" si="3"/>
        <v>9</v>
      </c>
      <c r="AA43" s="25" t="s">
        <v>605</v>
      </c>
      <c r="AB43" s="21" t="s">
        <v>121</v>
      </c>
      <c r="AC43" s="21"/>
      <c r="AE43" s="90" t="s">
        <v>374</v>
      </c>
      <c r="AF43" s="82"/>
    </row>
    <row r="44" spans="1:32" s="19" customFormat="1" ht="13.9" customHeight="1">
      <c r="A44" s="53">
        <v>0</v>
      </c>
      <c r="B44" s="53"/>
      <c r="C44" s="53">
        <f t="shared" si="2"/>
        <v>0</v>
      </c>
      <c r="D44" s="55">
        <v>1</v>
      </c>
      <c r="E44" s="55"/>
      <c r="F44" s="56"/>
      <c r="G44" s="54"/>
      <c r="H44" s="54"/>
      <c r="I44" s="56"/>
      <c r="J44" s="54"/>
      <c r="K44" s="56"/>
      <c r="L44" s="56"/>
      <c r="M44" s="56"/>
      <c r="N44" s="58"/>
      <c r="O44" s="52" t="s">
        <v>359</v>
      </c>
      <c r="P44" s="15" t="s">
        <v>471</v>
      </c>
      <c r="Q44" s="15">
        <v>40</v>
      </c>
      <c r="R44" s="42"/>
      <c r="S44" s="27" t="s">
        <v>229</v>
      </c>
      <c r="T44" s="21">
        <v>1976</v>
      </c>
      <c r="U44" s="28" t="s">
        <v>241</v>
      </c>
      <c r="V44" s="21">
        <v>2001</v>
      </c>
      <c r="W44" s="28"/>
      <c r="X44" s="21"/>
      <c r="Y44" s="28" t="s">
        <v>337</v>
      </c>
      <c r="Z44" s="21">
        <f t="shared" si="3"/>
        <v>9</v>
      </c>
      <c r="AA44" s="25" t="s">
        <v>108</v>
      </c>
      <c r="AB44" s="21" t="s">
        <v>121</v>
      </c>
      <c r="AC44" s="21"/>
      <c r="AE44" s="90" t="s">
        <v>373</v>
      </c>
      <c r="AF44" s="82"/>
    </row>
    <row r="45" spans="1:32" s="19" customFormat="1" ht="13.9" customHeight="1">
      <c r="A45" s="53">
        <v>0</v>
      </c>
      <c r="B45" s="53">
        <v>1</v>
      </c>
      <c r="C45" s="53">
        <f t="shared" si="2"/>
        <v>0</v>
      </c>
      <c r="D45" s="55">
        <v>1</v>
      </c>
      <c r="E45" s="55"/>
      <c r="F45" s="56"/>
      <c r="G45" s="54"/>
      <c r="H45" s="54"/>
      <c r="I45" s="56"/>
      <c r="J45" s="54"/>
      <c r="K45" s="56"/>
      <c r="L45" s="56"/>
      <c r="M45" s="56"/>
      <c r="N45" s="58"/>
      <c r="O45" s="52" t="s">
        <v>360</v>
      </c>
      <c r="P45" s="15" t="s">
        <v>588</v>
      </c>
      <c r="Q45" s="15">
        <v>41</v>
      </c>
      <c r="R45" s="42"/>
      <c r="S45" s="27" t="s">
        <v>589</v>
      </c>
      <c r="T45" s="21">
        <v>1976</v>
      </c>
      <c r="U45" s="28" t="s">
        <v>194</v>
      </c>
      <c r="V45" s="21">
        <v>2001</v>
      </c>
      <c r="W45" s="28"/>
      <c r="X45" s="21"/>
      <c r="Y45" s="28"/>
      <c r="Z45" s="21">
        <f t="shared" si="3"/>
        <v>9</v>
      </c>
      <c r="AA45" s="25" t="s">
        <v>269</v>
      </c>
      <c r="AB45" s="21" t="s">
        <v>121</v>
      </c>
      <c r="AC45" s="21"/>
      <c r="AE45" s="90" t="s">
        <v>374</v>
      </c>
      <c r="AF45" s="82"/>
    </row>
    <row r="46" spans="1:32" s="19" customFormat="1" ht="13.9" customHeight="1">
      <c r="A46" s="53">
        <v>0</v>
      </c>
      <c r="B46" s="53"/>
      <c r="C46" s="53">
        <f t="shared" si="2"/>
        <v>0</v>
      </c>
      <c r="D46" s="55">
        <v>1</v>
      </c>
      <c r="E46" s="55"/>
      <c r="F46" s="56"/>
      <c r="G46" s="54"/>
      <c r="H46" s="54"/>
      <c r="I46" s="56"/>
      <c r="J46" s="54"/>
      <c r="K46" s="56"/>
      <c r="L46" s="56"/>
      <c r="M46" s="56"/>
      <c r="N46" s="58"/>
      <c r="O46" s="52" t="s">
        <v>361</v>
      </c>
      <c r="P46" s="15" t="s">
        <v>566</v>
      </c>
      <c r="Q46" s="15">
        <v>42</v>
      </c>
      <c r="R46" s="42"/>
      <c r="S46" s="27" t="s">
        <v>561</v>
      </c>
      <c r="T46" s="21">
        <v>1975</v>
      </c>
      <c r="U46" s="28" t="s">
        <v>562</v>
      </c>
      <c r="V46" s="21">
        <v>2004</v>
      </c>
      <c r="W46" s="28"/>
      <c r="X46" s="21"/>
      <c r="Y46" s="28" t="s">
        <v>564</v>
      </c>
      <c r="Z46" s="21">
        <f t="shared" si="3"/>
        <v>6</v>
      </c>
      <c r="AA46" s="25" t="s">
        <v>565</v>
      </c>
      <c r="AB46" s="21" t="s">
        <v>121</v>
      </c>
      <c r="AC46" s="21"/>
      <c r="AE46" s="90" t="s">
        <v>373</v>
      </c>
      <c r="AF46" s="82"/>
    </row>
    <row r="47" spans="1:32" s="19" customFormat="1" ht="13.9" customHeight="1">
      <c r="A47" s="53">
        <v>0</v>
      </c>
      <c r="B47" s="53"/>
      <c r="C47" s="53">
        <f t="shared" si="2"/>
        <v>0</v>
      </c>
      <c r="D47" s="55">
        <v>1</v>
      </c>
      <c r="E47" s="55"/>
      <c r="F47" s="56"/>
      <c r="G47" s="54"/>
      <c r="H47" s="54">
        <v>1</v>
      </c>
      <c r="I47" s="56"/>
      <c r="J47" s="54"/>
      <c r="K47" s="56"/>
      <c r="L47" s="56"/>
      <c r="M47" s="56"/>
      <c r="N47" s="58"/>
      <c r="O47" s="52" t="s">
        <v>361</v>
      </c>
      <c r="P47" s="15" t="s">
        <v>472</v>
      </c>
      <c r="Q47" s="15">
        <v>43</v>
      </c>
      <c r="R47" s="42"/>
      <c r="S47" s="27" t="s">
        <v>285</v>
      </c>
      <c r="T47" s="21">
        <v>1977</v>
      </c>
      <c r="U47" s="28" t="s">
        <v>286</v>
      </c>
      <c r="V47" s="21">
        <v>2005</v>
      </c>
      <c r="W47" s="28"/>
      <c r="X47" s="21"/>
      <c r="Y47" s="28"/>
      <c r="Z47" s="21">
        <f t="shared" si="3"/>
        <v>5</v>
      </c>
      <c r="AA47" s="25" t="s">
        <v>108</v>
      </c>
      <c r="AB47" s="21" t="s">
        <v>121</v>
      </c>
      <c r="AC47" s="21"/>
      <c r="AE47" s="90" t="s">
        <v>373</v>
      </c>
      <c r="AF47" s="82"/>
    </row>
    <row r="48" spans="1:32" s="19" customFormat="1" ht="13.9" customHeight="1">
      <c r="A48" s="53">
        <v>0</v>
      </c>
      <c r="B48" s="53">
        <v>1</v>
      </c>
      <c r="C48" s="53">
        <f t="shared" si="2"/>
        <v>0</v>
      </c>
      <c r="D48" s="55"/>
      <c r="E48" s="55"/>
      <c r="F48" s="56">
        <v>1</v>
      </c>
      <c r="G48" s="54"/>
      <c r="H48" s="54"/>
      <c r="I48" s="56"/>
      <c r="J48" s="54"/>
      <c r="K48" s="56"/>
      <c r="L48" s="56"/>
      <c r="M48" s="56"/>
      <c r="N48" s="58"/>
      <c r="O48" s="52" t="s">
        <v>359</v>
      </c>
      <c r="P48" s="15" t="s">
        <v>596</v>
      </c>
      <c r="Q48" s="15">
        <v>44</v>
      </c>
      <c r="R48" s="42"/>
      <c r="S48" s="27" t="s">
        <v>597</v>
      </c>
      <c r="T48" s="21">
        <v>1978</v>
      </c>
      <c r="U48" s="28" t="s">
        <v>225</v>
      </c>
      <c r="V48" s="21">
        <v>2005</v>
      </c>
      <c r="W48" s="28"/>
      <c r="X48" s="21"/>
      <c r="Y48" s="28"/>
      <c r="Z48" s="21">
        <f t="shared" si="3"/>
        <v>5</v>
      </c>
      <c r="AA48" s="25" t="s">
        <v>208</v>
      </c>
      <c r="AB48" s="21" t="s">
        <v>121</v>
      </c>
      <c r="AC48" s="21"/>
      <c r="AE48" s="90" t="s">
        <v>375</v>
      </c>
      <c r="AF48" s="82"/>
    </row>
    <row r="49" spans="1:32" s="19" customFormat="1" ht="13.9" customHeight="1">
      <c r="A49" s="53">
        <v>0</v>
      </c>
      <c r="B49" s="53">
        <v>1</v>
      </c>
      <c r="C49" s="53">
        <f t="shared" si="2"/>
        <v>0</v>
      </c>
      <c r="D49" s="55"/>
      <c r="E49" s="55">
        <v>1</v>
      </c>
      <c r="F49" s="56"/>
      <c r="G49" s="54"/>
      <c r="H49" s="54">
        <v>1</v>
      </c>
      <c r="I49" s="56"/>
      <c r="J49" s="54"/>
      <c r="K49" s="56"/>
      <c r="L49" s="56"/>
      <c r="M49" s="56"/>
      <c r="N49" s="58"/>
      <c r="O49" s="52" t="s">
        <v>360</v>
      </c>
      <c r="P49" s="15" t="s">
        <v>612</v>
      </c>
      <c r="Q49" s="15">
        <v>45</v>
      </c>
      <c r="R49" s="42"/>
      <c r="S49" s="27" t="s">
        <v>613</v>
      </c>
      <c r="T49" s="21">
        <v>1980</v>
      </c>
      <c r="U49" s="28" t="s">
        <v>198</v>
      </c>
      <c r="V49" s="21">
        <v>2005</v>
      </c>
      <c r="W49" s="28"/>
      <c r="X49" s="21"/>
      <c r="Y49" s="28"/>
      <c r="Z49" s="21">
        <f t="shared" si="3"/>
        <v>5</v>
      </c>
      <c r="AA49" s="25" t="s">
        <v>614</v>
      </c>
      <c r="AB49" s="21" t="s">
        <v>121</v>
      </c>
      <c r="AC49" s="21"/>
      <c r="AE49" s="90" t="s">
        <v>621</v>
      </c>
      <c r="AF49" s="82"/>
    </row>
    <row r="50" spans="1:32" s="19" customFormat="1" ht="13.9" customHeight="1">
      <c r="A50" s="53">
        <v>0</v>
      </c>
      <c r="B50" s="53"/>
      <c r="C50" s="53">
        <f t="shared" si="2"/>
        <v>0</v>
      </c>
      <c r="D50" s="55"/>
      <c r="E50" s="55">
        <v>1</v>
      </c>
      <c r="F50" s="56"/>
      <c r="G50" s="54"/>
      <c r="H50" s="54"/>
      <c r="I50" s="56"/>
      <c r="J50" s="54"/>
      <c r="K50" s="56"/>
      <c r="L50" s="56"/>
      <c r="M50" s="56"/>
      <c r="N50" s="58"/>
      <c r="O50" s="52" t="s">
        <v>361</v>
      </c>
      <c r="P50" s="15" t="s">
        <v>473</v>
      </c>
      <c r="Q50" s="15">
        <v>46</v>
      </c>
      <c r="R50" s="42"/>
      <c r="S50" s="27" t="s">
        <v>284</v>
      </c>
      <c r="T50" s="21">
        <v>1980</v>
      </c>
      <c r="U50" s="28" t="s">
        <v>198</v>
      </c>
      <c r="V50" s="21">
        <v>2006</v>
      </c>
      <c r="W50" s="28"/>
      <c r="X50" s="21"/>
      <c r="Y50" s="28"/>
      <c r="Z50" s="21">
        <f t="shared" si="3"/>
        <v>4</v>
      </c>
      <c r="AA50" s="25" t="s">
        <v>108</v>
      </c>
      <c r="AB50" s="21" t="s">
        <v>121</v>
      </c>
      <c r="AC50" s="21"/>
      <c r="AE50" s="90" t="s">
        <v>375</v>
      </c>
      <c r="AF50" s="82"/>
    </row>
    <row r="51" spans="1:32" s="19" customFormat="1" ht="13.9" customHeight="1">
      <c r="A51" s="53">
        <v>0</v>
      </c>
      <c r="B51" s="53"/>
      <c r="C51" s="53">
        <f t="shared" si="2"/>
        <v>0</v>
      </c>
      <c r="D51" s="55"/>
      <c r="E51" s="55">
        <v>1</v>
      </c>
      <c r="F51" s="56"/>
      <c r="G51" s="54"/>
      <c r="H51" s="54"/>
      <c r="I51" s="56"/>
      <c r="J51" s="54"/>
      <c r="K51" s="56"/>
      <c r="L51" s="56"/>
      <c r="M51" s="56"/>
      <c r="N51" s="58"/>
      <c r="O51" s="52" t="s">
        <v>359</v>
      </c>
      <c r="P51" s="15" t="s">
        <v>586</v>
      </c>
      <c r="Q51" s="15">
        <v>47</v>
      </c>
      <c r="R51" s="42"/>
      <c r="S51" s="27" t="s">
        <v>587</v>
      </c>
      <c r="T51" s="21">
        <v>1981</v>
      </c>
      <c r="U51" s="28" t="s">
        <v>198</v>
      </c>
      <c r="V51" s="21">
        <v>2008</v>
      </c>
      <c r="W51" s="28"/>
      <c r="X51" s="21"/>
      <c r="Y51" s="28"/>
      <c r="Z51" s="21">
        <f t="shared" si="3"/>
        <v>2</v>
      </c>
      <c r="AA51" s="25" t="s">
        <v>108</v>
      </c>
      <c r="AB51" s="21" t="s">
        <v>121</v>
      </c>
      <c r="AC51" s="21"/>
      <c r="AE51" s="90" t="s">
        <v>375</v>
      </c>
      <c r="AF51" s="82"/>
    </row>
    <row r="52" spans="1:32" s="19" customFormat="1" ht="13.9" customHeight="1">
      <c r="A52" s="53">
        <v>0</v>
      </c>
      <c r="B52" s="53"/>
      <c r="C52" s="53">
        <f t="shared" si="2"/>
        <v>0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360</v>
      </c>
      <c r="P52" s="15" t="s">
        <v>637</v>
      </c>
      <c r="Q52" s="15">
        <v>48</v>
      </c>
      <c r="R52" s="42"/>
      <c r="S52" s="27" t="s">
        <v>638</v>
      </c>
      <c r="T52" s="21">
        <v>1981</v>
      </c>
      <c r="U52" s="28" t="s">
        <v>639</v>
      </c>
      <c r="V52" s="21">
        <v>2010</v>
      </c>
      <c r="W52" s="28"/>
      <c r="X52" s="21"/>
      <c r="Y52" s="28"/>
      <c r="Z52" s="21">
        <f t="shared" si="3"/>
        <v>0</v>
      </c>
      <c r="AA52" s="25" t="s">
        <v>565</v>
      </c>
      <c r="AB52" s="21" t="s">
        <v>121</v>
      </c>
      <c r="AC52" s="21"/>
      <c r="AE52" s="90" t="s">
        <v>375</v>
      </c>
      <c r="AF52" s="82"/>
    </row>
    <row r="53" spans="1:32" s="19" customFormat="1" ht="13.9" customHeight="1">
      <c r="A53" s="53">
        <v>0</v>
      </c>
      <c r="B53" s="53">
        <v>1</v>
      </c>
      <c r="C53" s="53">
        <f t="shared" si="2"/>
        <v>0</v>
      </c>
      <c r="D53" s="55"/>
      <c r="E53" s="55">
        <v>1</v>
      </c>
      <c r="F53" s="56"/>
      <c r="G53" s="54"/>
      <c r="H53" s="54"/>
      <c r="I53" s="56"/>
      <c r="J53" s="54"/>
      <c r="K53" s="56"/>
      <c r="L53" s="56"/>
      <c r="M53" s="56"/>
      <c r="N53" s="58"/>
      <c r="O53" s="52" t="s">
        <v>358</v>
      </c>
      <c r="P53" s="15" t="s">
        <v>475</v>
      </c>
      <c r="Q53" s="15">
        <v>49</v>
      </c>
      <c r="R53" s="42"/>
      <c r="S53" s="27" t="s">
        <v>298</v>
      </c>
      <c r="T53" s="21">
        <v>1982</v>
      </c>
      <c r="U53" s="28" t="s">
        <v>603</v>
      </c>
      <c r="V53" s="21">
        <v>2007</v>
      </c>
      <c r="W53" s="28"/>
      <c r="X53" s="21"/>
      <c r="Y53" s="28"/>
      <c r="Z53" s="21">
        <f t="shared" si="3"/>
        <v>3</v>
      </c>
      <c r="AA53" s="25" t="s">
        <v>269</v>
      </c>
      <c r="AB53" s="21" t="s">
        <v>121</v>
      </c>
      <c r="AC53" s="21"/>
      <c r="AE53" s="90" t="s">
        <v>375</v>
      </c>
      <c r="AF53" s="82"/>
    </row>
    <row r="54" spans="1:32" s="19" customFormat="1" ht="13.9" customHeight="1">
      <c r="A54" s="53">
        <v>0</v>
      </c>
      <c r="B54" s="53"/>
      <c r="C54" s="53">
        <f t="shared" si="2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359</v>
      </c>
      <c r="P54" s="15" t="s">
        <v>577</v>
      </c>
      <c r="Q54" s="15">
        <v>50</v>
      </c>
      <c r="R54" s="42"/>
      <c r="S54" s="27" t="s">
        <v>578</v>
      </c>
      <c r="T54" s="21">
        <v>1982</v>
      </c>
      <c r="U54" s="28" t="s">
        <v>198</v>
      </c>
      <c r="V54" s="21">
        <v>2007</v>
      </c>
      <c r="W54" s="28"/>
      <c r="X54" s="21"/>
      <c r="Y54" s="28"/>
      <c r="Z54" s="21">
        <f t="shared" si="3"/>
        <v>3</v>
      </c>
      <c r="AA54" s="25" t="s">
        <v>108</v>
      </c>
      <c r="AB54" s="21" t="s">
        <v>121</v>
      </c>
      <c r="AC54" s="21"/>
      <c r="AE54" s="90" t="s">
        <v>375</v>
      </c>
      <c r="AF54" s="82"/>
    </row>
    <row r="55" spans="1:32" s="19" customFormat="1" ht="13.9" customHeight="1">
      <c r="A55" s="53">
        <v>0</v>
      </c>
      <c r="B55" s="53"/>
      <c r="C55" s="53">
        <f t="shared" si="2"/>
        <v>0</v>
      </c>
      <c r="D55" s="55"/>
      <c r="E55" s="55">
        <v>1</v>
      </c>
      <c r="F55" s="56"/>
      <c r="G55" s="54"/>
      <c r="H55" s="54">
        <v>1</v>
      </c>
      <c r="I55" s="56"/>
      <c r="J55" s="54"/>
      <c r="K55" s="56"/>
      <c r="L55" s="56"/>
      <c r="M55" s="56"/>
      <c r="N55" s="58"/>
      <c r="O55" s="52" t="s">
        <v>358</v>
      </c>
      <c r="P55" s="15" t="s">
        <v>474</v>
      </c>
      <c r="Q55" s="15">
        <v>51</v>
      </c>
      <c r="R55" s="42"/>
      <c r="S55" s="27" t="s">
        <v>300</v>
      </c>
      <c r="T55" s="21">
        <v>1980</v>
      </c>
      <c r="U55" s="28" t="s">
        <v>198</v>
      </c>
      <c r="V55" s="21">
        <v>2008</v>
      </c>
      <c r="W55" s="28"/>
      <c r="X55" s="21"/>
      <c r="Y55" s="28"/>
      <c r="Z55" s="21">
        <f t="shared" si="3"/>
        <v>2</v>
      </c>
      <c r="AA55" s="25" t="s">
        <v>108</v>
      </c>
      <c r="AB55" s="21" t="s">
        <v>121</v>
      </c>
      <c r="AC55" s="21"/>
      <c r="AE55" s="90" t="s">
        <v>375</v>
      </c>
      <c r="AF55" s="82"/>
    </row>
    <row r="56" spans="1:32" s="19" customFormat="1" ht="13.9" customHeight="1">
      <c r="A56" s="53">
        <v>0</v>
      </c>
      <c r="B56" s="53"/>
      <c r="C56" s="53">
        <f t="shared" si="2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358</v>
      </c>
      <c r="P56" s="15" t="s">
        <v>551</v>
      </c>
      <c r="Q56" s="15">
        <v>52</v>
      </c>
      <c r="R56" s="42"/>
      <c r="S56" s="27" t="s">
        <v>563</v>
      </c>
      <c r="T56" s="21">
        <v>1985</v>
      </c>
      <c r="U56" s="28" t="s">
        <v>240</v>
      </c>
      <c r="V56" s="21">
        <v>2008</v>
      </c>
      <c r="W56" s="28"/>
      <c r="X56" s="21"/>
      <c r="Y56" s="28"/>
      <c r="Z56" s="21">
        <f t="shared" si="3"/>
        <v>2</v>
      </c>
      <c r="AA56" s="25" t="s">
        <v>108</v>
      </c>
      <c r="AB56" s="21" t="s">
        <v>121</v>
      </c>
      <c r="AC56" s="21"/>
      <c r="AE56" s="90" t="s">
        <v>375</v>
      </c>
      <c r="AF56" s="82"/>
    </row>
    <row r="57" spans="1:32" s="19" customFormat="1" ht="13.9" customHeight="1">
      <c r="A57" s="53">
        <v>0</v>
      </c>
      <c r="B57" s="53"/>
      <c r="C57" s="53">
        <f t="shared" si="2"/>
        <v>0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360</v>
      </c>
      <c r="P57" s="15" t="s">
        <v>567</v>
      </c>
      <c r="Q57" s="15">
        <v>53</v>
      </c>
      <c r="R57" s="42"/>
      <c r="S57" s="27" t="s">
        <v>213</v>
      </c>
      <c r="T57" s="21">
        <v>1985</v>
      </c>
      <c r="U57" s="28" t="s">
        <v>570</v>
      </c>
      <c r="V57" s="21">
        <v>2008</v>
      </c>
      <c r="W57" s="28"/>
      <c r="X57" s="21"/>
      <c r="Y57" s="28"/>
      <c r="Z57" s="21">
        <f t="shared" si="3"/>
        <v>2</v>
      </c>
      <c r="AA57" s="25" t="s">
        <v>108</v>
      </c>
      <c r="AB57" s="21" t="s">
        <v>121</v>
      </c>
      <c r="AC57" s="21"/>
      <c r="AE57" s="90" t="s">
        <v>375</v>
      </c>
      <c r="AF57" s="82"/>
    </row>
    <row r="58" spans="1:32" s="19" customFormat="1" ht="13.9" customHeight="1">
      <c r="A58" s="53">
        <v>0</v>
      </c>
      <c r="B58" s="53"/>
      <c r="C58" s="53">
        <f t="shared" si="2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360</v>
      </c>
      <c r="P58" s="15" t="s">
        <v>598</v>
      </c>
      <c r="Q58" s="15">
        <v>54</v>
      </c>
      <c r="R58" s="42"/>
      <c r="S58" s="27" t="s">
        <v>281</v>
      </c>
      <c r="T58" s="21">
        <v>1983</v>
      </c>
      <c r="U58" s="28" t="s">
        <v>603</v>
      </c>
      <c r="V58" s="21">
        <v>2009</v>
      </c>
      <c r="W58" s="28"/>
      <c r="X58" s="21"/>
      <c r="Y58" s="28"/>
      <c r="Z58" s="21">
        <f t="shared" si="3"/>
        <v>1</v>
      </c>
      <c r="AA58" s="25" t="s">
        <v>108</v>
      </c>
      <c r="AB58" s="21" t="s">
        <v>121</v>
      </c>
      <c r="AC58" s="21"/>
      <c r="AE58" s="90" t="s">
        <v>375</v>
      </c>
      <c r="AF58" s="82"/>
    </row>
    <row r="59" spans="1:32" s="19" customFormat="1" ht="13.9" customHeight="1">
      <c r="A59" s="53">
        <v>0</v>
      </c>
      <c r="B59" s="53"/>
      <c r="C59" s="53">
        <f t="shared" si="2"/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358</v>
      </c>
      <c r="P59" s="15" t="s">
        <v>528</v>
      </c>
      <c r="Q59" s="15">
        <v>55</v>
      </c>
      <c r="R59" s="42"/>
      <c r="S59" s="27" t="s">
        <v>529</v>
      </c>
      <c r="T59" s="21">
        <v>1984</v>
      </c>
      <c r="U59" s="28" t="s">
        <v>570</v>
      </c>
      <c r="V59" s="21">
        <v>2009</v>
      </c>
      <c r="W59" s="28"/>
      <c r="X59" s="21"/>
      <c r="Y59" s="28"/>
      <c r="Z59" s="21">
        <f t="shared" si="3"/>
        <v>1</v>
      </c>
      <c r="AA59" s="25" t="s">
        <v>108</v>
      </c>
      <c r="AB59" s="21" t="s">
        <v>121</v>
      </c>
      <c r="AC59" s="21"/>
      <c r="AE59" s="90" t="s">
        <v>375</v>
      </c>
      <c r="AF59" s="82"/>
    </row>
    <row r="60" spans="1:32" s="19" customFormat="1" ht="13.9" customHeight="1">
      <c r="A60" s="53">
        <v>0</v>
      </c>
      <c r="B60" s="53"/>
      <c r="C60" s="53">
        <f t="shared" si="2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361</v>
      </c>
      <c r="P60" s="15" t="s">
        <v>546</v>
      </c>
      <c r="Q60" s="15">
        <v>56</v>
      </c>
      <c r="R60" s="42"/>
      <c r="S60" s="27" t="s">
        <v>295</v>
      </c>
      <c r="T60" s="21">
        <v>1987</v>
      </c>
      <c r="U60" s="28" t="s">
        <v>198</v>
      </c>
      <c r="V60" s="21">
        <v>2009</v>
      </c>
      <c r="W60" s="28"/>
      <c r="X60" s="21"/>
      <c r="Y60" s="28"/>
      <c r="Z60" s="21">
        <f t="shared" si="3"/>
        <v>1</v>
      </c>
      <c r="AA60" s="25" t="s">
        <v>108</v>
      </c>
      <c r="AB60" s="21" t="s">
        <v>121</v>
      </c>
      <c r="AC60" s="21"/>
      <c r="AE60" s="90" t="s">
        <v>375</v>
      </c>
      <c r="AF60" s="82"/>
    </row>
    <row r="61" spans="1:32" s="19" customFormat="1" ht="13.9" customHeight="1">
      <c r="A61" s="53">
        <v>0</v>
      </c>
      <c r="B61" s="53">
        <v>1</v>
      </c>
      <c r="C61" s="53">
        <f t="shared" si="2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360</v>
      </c>
      <c r="P61" s="15" t="s">
        <v>635</v>
      </c>
      <c r="Q61" s="15">
        <v>57</v>
      </c>
      <c r="R61" s="42"/>
      <c r="S61" s="27" t="s">
        <v>636</v>
      </c>
      <c r="T61" s="21">
        <v>1986</v>
      </c>
      <c r="U61" s="28" t="s">
        <v>570</v>
      </c>
      <c r="V61" s="21">
        <v>2010</v>
      </c>
      <c r="W61" s="28"/>
      <c r="X61" s="21"/>
      <c r="Y61" s="28"/>
      <c r="Z61" s="21">
        <f t="shared" si="3"/>
        <v>0</v>
      </c>
      <c r="AA61" s="25" t="s">
        <v>108</v>
      </c>
      <c r="AB61" s="21" t="s">
        <v>121</v>
      </c>
      <c r="AC61" s="21"/>
      <c r="AE61" s="90" t="s">
        <v>375</v>
      </c>
      <c r="AF61" s="82"/>
    </row>
    <row r="62" spans="1:32" s="19" customFormat="1" ht="13.9" customHeight="1">
      <c r="A62" s="53">
        <v>0</v>
      </c>
      <c r="B62" s="53"/>
      <c r="C62" s="53">
        <f t="shared" si="2"/>
        <v>1</v>
      </c>
      <c r="D62" s="55"/>
      <c r="E62" s="55"/>
      <c r="F62" s="56"/>
      <c r="G62" s="54"/>
      <c r="H62" s="54"/>
      <c r="I62" s="56">
        <v>1</v>
      </c>
      <c r="J62" s="54"/>
      <c r="K62" s="56"/>
      <c r="L62" s="56"/>
      <c r="M62" s="56"/>
      <c r="N62" s="58"/>
      <c r="O62" s="52" t="s">
        <v>361</v>
      </c>
      <c r="P62" s="15" t="s">
        <v>476</v>
      </c>
      <c r="Q62" s="15">
        <v>58</v>
      </c>
      <c r="R62" s="43" t="s">
        <v>370</v>
      </c>
      <c r="S62" s="29" t="s">
        <v>127</v>
      </c>
      <c r="T62" s="21">
        <v>1956</v>
      </c>
      <c r="U62" s="28" t="s">
        <v>126</v>
      </c>
      <c r="V62" s="21">
        <v>1976</v>
      </c>
      <c r="W62" s="28"/>
      <c r="X62" s="21"/>
      <c r="Y62" s="28" t="s">
        <v>242</v>
      </c>
      <c r="Z62" s="21">
        <f t="shared" si="3"/>
        <v>34</v>
      </c>
      <c r="AA62" s="25" t="s">
        <v>226</v>
      </c>
      <c r="AB62" s="21" t="s">
        <v>192</v>
      </c>
      <c r="AC62" s="21"/>
      <c r="AE62" s="90" t="s">
        <v>423</v>
      </c>
      <c r="AF62" s="82"/>
    </row>
    <row r="63" spans="1:32" s="19" customFormat="1" ht="13.9" customHeight="1">
      <c r="A63" s="53">
        <v>0</v>
      </c>
      <c r="B63" s="53"/>
      <c r="C63" s="53">
        <f t="shared" si="2"/>
        <v>1</v>
      </c>
      <c r="D63" s="55"/>
      <c r="E63" s="55"/>
      <c r="F63" s="56"/>
      <c r="G63" s="54"/>
      <c r="H63" s="54">
        <v>1</v>
      </c>
      <c r="I63" s="56">
        <v>1</v>
      </c>
      <c r="J63" s="54"/>
      <c r="K63" s="56"/>
      <c r="L63" s="56"/>
      <c r="M63" s="56"/>
      <c r="N63" s="58"/>
      <c r="O63" s="52" t="s">
        <v>358</v>
      </c>
      <c r="P63" s="15" t="s">
        <v>477</v>
      </c>
      <c r="Q63" s="15">
        <v>59</v>
      </c>
      <c r="R63" s="16"/>
      <c r="S63" s="20" t="s">
        <v>134</v>
      </c>
      <c r="T63" s="21">
        <v>1954</v>
      </c>
      <c r="U63" s="28" t="s">
        <v>126</v>
      </c>
      <c r="V63" s="21">
        <v>1974</v>
      </c>
      <c r="W63" s="28"/>
      <c r="X63" s="21"/>
      <c r="Y63" s="28" t="s">
        <v>135</v>
      </c>
      <c r="Z63" s="21">
        <f t="shared" si="3"/>
        <v>36</v>
      </c>
      <c r="AA63" s="25" t="s">
        <v>252</v>
      </c>
      <c r="AB63" s="21" t="s">
        <v>268</v>
      </c>
      <c r="AC63" s="21"/>
      <c r="AE63" s="90" t="s">
        <v>406</v>
      </c>
      <c r="AF63" s="82"/>
    </row>
    <row r="64" spans="1:32" s="19" customFormat="1" ht="13.9" customHeight="1">
      <c r="A64" s="53">
        <v>0</v>
      </c>
      <c r="B64" s="53"/>
      <c r="C64" s="53">
        <f t="shared" si="2"/>
        <v>1</v>
      </c>
      <c r="D64" s="55"/>
      <c r="E64" s="55"/>
      <c r="F64" s="56"/>
      <c r="G64" s="54"/>
      <c r="H64" s="54">
        <v>1</v>
      </c>
      <c r="I64" s="56">
        <v>1</v>
      </c>
      <c r="J64" s="54">
        <v>1</v>
      </c>
      <c r="K64" s="56"/>
      <c r="L64" s="56"/>
      <c r="M64" s="56"/>
      <c r="N64" s="58"/>
      <c r="O64" s="52" t="s">
        <v>358</v>
      </c>
      <c r="P64" s="15" t="s">
        <v>478</v>
      </c>
      <c r="Q64" s="15">
        <v>60</v>
      </c>
      <c r="R64" s="16"/>
      <c r="S64" s="20" t="s">
        <v>136</v>
      </c>
      <c r="T64" s="21">
        <v>1955</v>
      </c>
      <c r="U64" s="28" t="s">
        <v>126</v>
      </c>
      <c r="V64" s="21">
        <v>1975</v>
      </c>
      <c r="W64" s="28"/>
      <c r="X64" s="21"/>
      <c r="Y64" s="28" t="s">
        <v>135</v>
      </c>
      <c r="Z64" s="21">
        <f t="shared" si="3"/>
        <v>35</v>
      </c>
      <c r="AA64" s="25" t="s">
        <v>252</v>
      </c>
      <c r="AB64" s="21" t="s">
        <v>268</v>
      </c>
      <c r="AC64" s="21"/>
      <c r="AE64" s="90" t="s">
        <v>406</v>
      </c>
      <c r="AF64" s="82"/>
    </row>
    <row r="65" spans="1:32" s="19" customFormat="1" ht="13.9" customHeight="1">
      <c r="A65" s="53">
        <v>0</v>
      </c>
      <c r="B65" s="53"/>
      <c r="C65" s="53">
        <f t="shared" si="2"/>
        <v>1</v>
      </c>
      <c r="D65" s="55"/>
      <c r="E65" s="55"/>
      <c r="F65" s="56"/>
      <c r="G65" s="54"/>
      <c r="H65" s="54"/>
      <c r="I65" s="56">
        <v>1</v>
      </c>
      <c r="J65" s="54">
        <v>1</v>
      </c>
      <c r="K65" s="56"/>
      <c r="L65" s="56"/>
      <c r="M65" s="56"/>
      <c r="N65" s="58"/>
      <c r="O65" s="52" t="s">
        <v>359</v>
      </c>
      <c r="P65" s="15" t="s">
        <v>479</v>
      </c>
      <c r="Q65" s="15">
        <v>61</v>
      </c>
      <c r="R65" s="16"/>
      <c r="S65" s="20" t="s">
        <v>130</v>
      </c>
      <c r="T65" s="21">
        <v>1949</v>
      </c>
      <c r="U65" s="28" t="s">
        <v>126</v>
      </c>
      <c r="V65" s="21">
        <v>1969</v>
      </c>
      <c r="W65" s="28"/>
      <c r="X65" s="21"/>
      <c r="Y65" s="28"/>
      <c r="Z65" s="21">
        <f t="shared" si="3"/>
        <v>41</v>
      </c>
      <c r="AA65" s="25" t="s">
        <v>129</v>
      </c>
      <c r="AB65" s="21" t="s">
        <v>121</v>
      </c>
      <c r="AC65" s="21"/>
      <c r="AE65" s="90" t="s">
        <v>422</v>
      </c>
      <c r="AF65" s="82"/>
    </row>
    <row r="66" spans="1:32" s="19" customFormat="1" ht="13.9" customHeight="1">
      <c r="A66" s="53">
        <v>0</v>
      </c>
      <c r="B66" s="53"/>
      <c r="C66" s="53">
        <f t="shared" si="2"/>
        <v>1</v>
      </c>
      <c r="D66" s="55"/>
      <c r="E66" s="55"/>
      <c r="F66" s="56"/>
      <c r="G66" s="54"/>
      <c r="H66" s="54"/>
      <c r="I66" s="56">
        <v>1</v>
      </c>
      <c r="J66" s="54">
        <v>1</v>
      </c>
      <c r="K66" s="56"/>
      <c r="L66" s="56"/>
      <c r="M66" s="56"/>
      <c r="N66" s="58"/>
      <c r="O66" s="52" t="s">
        <v>361</v>
      </c>
      <c r="P66" s="15" t="s">
        <v>480</v>
      </c>
      <c r="Q66" s="15">
        <v>62</v>
      </c>
      <c r="R66" s="16"/>
      <c r="S66" s="20" t="s">
        <v>131</v>
      </c>
      <c r="T66" s="21">
        <v>1952</v>
      </c>
      <c r="U66" s="28" t="s">
        <v>126</v>
      </c>
      <c r="V66" s="21">
        <v>1973</v>
      </c>
      <c r="W66" s="28"/>
      <c r="X66" s="21"/>
      <c r="Y66" s="28"/>
      <c r="Z66" s="21">
        <f t="shared" si="3"/>
        <v>37</v>
      </c>
      <c r="AA66" s="25" t="s">
        <v>129</v>
      </c>
      <c r="AB66" s="21" t="s">
        <v>121</v>
      </c>
      <c r="AC66" s="21"/>
      <c r="AE66" s="90" t="s">
        <v>416</v>
      </c>
      <c r="AF66" s="82"/>
    </row>
    <row r="67" spans="1:32" s="19" customFormat="1" ht="13.9" customHeight="1">
      <c r="A67" s="53">
        <v>0</v>
      </c>
      <c r="B67" s="53"/>
      <c r="C67" s="53">
        <f t="shared" si="2"/>
        <v>1</v>
      </c>
      <c r="D67" s="55"/>
      <c r="E67" s="55"/>
      <c r="F67" s="56"/>
      <c r="G67" s="54">
        <v>1</v>
      </c>
      <c r="H67" s="54">
        <v>1</v>
      </c>
      <c r="I67" s="56">
        <v>1</v>
      </c>
      <c r="J67" s="54"/>
      <c r="K67" s="56"/>
      <c r="L67" s="56"/>
      <c r="M67" s="56"/>
      <c r="N67" s="58"/>
      <c r="O67" s="52" t="s">
        <v>359</v>
      </c>
      <c r="P67" s="15" t="s">
        <v>481</v>
      </c>
      <c r="Q67" s="15">
        <v>63</v>
      </c>
      <c r="R67" s="16"/>
      <c r="S67" s="20" t="s">
        <v>132</v>
      </c>
      <c r="T67" s="21">
        <v>1951</v>
      </c>
      <c r="U67" s="28" t="s">
        <v>107</v>
      </c>
      <c r="V67" s="21">
        <v>1973</v>
      </c>
      <c r="W67" s="28"/>
      <c r="X67" s="21"/>
      <c r="Y67" s="28" t="s">
        <v>372</v>
      </c>
      <c r="Z67" s="21">
        <f t="shared" si="3"/>
        <v>37</v>
      </c>
      <c r="AA67" s="25" t="s">
        <v>133</v>
      </c>
      <c r="AB67" s="21" t="s">
        <v>121</v>
      </c>
      <c r="AC67" s="21"/>
      <c r="AE67" s="90" t="s">
        <v>393</v>
      </c>
      <c r="AF67" s="82"/>
    </row>
    <row r="68" spans="1:32" s="19" customFormat="1" ht="13.9" customHeight="1">
      <c r="A68" s="53">
        <v>0</v>
      </c>
      <c r="B68" s="53"/>
      <c r="C68" s="53">
        <f t="shared" si="2"/>
        <v>1</v>
      </c>
      <c r="D68" s="55"/>
      <c r="E68" s="55"/>
      <c r="F68" s="56"/>
      <c r="G68" s="54"/>
      <c r="H68" s="54"/>
      <c r="I68" s="56">
        <v>1</v>
      </c>
      <c r="J68" s="54">
        <v>1</v>
      </c>
      <c r="K68" s="56"/>
      <c r="L68" s="56"/>
      <c r="M68" s="56"/>
      <c r="N68" s="58"/>
      <c r="O68" s="52" t="s">
        <v>358</v>
      </c>
      <c r="P68" s="15" t="s">
        <v>482</v>
      </c>
      <c r="Q68" s="15">
        <v>64</v>
      </c>
      <c r="R68" s="16"/>
      <c r="S68" s="20" t="s">
        <v>260</v>
      </c>
      <c r="T68" s="21">
        <v>1956</v>
      </c>
      <c r="U68" s="28" t="s">
        <v>126</v>
      </c>
      <c r="V68" s="21">
        <v>1973</v>
      </c>
      <c r="W68" s="28"/>
      <c r="X68" s="21"/>
      <c r="Y68" s="28"/>
      <c r="Z68" s="21">
        <f t="shared" si="3"/>
        <v>37</v>
      </c>
      <c r="AA68" s="25" t="s">
        <v>139</v>
      </c>
      <c r="AB68" s="21" t="s">
        <v>121</v>
      </c>
      <c r="AC68" s="21"/>
      <c r="AE68" s="90" t="s">
        <v>377</v>
      </c>
      <c r="AF68" s="82"/>
    </row>
    <row r="69" spans="1:32" s="19" customFormat="1" ht="13.9" customHeight="1">
      <c r="A69" s="53">
        <v>0</v>
      </c>
      <c r="B69" s="53"/>
      <c r="C69" s="53">
        <f t="shared" ref="C69:C101" si="4">IF(Z69&gt;=10,1,0)</f>
        <v>1</v>
      </c>
      <c r="D69" s="55"/>
      <c r="E69" s="55"/>
      <c r="F69" s="56"/>
      <c r="G69" s="54"/>
      <c r="H69" s="54"/>
      <c r="I69" s="56">
        <v>1</v>
      </c>
      <c r="J69" s="54">
        <v>1</v>
      </c>
      <c r="K69" s="56"/>
      <c r="L69" s="56"/>
      <c r="M69" s="56"/>
      <c r="N69" s="58"/>
      <c r="O69" s="52" t="s">
        <v>360</v>
      </c>
      <c r="P69" s="15" t="s">
        <v>483</v>
      </c>
      <c r="Q69" s="15">
        <v>65</v>
      </c>
      <c r="R69" s="16"/>
      <c r="S69" s="20" t="s">
        <v>137</v>
      </c>
      <c r="T69" s="21">
        <v>1958</v>
      </c>
      <c r="U69" s="28" t="s">
        <v>126</v>
      </c>
      <c r="V69" s="21">
        <v>1977</v>
      </c>
      <c r="W69" s="28"/>
      <c r="X69" s="21"/>
      <c r="Y69" s="28"/>
      <c r="Z69" s="21">
        <f t="shared" ref="Z69:Z101" si="5">$AD$3-V69</f>
        <v>33</v>
      </c>
      <c r="AA69" s="25" t="s">
        <v>129</v>
      </c>
      <c r="AB69" s="21" t="s">
        <v>121</v>
      </c>
      <c r="AC69" s="21"/>
      <c r="AE69" s="90" t="s">
        <v>377</v>
      </c>
      <c r="AF69" s="82"/>
    </row>
    <row r="70" spans="1:32" s="19" customFormat="1" ht="13.9" customHeight="1">
      <c r="A70" s="53">
        <v>0</v>
      </c>
      <c r="B70" s="53"/>
      <c r="C70" s="53">
        <f t="shared" si="4"/>
        <v>1</v>
      </c>
      <c r="D70" s="55"/>
      <c r="E70" s="55"/>
      <c r="F70" s="56"/>
      <c r="G70" s="54"/>
      <c r="H70" s="54"/>
      <c r="I70" s="56">
        <v>1</v>
      </c>
      <c r="J70" s="54">
        <v>1</v>
      </c>
      <c r="K70" s="56"/>
      <c r="L70" s="56"/>
      <c r="M70" s="56"/>
      <c r="N70" s="58"/>
      <c r="O70" s="52" t="s">
        <v>358</v>
      </c>
      <c r="P70" s="15" t="s">
        <v>484</v>
      </c>
      <c r="Q70" s="15">
        <v>66</v>
      </c>
      <c r="R70" s="16"/>
      <c r="S70" s="20" t="s">
        <v>271</v>
      </c>
      <c r="T70" s="21">
        <v>1958</v>
      </c>
      <c r="U70" s="28" t="s">
        <v>126</v>
      </c>
      <c r="V70" s="21">
        <v>1978</v>
      </c>
      <c r="W70" s="28"/>
      <c r="X70" s="21"/>
      <c r="Y70" s="28"/>
      <c r="Z70" s="21">
        <f t="shared" si="5"/>
        <v>32</v>
      </c>
      <c r="AA70" s="25" t="s">
        <v>129</v>
      </c>
      <c r="AB70" s="21" t="s">
        <v>121</v>
      </c>
      <c r="AC70" s="21"/>
      <c r="AE70" s="90" t="s">
        <v>420</v>
      </c>
      <c r="AF70" s="82"/>
    </row>
    <row r="71" spans="1:32" s="19" customFormat="1" ht="13.9" customHeight="1">
      <c r="A71" s="53">
        <v>0</v>
      </c>
      <c r="B71" s="53"/>
      <c r="C71" s="53">
        <f t="shared" si="4"/>
        <v>1</v>
      </c>
      <c r="D71" s="55"/>
      <c r="E71" s="55"/>
      <c r="F71" s="56"/>
      <c r="G71" s="54"/>
      <c r="H71" s="54"/>
      <c r="I71" s="56">
        <v>1</v>
      </c>
      <c r="J71" s="54">
        <v>1</v>
      </c>
      <c r="K71" s="56"/>
      <c r="L71" s="56"/>
      <c r="M71" s="56"/>
      <c r="N71" s="58"/>
      <c r="O71" s="52" t="s">
        <v>359</v>
      </c>
      <c r="P71" s="15" t="s">
        <v>632</v>
      </c>
      <c r="Q71" s="15">
        <v>67</v>
      </c>
      <c r="R71" s="16"/>
      <c r="S71" s="20" t="s">
        <v>633</v>
      </c>
      <c r="T71" s="21">
        <v>1958</v>
      </c>
      <c r="U71" s="28" t="s">
        <v>634</v>
      </c>
      <c r="V71" s="21">
        <v>1980</v>
      </c>
      <c r="W71" s="28"/>
      <c r="X71" s="21"/>
      <c r="Y71" s="28"/>
      <c r="Z71" s="21">
        <f t="shared" si="5"/>
        <v>30</v>
      </c>
      <c r="AA71" s="25" t="s">
        <v>129</v>
      </c>
      <c r="AB71" s="21" t="s">
        <v>121</v>
      </c>
      <c r="AC71" s="21"/>
      <c r="AE71" s="90" t="s">
        <v>420</v>
      </c>
      <c r="AF71" s="82"/>
    </row>
    <row r="72" spans="1:32" s="19" customFormat="1" ht="13.9" customHeight="1">
      <c r="A72" s="53">
        <v>0</v>
      </c>
      <c r="B72" s="53"/>
      <c r="C72" s="53">
        <f t="shared" si="4"/>
        <v>1</v>
      </c>
      <c r="D72" s="55"/>
      <c r="E72" s="55"/>
      <c r="F72" s="56"/>
      <c r="G72" s="54"/>
      <c r="H72" s="54"/>
      <c r="I72" s="56">
        <v>1</v>
      </c>
      <c r="J72" s="54">
        <v>1</v>
      </c>
      <c r="K72" s="56"/>
      <c r="L72" s="56"/>
      <c r="M72" s="56"/>
      <c r="N72" s="58"/>
      <c r="O72" s="52" t="s">
        <v>359</v>
      </c>
      <c r="P72" s="15" t="s">
        <v>485</v>
      </c>
      <c r="Q72" s="15">
        <v>68</v>
      </c>
      <c r="R72" s="16"/>
      <c r="S72" s="20" t="s">
        <v>261</v>
      </c>
      <c r="T72" s="21">
        <v>1959</v>
      </c>
      <c r="U72" s="28" t="s">
        <v>126</v>
      </c>
      <c r="V72" s="21">
        <v>1981</v>
      </c>
      <c r="W72" s="28"/>
      <c r="X72" s="21"/>
      <c r="Y72" s="28"/>
      <c r="Z72" s="21">
        <f t="shared" si="5"/>
        <v>29</v>
      </c>
      <c r="AA72" s="25" t="s">
        <v>139</v>
      </c>
      <c r="AB72" s="21" t="s">
        <v>121</v>
      </c>
      <c r="AC72" s="21"/>
      <c r="AE72" s="90" t="s">
        <v>375</v>
      </c>
      <c r="AF72" s="82"/>
    </row>
    <row r="73" spans="1:32" s="19" customFormat="1" ht="13.9" customHeight="1">
      <c r="A73" s="53">
        <v>0</v>
      </c>
      <c r="B73" s="53">
        <v>1</v>
      </c>
      <c r="C73" s="53">
        <f t="shared" si="4"/>
        <v>1</v>
      </c>
      <c r="D73" s="55"/>
      <c r="E73" s="55"/>
      <c r="F73" s="56"/>
      <c r="G73" s="54"/>
      <c r="H73" s="54"/>
      <c r="I73" s="56">
        <v>1</v>
      </c>
      <c r="J73" s="54">
        <v>1</v>
      </c>
      <c r="K73" s="56"/>
      <c r="L73" s="56"/>
      <c r="M73" s="56"/>
      <c r="N73" s="58"/>
      <c r="O73" s="52" t="s">
        <v>358</v>
      </c>
      <c r="P73" s="15" t="s">
        <v>552</v>
      </c>
      <c r="Q73" s="15">
        <v>69</v>
      </c>
      <c r="R73" s="16"/>
      <c r="S73" s="20" t="s">
        <v>553</v>
      </c>
      <c r="T73" s="21">
        <v>1959</v>
      </c>
      <c r="U73" s="28" t="s">
        <v>239</v>
      </c>
      <c r="V73" s="21">
        <v>1983</v>
      </c>
      <c r="W73" s="28"/>
      <c r="X73" s="21"/>
      <c r="Y73" s="28" t="s">
        <v>555</v>
      </c>
      <c r="Z73" s="21">
        <f t="shared" si="5"/>
        <v>27</v>
      </c>
      <c r="AA73" s="25" t="s">
        <v>554</v>
      </c>
      <c r="AB73" s="21" t="s">
        <v>121</v>
      </c>
      <c r="AC73" s="21"/>
      <c r="AE73" s="90" t="s">
        <v>377</v>
      </c>
      <c r="AF73" s="82"/>
    </row>
    <row r="74" spans="1:32" s="19" customFormat="1" ht="13.9" customHeight="1">
      <c r="A74" s="53">
        <v>0</v>
      </c>
      <c r="B74" s="53"/>
      <c r="C74" s="53">
        <f t="shared" si="4"/>
        <v>1</v>
      </c>
      <c r="D74" s="55"/>
      <c r="E74" s="55"/>
      <c r="F74" s="56"/>
      <c r="G74" s="54"/>
      <c r="H74" s="54">
        <v>1</v>
      </c>
      <c r="I74" s="56">
        <v>1</v>
      </c>
      <c r="J74" s="54"/>
      <c r="K74" s="56"/>
      <c r="L74" s="56"/>
      <c r="M74" s="56"/>
      <c r="N74" s="58"/>
      <c r="O74" s="52" t="s">
        <v>358</v>
      </c>
      <c r="P74" s="15" t="s">
        <v>486</v>
      </c>
      <c r="Q74" s="15">
        <v>70</v>
      </c>
      <c r="R74" s="16"/>
      <c r="S74" s="20" t="s">
        <v>138</v>
      </c>
      <c r="T74" s="21">
        <v>1964</v>
      </c>
      <c r="U74" s="28" t="s">
        <v>126</v>
      </c>
      <c r="V74" s="21">
        <v>1985</v>
      </c>
      <c r="W74" s="28"/>
      <c r="X74" s="21"/>
      <c r="Y74" s="28" t="s">
        <v>203</v>
      </c>
      <c r="Z74" s="21">
        <f t="shared" si="5"/>
        <v>25</v>
      </c>
      <c r="AA74" s="25" t="s">
        <v>110</v>
      </c>
      <c r="AB74" s="21" t="s">
        <v>121</v>
      </c>
      <c r="AC74" s="21"/>
      <c r="AE74" s="90" t="s">
        <v>405</v>
      </c>
      <c r="AF74" s="82"/>
    </row>
    <row r="75" spans="1:32" s="19" customFormat="1" ht="13.9" customHeight="1">
      <c r="A75" s="53">
        <v>0</v>
      </c>
      <c r="B75" s="53"/>
      <c r="C75" s="53">
        <f t="shared" si="4"/>
        <v>1</v>
      </c>
      <c r="D75" s="55"/>
      <c r="E75" s="55"/>
      <c r="F75" s="56"/>
      <c r="G75" s="54"/>
      <c r="H75" s="54"/>
      <c r="I75" s="56">
        <v>1</v>
      </c>
      <c r="J75" s="54">
        <v>1</v>
      </c>
      <c r="K75" s="56"/>
      <c r="L75" s="56"/>
      <c r="M75" s="56"/>
      <c r="N75" s="58"/>
      <c r="O75" s="52" t="s">
        <v>360</v>
      </c>
      <c r="P75" s="15" t="s">
        <v>487</v>
      </c>
      <c r="Q75" s="15">
        <v>71</v>
      </c>
      <c r="R75" s="16"/>
      <c r="S75" s="20" t="s">
        <v>145</v>
      </c>
      <c r="T75" s="21">
        <v>1970</v>
      </c>
      <c r="U75" s="28" t="s">
        <v>126</v>
      </c>
      <c r="V75" s="21">
        <v>1988</v>
      </c>
      <c r="W75" s="28"/>
      <c r="X75" s="21"/>
      <c r="Y75" s="28"/>
      <c r="Z75" s="21">
        <f t="shared" si="5"/>
        <v>22</v>
      </c>
      <c r="AA75" s="25" t="s">
        <v>129</v>
      </c>
      <c r="AB75" s="21" t="s">
        <v>121</v>
      </c>
      <c r="AC75" s="21"/>
      <c r="AE75" s="90" t="s">
        <v>377</v>
      </c>
      <c r="AF75" s="82"/>
    </row>
    <row r="76" spans="1:32" s="19" customFormat="1" ht="13.9" customHeight="1">
      <c r="A76" s="53">
        <v>0</v>
      </c>
      <c r="B76" s="53"/>
      <c r="C76" s="53">
        <f t="shared" si="4"/>
        <v>1</v>
      </c>
      <c r="D76" s="55"/>
      <c r="E76" s="55"/>
      <c r="F76" s="56"/>
      <c r="G76" s="54"/>
      <c r="H76" s="54"/>
      <c r="I76" s="56">
        <v>1</v>
      </c>
      <c r="J76" s="54"/>
      <c r="K76" s="56"/>
      <c r="L76" s="56"/>
      <c r="M76" s="56"/>
      <c r="N76" s="58"/>
      <c r="O76" s="52" t="s">
        <v>361</v>
      </c>
      <c r="P76" s="15" t="s">
        <v>488</v>
      </c>
      <c r="Q76" s="15">
        <v>72</v>
      </c>
      <c r="R76" s="16"/>
      <c r="S76" s="20" t="s">
        <v>144</v>
      </c>
      <c r="T76" s="21">
        <v>1968</v>
      </c>
      <c r="U76" s="28" t="s">
        <v>126</v>
      </c>
      <c r="V76" s="21">
        <v>1989</v>
      </c>
      <c r="W76" s="28"/>
      <c r="X76" s="21"/>
      <c r="Y76" s="28" t="s">
        <v>287</v>
      </c>
      <c r="Z76" s="21">
        <f t="shared" si="5"/>
        <v>21</v>
      </c>
      <c r="AA76" s="25" t="s">
        <v>288</v>
      </c>
      <c r="AB76" s="21" t="s">
        <v>121</v>
      </c>
      <c r="AC76" s="21"/>
      <c r="AE76" s="90" t="s">
        <v>375</v>
      </c>
      <c r="AF76" s="82"/>
    </row>
    <row r="77" spans="1:32" s="19" customFormat="1" ht="13.9" customHeight="1">
      <c r="A77" s="53">
        <v>0</v>
      </c>
      <c r="B77" s="53"/>
      <c r="C77" s="53">
        <f t="shared" si="4"/>
        <v>1</v>
      </c>
      <c r="D77" s="55"/>
      <c r="E77" s="55"/>
      <c r="F77" s="56"/>
      <c r="G77" s="54"/>
      <c r="H77" s="54"/>
      <c r="I77" s="56">
        <v>1</v>
      </c>
      <c r="J77" s="54"/>
      <c r="K77" s="56"/>
      <c r="L77" s="56"/>
      <c r="M77" s="56"/>
      <c r="N77" s="58"/>
      <c r="O77" s="52" t="s">
        <v>359</v>
      </c>
      <c r="P77" s="15" t="s">
        <v>489</v>
      </c>
      <c r="Q77" s="15">
        <v>73</v>
      </c>
      <c r="R77" s="16"/>
      <c r="S77" s="20" t="s">
        <v>146</v>
      </c>
      <c r="T77" s="21">
        <v>1970</v>
      </c>
      <c r="U77" s="28" t="s">
        <v>126</v>
      </c>
      <c r="V77" s="21">
        <v>1991</v>
      </c>
      <c r="W77" s="28"/>
      <c r="X77" s="21"/>
      <c r="Y77" s="28"/>
      <c r="Z77" s="21">
        <f t="shared" si="5"/>
        <v>19</v>
      </c>
      <c r="AA77" s="25" t="s">
        <v>129</v>
      </c>
      <c r="AB77" s="21" t="s">
        <v>121</v>
      </c>
      <c r="AC77" s="21"/>
      <c r="AE77" s="90" t="s">
        <v>377</v>
      </c>
      <c r="AF77" s="82"/>
    </row>
    <row r="78" spans="1:32" s="19" customFormat="1" ht="13.9" customHeight="1">
      <c r="A78" s="53">
        <v>0</v>
      </c>
      <c r="B78" s="53"/>
      <c r="C78" s="53">
        <f t="shared" si="4"/>
        <v>1</v>
      </c>
      <c r="D78" s="55"/>
      <c r="E78" s="55"/>
      <c r="F78" s="56"/>
      <c r="G78" s="54"/>
      <c r="H78" s="54"/>
      <c r="I78" s="56">
        <v>1</v>
      </c>
      <c r="J78" s="54">
        <v>1</v>
      </c>
      <c r="K78" s="56"/>
      <c r="L78" s="56"/>
      <c r="M78" s="56"/>
      <c r="N78" s="58"/>
      <c r="O78" s="52" t="s">
        <v>360</v>
      </c>
      <c r="P78" s="15" t="s">
        <v>490</v>
      </c>
      <c r="Q78" s="15">
        <v>74</v>
      </c>
      <c r="R78" s="16"/>
      <c r="S78" s="20" t="s">
        <v>148</v>
      </c>
      <c r="T78" s="21">
        <v>1970</v>
      </c>
      <c r="U78" s="28" t="s">
        <v>126</v>
      </c>
      <c r="V78" s="21">
        <v>1992</v>
      </c>
      <c r="W78" s="28"/>
      <c r="X78" s="21"/>
      <c r="Y78" s="28"/>
      <c r="Z78" s="21">
        <f t="shared" si="5"/>
        <v>18</v>
      </c>
      <c r="AA78" s="25" t="s">
        <v>129</v>
      </c>
      <c r="AB78" s="21" t="s">
        <v>121</v>
      </c>
      <c r="AC78" s="21"/>
      <c r="AE78" s="90" t="s">
        <v>421</v>
      </c>
      <c r="AF78" s="82"/>
    </row>
    <row r="79" spans="1:32" s="19" customFormat="1" ht="13.9" customHeight="1">
      <c r="A79" s="53">
        <v>0</v>
      </c>
      <c r="B79" s="53"/>
      <c r="C79" s="53">
        <f t="shared" si="4"/>
        <v>1</v>
      </c>
      <c r="D79" s="55"/>
      <c r="E79" s="55"/>
      <c r="F79" s="56"/>
      <c r="G79" s="54"/>
      <c r="H79" s="54"/>
      <c r="I79" s="56">
        <v>1</v>
      </c>
      <c r="J79" s="54">
        <v>1</v>
      </c>
      <c r="K79" s="56"/>
      <c r="L79" s="56"/>
      <c r="M79" s="56"/>
      <c r="N79" s="58"/>
      <c r="O79" s="52" t="s">
        <v>360</v>
      </c>
      <c r="P79" s="15" t="s">
        <v>568</v>
      </c>
      <c r="Q79" s="15">
        <v>75</v>
      </c>
      <c r="R79" s="16"/>
      <c r="S79" s="20" t="s">
        <v>569</v>
      </c>
      <c r="T79" s="21">
        <v>1973</v>
      </c>
      <c r="U79" s="28" t="s">
        <v>126</v>
      </c>
      <c r="V79" s="21">
        <v>1993</v>
      </c>
      <c r="W79" s="28"/>
      <c r="X79" s="21"/>
      <c r="Y79" s="28"/>
      <c r="Z79" s="21">
        <f t="shared" si="5"/>
        <v>17</v>
      </c>
      <c r="AA79" s="25" t="s">
        <v>129</v>
      </c>
      <c r="AB79" s="21" t="s">
        <v>121</v>
      </c>
      <c r="AC79" s="21"/>
      <c r="AE79" s="90" t="s">
        <v>377</v>
      </c>
      <c r="AF79" s="82"/>
    </row>
    <row r="80" spans="1:32" s="106" customFormat="1" ht="13.9" customHeight="1">
      <c r="A80" s="96">
        <v>0</v>
      </c>
      <c r="B80" s="96"/>
      <c r="C80" s="96">
        <f t="shared" si="4"/>
        <v>1</v>
      </c>
      <c r="D80" s="97"/>
      <c r="E80" s="97"/>
      <c r="F80" s="98"/>
      <c r="G80" s="99"/>
      <c r="H80" s="99"/>
      <c r="I80" s="98">
        <v>1</v>
      </c>
      <c r="J80" s="99">
        <v>1</v>
      </c>
      <c r="K80" s="98"/>
      <c r="L80" s="98"/>
      <c r="M80" s="98"/>
      <c r="N80" s="100"/>
      <c r="O80" s="101" t="s">
        <v>359</v>
      </c>
      <c r="P80" s="102" t="s">
        <v>576</v>
      </c>
      <c r="Q80" s="15">
        <v>76</v>
      </c>
      <c r="R80" s="103"/>
      <c r="S80" s="103" t="s">
        <v>266</v>
      </c>
      <c r="T80" s="104">
        <v>1978</v>
      </c>
      <c r="U80" s="105" t="s">
        <v>126</v>
      </c>
      <c r="V80" s="104">
        <v>1998</v>
      </c>
      <c r="W80" s="105"/>
      <c r="X80" s="104"/>
      <c r="Y80" s="105"/>
      <c r="Z80" s="104">
        <f t="shared" si="5"/>
        <v>12</v>
      </c>
      <c r="AA80" s="105" t="s">
        <v>129</v>
      </c>
      <c r="AB80" s="104" t="s">
        <v>121</v>
      </c>
      <c r="AC80" s="104"/>
      <c r="AE80" s="107" t="s">
        <v>377</v>
      </c>
      <c r="AF80" s="108"/>
    </row>
    <row r="81" spans="1:32" s="19" customFormat="1" ht="13.9" customHeight="1">
      <c r="A81" s="53">
        <v>0</v>
      </c>
      <c r="B81" s="53"/>
      <c r="C81" s="53">
        <f t="shared" si="4"/>
        <v>1</v>
      </c>
      <c r="D81" s="55"/>
      <c r="E81" s="55"/>
      <c r="F81" s="56"/>
      <c r="G81" s="54"/>
      <c r="H81" s="54"/>
      <c r="I81" s="56">
        <v>1</v>
      </c>
      <c r="J81" s="54"/>
      <c r="K81" s="56"/>
      <c r="L81" s="56"/>
      <c r="M81" s="56"/>
      <c r="N81" s="58"/>
      <c r="O81" s="52" t="s">
        <v>361</v>
      </c>
      <c r="P81" s="15" t="s">
        <v>491</v>
      </c>
      <c r="Q81" s="15">
        <v>77</v>
      </c>
      <c r="R81" s="16"/>
      <c r="S81" s="20" t="s">
        <v>140</v>
      </c>
      <c r="T81" s="21">
        <v>1955</v>
      </c>
      <c r="U81" s="28" t="s">
        <v>126</v>
      </c>
      <c r="V81" s="21">
        <v>1973</v>
      </c>
      <c r="W81" s="28"/>
      <c r="X81" s="21"/>
      <c r="Y81" s="28"/>
      <c r="Z81" s="21">
        <f t="shared" si="5"/>
        <v>37</v>
      </c>
      <c r="AA81" s="25" t="s">
        <v>235</v>
      </c>
      <c r="AB81" s="21" t="s">
        <v>142</v>
      </c>
      <c r="AC81" s="21"/>
      <c r="AE81" s="90" t="s">
        <v>377</v>
      </c>
      <c r="AF81" s="82"/>
    </row>
    <row r="82" spans="1:32" s="19" customFormat="1" ht="13.9" customHeight="1">
      <c r="A82" s="53">
        <v>0</v>
      </c>
      <c r="B82" s="53">
        <v>1</v>
      </c>
      <c r="C82" s="53">
        <f t="shared" si="4"/>
        <v>1</v>
      </c>
      <c r="D82" s="55"/>
      <c r="E82" s="55"/>
      <c r="F82" s="56"/>
      <c r="G82" s="54"/>
      <c r="H82" s="54"/>
      <c r="I82" s="56">
        <v>1</v>
      </c>
      <c r="J82" s="54"/>
      <c r="K82" s="56"/>
      <c r="L82" s="56"/>
      <c r="M82" s="56"/>
      <c r="N82" s="58"/>
      <c r="O82" s="52" t="s">
        <v>361</v>
      </c>
      <c r="P82" s="15" t="s">
        <v>492</v>
      </c>
      <c r="Q82" s="15">
        <v>78</v>
      </c>
      <c r="R82" s="16"/>
      <c r="S82" s="20" t="s">
        <v>143</v>
      </c>
      <c r="T82" s="21">
        <v>1968</v>
      </c>
      <c r="U82" s="28" t="s">
        <v>128</v>
      </c>
      <c r="V82" s="21">
        <v>1989</v>
      </c>
      <c r="W82" s="28"/>
      <c r="X82" s="21"/>
      <c r="Y82" s="28"/>
      <c r="Z82" s="21">
        <f t="shared" si="5"/>
        <v>21</v>
      </c>
      <c r="AA82" s="25" t="s">
        <v>129</v>
      </c>
      <c r="AB82" s="21" t="s">
        <v>142</v>
      </c>
      <c r="AC82" s="21"/>
      <c r="AE82" s="90" t="s">
        <v>377</v>
      </c>
      <c r="AF82" s="82"/>
    </row>
    <row r="83" spans="1:32" s="19" customFormat="1" ht="13.9" customHeight="1">
      <c r="A83" s="53">
        <v>0</v>
      </c>
      <c r="B83" s="53"/>
      <c r="C83" s="53">
        <f t="shared" si="4"/>
        <v>1</v>
      </c>
      <c r="D83" s="55"/>
      <c r="E83" s="55"/>
      <c r="F83" s="56"/>
      <c r="G83" s="54"/>
      <c r="H83" s="54"/>
      <c r="I83" s="56">
        <v>1</v>
      </c>
      <c r="J83" s="54"/>
      <c r="K83" s="56"/>
      <c r="L83" s="56"/>
      <c r="M83" s="56"/>
      <c r="N83" s="58"/>
      <c r="O83" s="52" t="s">
        <v>358</v>
      </c>
      <c r="P83" s="15" t="s">
        <v>558</v>
      </c>
      <c r="Q83" s="15">
        <v>79</v>
      </c>
      <c r="R83" s="16"/>
      <c r="S83" s="20" t="s">
        <v>559</v>
      </c>
      <c r="T83" s="21">
        <v>1973</v>
      </c>
      <c r="U83" s="28" t="s">
        <v>560</v>
      </c>
      <c r="V83" s="21">
        <v>1994</v>
      </c>
      <c r="W83" s="28"/>
      <c r="X83" s="21"/>
      <c r="Y83" s="28"/>
      <c r="Z83" s="21">
        <f t="shared" si="5"/>
        <v>16</v>
      </c>
      <c r="AA83" s="25" t="s">
        <v>235</v>
      </c>
      <c r="AB83" s="21" t="s">
        <v>142</v>
      </c>
      <c r="AC83" s="21"/>
      <c r="AE83" s="90" t="s">
        <v>378</v>
      </c>
      <c r="AF83" s="82"/>
    </row>
    <row r="84" spans="1:32" s="19" customFormat="1" ht="13.9" customHeight="1">
      <c r="A84" s="53">
        <v>0</v>
      </c>
      <c r="B84" s="53"/>
      <c r="C84" s="53">
        <f t="shared" si="4"/>
        <v>1</v>
      </c>
      <c r="D84" s="55"/>
      <c r="E84" s="55"/>
      <c r="F84" s="56"/>
      <c r="G84" s="54"/>
      <c r="H84" s="54"/>
      <c r="I84" s="56">
        <v>1</v>
      </c>
      <c r="J84" s="54">
        <v>1</v>
      </c>
      <c r="K84" s="56"/>
      <c r="L84" s="56"/>
      <c r="M84" s="56"/>
      <c r="N84" s="58"/>
      <c r="O84" s="52" t="s">
        <v>360</v>
      </c>
      <c r="P84" s="15" t="s">
        <v>493</v>
      </c>
      <c r="Q84" s="15">
        <v>80</v>
      </c>
      <c r="R84" s="16"/>
      <c r="S84" s="20" t="s">
        <v>294</v>
      </c>
      <c r="T84" s="21">
        <v>1976</v>
      </c>
      <c r="U84" s="28" t="s">
        <v>126</v>
      </c>
      <c r="V84" s="21">
        <v>1998</v>
      </c>
      <c r="W84" s="28"/>
      <c r="X84" s="21"/>
      <c r="Y84" s="28"/>
      <c r="Z84" s="21">
        <f t="shared" si="5"/>
        <v>12</v>
      </c>
      <c r="AA84" s="25" t="s">
        <v>129</v>
      </c>
      <c r="AB84" s="21" t="s">
        <v>142</v>
      </c>
      <c r="AC84" s="21"/>
      <c r="AE84" s="90" t="s">
        <v>377</v>
      </c>
      <c r="AF84" s="82"/>
    </row>
    <row r="85" spans="1:32" s="19" customFormat="1" ht="13.9" customHeight="1">
      <c r="A85" s="53">
        <v>0</v>
      </c>
      <c r="B85" s="53">
        <v>1</v>
      </c>
      <c r="C85" s="53">
        <f t="shared" si="4"/>
        <v>1</v>
      </c>
      <c r="D85" s="55"/>
      <c r="E85" s="55"/>
      <c r="F85" s="56"/>
      <c r="G85" s="54"/>
      <c r="H85" s="54"/>
      <c r="I85" s="56">
        <v>1</v>
      </c>
      <c r="J85" s="54"/>
      <c r="K85" s="56"/>
      <c r="L85" s="56"/>
      <c r="M85" s="56"/>
      <c r="N85" s="58"/>
      <c r="O85" s="52" t="s">
        <v>358</v>
      </c>
      <c r="P85" s="15" t="s">
        <v>495</v>
      </c>
      <c r="Q85" s="15">
        <v>81</v>
      </c>
      <c r="R85" s="16"/>
      <c r="S85" s="20" t="s">
        <v>282</v>
      </c>
      <c r="T85" s="21">
        <v>1979</v>
      </c>
      <c r="U85" s="28" t="s">
        <v>128</v>
      </c>
      <c r="V85" s="21">
        <v>1999</v>
      </c>
      <c r="W85" s="28"/>
      <c r="X85" s="21"/>
      <c r="Y85" s="26"/>
      <c r="Z85" s="21">
        <f t="shared" si="5"/>
        <v>11</v>
      </c>
      <c r="AA85" s="25" t="s">
        <v>554</v>
      </c>
      <c r="AB85" s="21" t="s">
        <v>142</v>
      </c>
      <c r="AC85" s="21"/>
      <c r="AE85" s="90" t="s">
        <v>377</v>
      </c>
      <c r="AF85" s="82"/>
    </row>
    <row r="86" spans="1:32" s="19" customFormat="1" ht="13.9" customHeight="1">
      <c r="A86" s="53">
        <v>0</v>
      </c>
      <c r="B86" s="53"/>
      <c r="C86" s="53">
        <f t="shared" si="4"/>
        <v>1</v>
      </c>
      <c r="D86" s="55"/>
      <c r="E86" s="55"/>
      <c r="F86" s="56"/>
      <c r="G86" s="54"/>
      <c r="H86" s="54">
        <v>1</v>
      </c>
      <c r="I86" s="56">
        <v>1</v>
      </c>
      <c r="J86" s="54">
        <v>1</v>
      </c>
      <c r="K86" s="56"/>
      <c r="L86" s="56"/>
      <c r="M86" s="56"/>
      <c r="N86" s="58"/>
      <c r="O86" s="52" t="s">
        <v>358</v>
      </c>
      <c r="P86" s="15" t="s">
        <v>531</v>
      </c>
      <c r="Q86" s="15">
        <v>82</v>
      </c>
      <c r="R86" s="42"/>
      <c r="S86" s="27" t="s">
        <v>254</v>
      </c>
      <c r="T86" s="21">
        <v>1979</v>
      </c>
      <c r="U86" s="28" t="s">
        <v>126</v>
      </c>
      <c r="V86" s="21">
        <v>1999</v>
      </c>
      <c r="W86" s="28" t="s">
        <v>530</v>
      </c>
      <c r="X86" s="21">
        <v>2008</v>
      </c>
      <c r="Y86" s="25"/>
      <c r="Z86" s="21">
        <f t="shared" si="5"/>
        <v>11</v>
      </c>
      <c r="AA86" s="25" t="s">
        <v>110</v>
      </c>
      <c r="AB86" s="21" t="s">
        <v>142</v>
      </c>
      <c r="AC86" s="21"/>
      <c r="AE86" s="90" t="s">
        <v>376</v>
      </c>
      <c r="AF86" s="82"/>
    </row>
    <row r="87" spans="1:32" s="19" customFormat="1" ht="13.9" customHeight="1">
      <c r="A87" s="53">
        <v>0</v>
      </c>
      <c r="B87" s="53"/>
      <c r="C87" s="53">
        <f t="shared" si="4"/>
        <v>0</v>
      </c>
      <c r="D87" s="55"/>
      <c r="E87" s="55"/>
      <c r="F87" s="56"/>
      <c r="G87" s="54"/>
      <c r="H87" s="54">
        <v>1</v>
      </c>
      <c r="I87" s="56">
        <v>1</v>
      </c>
      <c r="J87" s="54"/>
      <c r="K87" s="56"/>
      <c r="L87" s="56"/>
      <c r="M87" s="56"/>
      <c r="N87" s="58"/>
      <c r="O87" s="52" t="s">
        <v>361</v>
      </c>
      <c r="P87" s="15" t="s">
        <v>494</v>
      </c>
      <c r="Q87" s="15">
        <v>83</v>
      </c>
      <c r="R87" s="42"/>
      <c r="S87" s="27" t="s">
        <v>178</v>
      </c>
      <c r="T87" s="21">
        <v>1978</v>
      </c>
      <c r="U87" s="28" t="s">
        <v>235</v>
      </c>
      <c r="V87" s="21">
        <v>2001</v>
      </c>
      <c r="W87" s="28"/>
      <c r="X87" s="21"/>
      <c r="Y87" s="25" t="s">
        <v>289</v>
      </c>
      <c r="Z87" s="21">
        <f t="shared" si="5"/>
        <v>9</v>
      </c>
      <c r="AA87" s="25" t="s">
        <v>110</v>
      </c>
      <c r="AB87" s="21" t="s">
        <v>142</v>
      </c>
      <c r="AC87" s="21"/>
      <c r="AE87" s="90" t="s">
        <v>376</v>
      </c>
      <c r="AF87" s="82"/>
    </row>
    <row r="88" spans="1:32" s="19" customFormat="1" ht="13.9" customHeight="1">
      <c r="A88" s="53">
        <v>0</v>
      </c>
      <c r="B88" s="53"/>
      <c r="C88" s="53">
        <f t="shared" si="4"/>
        <v>0</v>
      </c>
      <c r="D88" s="55"/>
      <c r="E88" s="55"/>
      <c r="F88" s="56"/>
      <c r="G88" s="54"/>
      <c r="H88" s="54">
        <v>1</v>
      </c>
      <c r="I88" s="56">
        <v>1</v>
      </c>
      <c r="J88" s="54"/>
      <c r="K88" s="56"/>
      <c r="L88" s="56"/>
      <c r="M88" s="56"/>
      <c r="N88" s="58"/>
      <c r="O88" s="52" t="s">
        <v>358</v>
      </c>
      <c r="P88" s="15" t="s">
        <v>496</v>
      </c>
      <c r="Q88" s="15">
        <v>84</v>
      </c>
      <c r="R88" s="16"/>
      <c r="S88" s="20" t="s">
        <v>181</v>
      </c>
      <c r="T88" s="21">
        <v>1979</v>
      </c>
      <c r="U88" s="28" t="s">
        <v>235</v>
      </c>
      <c r="V88" s="21">
        <v>2002</v>
      </c>
      <c r="W88" s="28" t="s">
        <v>530</v>
      </c>
      <c r="X88" s="21">
        <v>2008</v>
      </c>
      <c r="Y88" s="25"/>
      <c r="Z88" s="21">
        <f t="shared" si="5"/>
        <v>8</v>
      </c>
      <c r="AA88" s="25" t="s">
        <v>110</v>
      </c>
      <c r="AB88" s="21" t="s">
        <v>142</v>
      </c>
      <c r="AC88" s="21"/>
      <c r="AE88" s="90" t="s">
        <v>376</v>
      </c>
      <c r="AF88" s="82"/>
    </row>
    <row r="89" spans="1:32" s="19" customFormat="1" ht="13.9" customHeight="1">
      <c r="A89" s="53">
        <v>0</v>
      </c>
      <c r="B89" s="53"/>
      <c r="C89" s="53">
        <f t="shared" si="4"/>
        <v>0</v>
      </c>
      <c r="D89" s="55"/>
      <c r="E89" s="55"/>
      <c r="F89" s="56"/>
      <c r="G89" s="54"/>
      <c r="H89" s="54"/>
      <c r="I89" s="56">
        <v>1</v>
      </c>
      <c r="J89" s="54"/>
      <c r="K89" s="56"/>
      <c r="L89" s="56"/>
      <c r="M89" s="56"/>
      <c r="N89" s="58"/>
      <c r="O89" s="52" t="s">
        <v>359</v>
      </c>
      <c r="P89" s="15" t="s">
        <v>609</v>
      </c>
      <c r="Q89" s="15">
        <v>85</v>
      </c>
      <c r="R89" s="16"/>
      <c r="S89" s="20" t="s">
        <v>610</v>
      </c>
      <c r="T89" s="21">
        <v>1980</v>
      </c>
      <c r="U89" s="28" t="s">
        <v>239</v>
      </c>
      <c r="V89" s="21">
        <v>2003</v>
      </c>
      <c r="W89" s="28"/>
      <c r="X89" s="21"/>
      <c r="Y89" s="25"/>
      <c r="Z89" s="21">
        <f t="shared" si="5"/>
        <v>7</v>
      </c>
      <c r="AA89" s="25" t="s">
        <v>611</v>
      </c>
      <c r="AB89" s="21" t="s">
        <v>147</v>
      </c>
      <c r="AC89" s="21"/>
      <c r="AE89" s="90" t="s">
        <v>377</v>
      </c>
      <c r="AF89" s="82"/>
    </row>
    <row r="90" spans="1:32" s="19" customFormat="1" ht="13.9" customHeight="1">
      <c r="A90" s="53">
        <v>0</v>
      </c>
      <c r="B90" s="53"/>
      <c r="C90" s="53">
        <f t="shared" si="4"/>
        <v>0</v>
      </c>
      <c r="D90" s="55"/>
      <c r="E90" s="55"/>
      <c r="F90" s="56"/>
      <c r="G90" s="54"/>
      <c r="H90" s="54"/>
      <c r="I90" s="56">
        <v>1</v>
      </c>
      <c r="J90" s="54"/>
      <c r="K90" s="56"/>
      <c r="L90" s="56"/>
      <c r="M90" s="56"/>
      <c r="N90" s="58"/>
      <c r="O90" s="52" t="s">
        <v>361</v>
      </c>
      <c r="P90" s="15" t="s">
        <v>497</v>
      </c>
      <c r="Q90" s="15">
        <v>86</v>
      </c>
      <c r="R90" s="16"/>
      <c r="S90" s="20" t="s">
        <v>179</v>
      </c>
      <c r="T90" s="21">
        <v>1982</v>
      </c>
      <c r="U90" s="28" t="s">
        <v>235</v>
      </c>
      <c r="V90" s="21">
        <v>2002</v>
      </c>
      <c r="W90" s="28"/>
      <c r="X90" s="21"/>
      <c r="Y90" s="25"/>
      <c r="Z90" s="21">
        <f t="shared" si="5"/>
        <v>8</v>
      </c>
      <c r="AA90" s="25" t="s">
        <v>235</v>
      </c>
      <c r="AB90" s="21" t="s">
        <v>147</v>
      </c>
      <c r="AC90" s="21"/>
      <c r="AE90" s="90" t="s">
        <v>377</v>
      </c>
      <c r="AF90" s="82"/>
    </row>
    <row r="91" spans="1:32" s="19" customFormat="1" ht="13.9" customHeight="1">
      <c r="A91" s="53">
        <v>0</v>
      </c>
      <c r="B91" s="53"/>
      <c r="C91" s="53">
        <f t="shared" si="4"/>
        <v>0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358</v>
      </c>
      <c r="P91" s="15" t="s">
        <v>617</v>
      </c>
      <c r="Q91" s="15">
        <v>87</v>
      </c>
      <c r="R91" s="42"/>
      <c r="S91" s="27" t="s">
        <v>618</v>
      </c>
      <c r="T91" s="21">
        <v>1985</v>
      </c>
      <c r="U91" s="28" t="s">
        <v>235</v>
      </c>
      <c r="V91" s="21">
        <v>2006</v>
      </c>
      <c r="W91" s="28"/>
      <c r="X91" s="21"/>
      <c r="Y91" s="25"/>
      <c r="Z91" s="21">
        <f t="shared" si="5"/>
        <v>4</v>
      </c>
      <c r="AA91" s="25" t="s">
        <v>235</v>
      </c>
      <c r="AB91" s="21" t="s">
        <v>147</v>
      </c>
      <c r="AC91" s="21"/>
      <c r="AE91" s="90" t="s">
        <v>378</v>
      </c>
      <c r="AF91" s="82"/>
    </row>
    <row r="92" spans="1:32" s="19" customFormat="1" ht="13.9" customHeight="1">
      <c r="A92" s="53">
        <v>0</v>
      </c>
      <c r="B92" s="53"/>
      <c r="C92" s="53">
        <f t="shared" si="4"/>
        <v>0</v>
      </c>
      <c r="D92" s="55"/>
      <c r="E92" s="55"/>
      <c r="F92" s="55"/>
      <c r="G92" s="53"/>
      <c r="H92" s="53"/>
      <c r="I92" s="55">
        <v>1</v>
      </c>
      <c r="J92" s="53"/>
      <c r="K92" s="55"/>
      <c r="L92" s="55"/>
      <c r="M92" s="55"/>
      <c r="N92" s="59"/>
      <c r="O92" s="19" t="s">
        <v>358</v>
      </c>
      <c r="P92" s="15" t="s">
        <v>498</v>
      </c>
      <c r="Q92" s="15">
        <v>88</v>
      </c>
      <c r="R92" s="42"/>
      <c r="S92" s="27" t="s">
        <v>251</v>
      </c>
      <c r="T92" s="21">
        <v>1988</v>
      </c>
      <c r="U92" s="28" t="s">
        <v>235</v>
      </c>
      <c r="V92" s="21">
        <v>2007</v>
      </c>
      <c r="W92" s="28"/>
      <c r="X92" s="21"/>
      <c r="Y92" s="25"/>
      <c r="Z92" s="21">
        <f t="shared" si="5"/>
        <v>3</v>
      </c>
      <c r="AA92" s="25" t="s">
        <v>235</v>
      </c>
      <c r="AB92" s="21" t="s">
        <v>147</v>
      </c>
      <c r="AC92" s="21"/>
      <c r="AE92" s="90" t="s">
        <v>378</v>
      </c>
      <c r="AF92" s="82"/>
    </row>
    <row r="93" spans="1:32" s="19" customFormat="1" ht="13.9" customHeight="1">
      <c r="A93" s="53">
        <v>0</v>
      </c>
      <c r="B93" s="53"/>
      <c r="C93" s="53">
        <f t="shared" si="4"/>
        <v>0</v>
      </c>
      <c r="D93" s="55"/>
      <c r="E93" s="55"/>
      <c r="F93" s="55"/>
      <c r="G93" s="53"/>
      <c r="H93" s="53"/>
      <c r="I93" s="55">
        <v>1</v>
      </c>
      <c r="J93" s="53"/>
      <c r="K93" s="55"/>
      <c r="L93" s="55"/>
      <c r="M93" s="55"/>
      <c r="N93" s="59"/>
      <c r="O93" s="19" t="s">
        <v>358</v>
      </c>
      <c r="P93" s="15" t="s">
        <v>499</v>
      </c>
      <c r="Q93" s="15">
        <v>89</v>
      </c>
      <c r="R93" s="42"/>
      <c r="S93" s="27" t="s">
        <v>250</v>
      </c>
      <c r="T93" s="21">
        <v>1987</v>
      </c>
      <c r="U93" s="28" t="s">
        <v>235</v>
      </c>
      <c r="V93" s="21">
        <v>2007</v>
      </c>
      <c r="W93" s="28"/>
      <c r="X93" s="21"/>
      <c r="Y93" s="25"/>
      <c r="Z93" s="21">
        <f t="shared" si="5"/>
        <v>3</v>
      </c>
      <c r="AA93" s="25" t="s">
        <v>235</v>
      </c>
      <c r="AB93" s="21" t="s">
        <v>147</v>
      </c>
      <c r="AC93" s="21"/>
      <c r="AE93" s="90" t="s">
        <v>378</v>
      </c>
      <c r="AF93" s="82"/>
    </row>
    <row r="94" spans="1:32" s="19" customFormat="1" ht="13.9" customHeight="1">
      <c r="A94" s="53">
        <v>0</v>
      </c>
      <c r="B94" s="53"/>
      <c r="C94" s="53">
        <f t="shared" si="4"/>
        <v>0</v>
      </c>
      <c r="D94" s="55"/>
      <c r="E94" s="55"/>
      <c r="F94" s="55"/>
      <c r="G94" s="53"/>
      <c r="H94" s="53"/>
      <c r="I94" s="55">
        <v>1</v>
      </c>
      <c r="J94" s="53"/>
      <c r="K94" s="55"/>
      <c r="L94" s="55"/>
      <c r="M94" s="55"/>
      <c r="N94" s="59"/>
      <c r="O94" s="19" t="s">
        <v>358</v>
      </c>
      <c r="P94" s="15" t="s">
        <v>523</v>
      </c>
      <c r="Q94" s="15">
        <v>90</v>
      </c>
      <c r="R94" s="42"/>
      <c r="S94" s="27" t="s">
        <v>258</v>
      </c>
      <c r="T94" s="21">
        <v>1988</v>
      </c>
      <c r="U94" s="28" t="s">
        <v>235</v>
      </c>
      <c r="V94" s="21">
        <v>2008</v>
      </c>
      <c r="W94" s="28"/>
      <c r="X94" s="21"/>
      <c r="Y94" s="25"/>
      <c r="Z94" s="21">
        <f t="shared" si="5"/>
        <v>2</v>
      </c>
      <c r="AA94" s="25" t="s">
        <v>235</v>
      </c>
      <c r="AB94" s="21" t="s">
        <v>147</v>
      </c>
      <c r="AC94" s="21"/>
      <c r="AE94" s="90" t="s">
        <v>378</v>
      </c>
      <c r="AF94" s="82"/>
    </row>
    <row r="95" spans="1:32" s="19" customFormat="1" ht="13.9" customHeight="1">
      <c r="A95" s="53">
        <v>0</v>
      </c>
      <c r="B95" s="53"/>
      <c r="C95" s="53">
        <f t="shared" si="4"/>
        <v>0</v>
      </c>
      <c r="D95" s="55"/>
      <c r="E95" s="55"/>
      <c r="F95" s="55"/>
      <c r="G95" s="53"/>
      <c r="H95" s="53"/>
      <c r="I95" s="55">
        <v>1</v>
      </c>
      <c r="J95" s="53"/>
      <c r="K95" s="55"/>
      <c r="L95" s="55"/>
      <c r="M95" s="55"/>
      <c r="N95" s="59"/>
      <c r="O95" s="19" t="s">
        <v>360</v>
      </c>
      <c r="P95" s="15" t="s">
        <v>629</v>
      </c>
      <c r="Q95" s="15">
        <v>91</v>
      </c>
      <c r="R95" s="42"/>
      <c r="S95" s="27" t="s">
        <v>630</v>
      </c>
      <c r="T95" s="21">
        <v>1986</v>
      </c>
      <c r="U95" s="28" t="s">
        <v>631</v>
      </c>
      <c r="V95" s="21">
        <v>2006</v>
      </c>
      <c r="W95" s="28"/>
      <c r="X95" s="21"/>
      <c r="Y95" s="25"/>
      <c r="Z95" s="21">
        <f t="shared" si="5"/>
        <v>4</v>
      </c>
      <c r="AA95" s="25" t="s">
        <v>631</v>
      </c>
      <c r="AB95" s="21" t="s">
        <v>149</v>
      </c>
      <c r="AC95" s="21"/>
      <c r="AE95" s="90" t="s">
        <v>378</v>
      </c>
      <c r="AF95" s="82"/>
    </row>
    <row r="96" spans="1:32" s="19" customFormat="1" ht="13.9" customHeight="1">
      <c r="A96" s="53">
        <v>0</v>
      </c>
      <c r="B96" s="53"/>
      <c r="C96" s="53">
        <f t="shared" si="4"/>
        <v>0</v>
      </c>
      <c r="D96" s="55"/>
      <c r="E96" s="55"/>
      <c r="F96" s="55"/>
      <c r="G96" s="53"/>
      <c r="H96" s="53"/>
      <c r="I96" s="55">
        <v>1</v>
      </c>
      <c r="J96" s="53"/>
      <c r="K96" s="55"/>
      <c r="L96" s="55"/>
      <c r="M96" s="55"/>
      <c r="N96" s="59"/>
      <c r="O96" s="19" t="s">
        <v>360</v>
      </c>
      <c r="P96" s="15" t="s">
        <v>556</v>
      </c>
      <c r="Q96" s="15">
        <v>92</v>
      </c>
      <c r="R96" s="42"/>
      <c r="S96" s="27" t="s">
        <v>557</v>
      </c>
      <c r="T96" s="21">
        <v>1987</v>
      </c>
      <c r="U96" s="28" t="s">
        <v>235</v>
      </c>
      <c r="V96" s="21">
        <v>2008</v>
      </c>
      <c r="W96" s="28"/>
      <c r="X96" s="21"/>
      <c r="Y96" s="25"/>
      <c r="Z96" s="21">
        <f t="shared" si="5"/>
        <v>2</v>
      </c>
      <c r="AA96" s="25" t="s">
        <v>235</v>
      </c>
      <c r="AB96" s="21" t="s">
        <v>149</v>
      </c>
      <c r="AC96" s="21"/>
      <c r="AE96" s="90" t="s">
        <v>378</v>
      </c>
      <c r="AF96" s="82"/>
    </row>
    <row r="97" spans="1:32" s="19" customFormat="1" ht="13.9" customHeight="1">
      <c r="A97" s="53">
        <v>0</v>
      </c>
      <c r="B97" s="53"/>
      <c r="C97" s="53">
        <f t="shared" si="4"/>
        <v>0</v>
      </c>
      <c r="D97" s="55"/>
      <c r="E97" s="55"/>
      <c r="F97" s="55"/>
      <c r="G97" s="53"/>
      <c r="H97" s="53"/>
      <c r="I97" s="55">
        <v>1</v>
      </c>
      <c r="J97" s="53"/>
      <c r="K97" s="55"/>
      <c r="L97" s="55"/>
      <c r="M97" s="55"/>
      <c r="N97" s="59"/>
      <c r="O97" s="19" t="s">
        <v>360</v>
      </c>
      <c r="P97" s="15" t="s">
        <v>544</v>
      </c>
      <c r="Q97" s="15">
        <v>93</v>
      </c>
      <c r="R97" s="42"/>
      <c r="S97" s="27" t="s">
        <v>545</v>
      </c>
      <c r="T97" s="21">
        <v>1988</v>
      </c>
      <c r="U97" s="28" t="s">
        <v>235</v>
      </c>
      <c r="V97" s="21">
        <v>2009</v>
      </c>
      <c r="W97" s="28"/>
      <c r="X97" s="21"/>
      <c r="Y97" s="25"/>
      <c r="Z97" s="21">
        <f t="shared" si="5"/>
        <v>1</v>
      </c>
      <c r="AA97" s="25" t="s">
        <v>235</v>
      </c>
      <c r="AB97" s="21" t="s">
        <v>149</v>
      </c>
      <c r="AC97" s="21"/>
      <c r="AE97" s="90" t="s">
        <v>378</v>
      </c>
      <c r="AF97" s="82"/>
    </row>
    <row r="98" spans="1:32" s="19" customFormat="1" ht="13.9" customHeight="1">
      <c r="A98" s="53">
        <v>0</v>
      </c>
      <c r="B98" s="53"/>
      <c r="C98" s="53">
        <f>IF(Z98&gt;=10,1,0)</f>
        <v>0</v>
      </c>
      <c r="D98" s="55"/>
      <c r="E98" s="55"/>
      <c r="F98" s="55"/>
      <c r="G98" s="53"/>
      <c r="H98" s="53"/>
      <c r="I98" s="55">
        <v>1</v>
      </c>
      <c r="J98" s="53"/>
      <c r="K98" s="55"/>
      <c r="L98" s="55"/>
      <c r="M98" s="55"/>
      <c r="N98" s="59"/>
      <c r="O98" s="19" t="s">
        <v>360</v>
      </c>
      <c r="P98" s="15" t="s">
        <v>524</v>
      </c>
      <c r="Q98" s="15">
        <v>94</v>
      </c>
      <c r="R98" s="42"/>
      <c r="S98" s="27" t="s">
        <v>283</v>
      </c>
      <c r="T98" s="21">
        <v>1988</v>
      </c>
      <c r="U98" s="28" t="s">
        <v>235</v>
      </c>
      <c r="V98" s="21">
        <v>2010</v>
      </c>
      <c r="W98" s="28"/>
      <c r="X98" s="21"/>
      <c r="Y98" s="25"/>
      <c r="Z98" s="21">
        <f>$AD$3-V98</f>
        <v>0</v>
      </c>
      <c r="AA98" s="25" t="s">
        <v>235</v>
      </c>
      <c r="AB98" s="21" t="s">
        <v>149</v>
      </c>
      <c r="AC98" s="21"/>
      <c r="AE98" s="90" t="s">
        <v>378</v>
      </c>
      <c r="AF98" s="82"/>
    </row>
    <row r="99" spans="1:32" s="19" customFormat="1" ht="13.9" customHeight="1">
      <c r="A99" s="53">
        <v>0</v>
      </c>
      <c r="B99" s="53"/>
      <c r="C99" s="53">
        <f>IF(Z99&gt;=10,1,0)</f>
        <v>0</v>
      </c>
      <c r="D99" s="55"/>
      <c r="E99" s="55"/>
      <c r="F99" s="55"/>
      <c r="G99" s="53"/>
      <c r="H99" s="53"/>
      <c r="I99" s="55">
        <v>1</v>
      </c>
      <c r="J99" s="53"/>
      <c r="K99" s="55"/>
      <c r="L99" s="55"/>
      <c r="M99" s="55"/>
      <c r="N99" s="59"/>
      <c r="O99" s="19" t="s">
        <v>360</v>
      </c>
      <c r="P99" s="15" t="s">
        <v>525</v>
      </c>
      <c r="Q99" s="15">
        <v>95</v>
      </c>
      <c r="R99" s="42"/>
      <c r="S99" s="27" t="s">
        <v>280</v>
      </c>
      <c r="T99" s="21">
        <v>1990</v>
      </c>
      <c r="U99" s="28" t="s">
        <v>235</v>
      </c>
      <c r="V99" s="21">
        <v>2010</v>
      </c>
      <c r="W99" s="28"/>
      <c r="X99" s="21"/>
      <c r="Y99" s="25"/>
      <c r="Z99" s="21">
        <f>$AD$3-V99</f>
        <v>0</v>
      </c>
      <c r="AA99" s="25" t="s">
        <v>235</v>
      </c>
      <c r="AB99" s="21" t="s">
        <v>149</v>
      </c>
      <c r="AC99" s="21"/>
      <c r="AE99" s="90" t="s">
        <v>378</v>
      </c>
      <c r="AF99" s="82"/>
    </row>
    <row r="100" spans="1:32" s="19" customFormat="1" ht="11.25" customHeight="1">
      <c r="A100" s="53">
        <v>0</v>
      </c>
      <c r="B100" s="53">
        <v>1</v>
      </c>
      <c r="C100" s="53">
        <f t="shared" si="4"/>
        <v>1</v>
      </c>
      <c r="D100" s="55"/>
      <c r="E100" s="55"/>
      <c r="F100" s="56"/>
      <c r="G100" s="54"/>
      <c r="H100" s="54"/>
      <c r="I100" s="56"/>
      <c r="J100" s="54"/>
      <c r="K100" s="56"/>
      <c r="L100" s="56">
        <v>1</v>
      </c>
      <c r="M100" s="56"/>
      <c r="N100" s="58"/>
      <c r="O100" s="52" t="s">
        <v>359</v>
      </c>
      <c r="P100" s="15" t="s">
        <v>500</v>
      </c>
      <c r="Q100" s="15">
        <v>96</v>
      </c>
      <c r="R100" s="42" t="s">
        <v>343</v>
      </c>
      <c r="S100" s="27" t="s">
        <v>152</v>
      </c>
      <c r="T100" s="21">
        <v>1952</v>
      </c>
      <c r="U100" s="28" t="s">
        <v>151</v>
      </c>
      <c r="V100" s="21">
        <v>1971</v>
      </c>
      <c r="W100" s="28"/>
      <c r="X100" s="21"/>
      <c r="Y100" s="28"/>
      <c r="Z100" s="21">
        <f t="shared" si="5"/>
        <v>39</v>
      </c>
      <c r="AA100" s="25" t="s">
        <v>255</v>
      </c>
      <c r="AB100" s="21" t="s">
        <v>121</v>
      </c>
      <c r="AC100" s="21"/>
      <c r="AE100" s="94" t="s">
        <v>425</v>
      </c>
      <c r="AF100" s="82"/>
    </row>
    <row r="101" spans="1:32" s="19" customFormat="1" ht="27">
      <c r="A101" s="53">
        <v>0</v>
      </c>
      <c r="B101" s="53">
        <v>1</v>
      </c>
      <c r="C101" s="53">
        <f t="shared" si="4"/>
        <v>1</v>
      </c>
      <c r="D101" s="55"/>
      <c r="E101" s="55"/>
      <c r="F101" s="56"/>
      <c r="G101" s="54"/>
      <c r="H101" s="54"/>
      <c r="I101" s="56"/>
      <c r="J101" s="54"/>
      <c r="K101" s="56"/>
      <c r="L101" s="56">
        <v>1</v>
      </c>
      <c r="M101" s="56"/>
      <c r="N101" s="58"/>
      <c r="O101" s="52" t="s">
        <v>357</v>
      </c>
      <c r="P101" s="15" t="s">
        <v>501</v>
      </c>
      <c r="Q101" s="15">
        <v>97</v>
      </c>
      <c r="R101" s="16"/>
      <c r="S101" s="20" t="s">
        <v>207</v>
      </c>
      <c r="T101" s="21">
        <v>1954</v>
      </c>
      <c r="U101" s="25" t="s">
        <v>210</v>
      </c>
      <c r="V101" s="21">
        <v>1971</v>
      </c>
      <c r="W101" s="25"/>
      <c r="X101" s="21"/>
      <c r="Y101" s="28"/>
      <c r="Z101" s="21">
        <f t="shared" si="5"/>
        <v>39</v>
      </c>
      <c r="AA101" s="25" t="s">
        <v>209</v>
      </c>
      <c r="AB101" s="21" t="s">
        <v>121</v>
      </c>
      <c r="AC101" s="21"/>
      <c r="AE101" s="90" t="s">
        <v>453</v>
      </c>
      <c r="AF101" s="82"/>
    </row>
    <row r="102" spans="1:32" s="19" customFormat="1" ht="14.1" customHeight="1">
      <c r="A102" s="53">
        <v>0</v>
      </c>
      <c r="B102" s="53">
        <v>1</v>
      </c>
      <c r="C102" s="53">
        <f t="shared" ref="C102:C138" si="6">IF(Z102&gt;=10,1,0)</f>
        <v>1</v>
      </c>
      <c r="D102" s="55"/>
      <c r="E102" s="55"/>
      <c r="F102" s="56"/>
      <c r="G102" s="54"/>
      <c r="H102" s="54"/>
      <c r="I102" s="56"/>
      <c r="J102" s="54"/>
      <c r="K102" s="56"/>
      <c r="L102" s="56">
        <v>1</v>
      </c>
      <c r="M102" s="56"/>
      <c r="N102" s="58"/>
      <c r="O102" s="52" t="s">
        <v>357</v>
      </c>
      <c r="P102" s="15" t="s">
        <v>502</v>
      </c>
      <c r="Q102" s="15">
        <v>98</v>
      </c>
      <c r="R102" s="16"/>
      <c r="S102" s="20" t="s">
        <v>153</v>
      </c>
      <c r="T102" s="21">
        <v>1953</v>
      </c>
      <c r="U102" s="28" t="s">
        <v>215</v>
      </c>
      <c r="V102" s="21">
        <v>1977</v>
      </c>
      <c r="W102" s="28" t="s">
        <v>318</v>
      </c>
      <c r="X102" s="21">
        <v>2000</v>
      </c>
      <c r="Y102" s="28" t="s">
        <v>319</v>
      </c>
      <c r="Z102" s="21">
        <f t="shared" ref="Z102:Z126" si="7">$AD$3-V102</f>
        <v>33</v>
      </c>
      <c r="AA102" s="25" t="s">
        <v>193</v>
      </c>
      <c r="AB102" s="21" t="s">
        <v>121</v>
      </c>
      <c r="AC102" s="21"/>
      <c r="AE102" s="90" t="s">
        <v>456</v>
      </c>
      <c r="AF102" s="82"/>
    </row>
    <row r="103" spans="1:32" s="19" customFormat="1" ht="12.2" customHeight="1">
      <c r="A103" s="53">
        <v>0</v>
      </c>
      <c r="B103" s="53">
        <v>1</v>
      </c>
      <c r="C103" s="53">
        <f t="shared" si="6"/>
        <v>1</v>
      </c>
      <c r="D103" s="55"/>
      <c r="E103" s="55"/>
      <c r="F103" s="56"/>
      <c r="G103" s="54"/>
      <c r="H103" s="54"/>
      <c r="I103" s="56"/>
      <c r="J103" s="54"/>
      <c r="K103" s="56"/>
      <c r="L103" s="56">
        <v>1</v>
      </c>
      <c r="M103" s="56"/>
      <c r="N103" s="58"/>
      <c r="O103" s="52" t="s">
        <v>359</v>
      </c>
      <c r="P103" s="15" t="s">
        <v>503</v>
      </c>
      <c r="Q103" s="15">
        <v>99</v>
      </c>
      <c r="R103" s="16"/>
      <c r="S103" s="20" t="s">
        <v>154</v>
      </c>
      <c r="T103" s="21">
        <v>1961</v>
      </c>
      <c r="U103" s="28" t="s">
        <v>155</v>
      </c>
      <c r="V103" s="21">
        <v>1982</v>
      </c>
      <c r="W103" s="28"/>
      <c r="X103" s="21"/>
      <c r="Y103" s="28" t="s">
        <v>323</v>
      </c>
      <c r="Z103" s="21">
        <f t="shared" si="7"/>
        <v>28</v>
      </c>
      <c r="AA103" s="25" t="s">
        <v>322</v>
      </c>
      <c r="AB103" s="21" t="s">
        <v>121</v>
      </c>
      <c r="AC103" s="21"/>
      <c r="AE103" s="94" t="s">
        <v>425</v>
      </c>
      <c r="AF103" s="82"/>
    </row>
    <row r="104" spans="1:32" s="19" customFormat="1" ht="13.9" customHeight="1">
      <c r="A104" s="53">
        <v>0</v>
      </c>
      <c r="B104" s="53">
        <v>1</v>
      </c>
      <c r="C104" s="53">
        <f t="shared" si="6"/>
        <v>1</v>
      </c>
      <c r="D104" s="55"/>
      <c r="E104" s="55"/>
      <c r="F104" s="56"/>
      <c r="G104" s="54"/>
      <c r="H104" s="54"/>
      <c r="I104" s="56"/>
      <c r="J104" s="54"/>
      <c r="K104" s="56"/>
      <c r="L104" s="56">
        <v>1</v>
      </c>
      <c r="M104" s="56"/>
      <c r="N104" s="58"/>
      <c r="O104" s="52" t="s">
        <v>359</v>
      </c>
      <c r="P104" s="15" t="s">
        <v>607</v>
      </c>
      <c r="Q104" s="15">
        <v>100</v>
      </c>
      <c r="R104" s="16"/>
      <c r="S104" s="20" t="s">
        <v>608</v>
      </c>
      <c r="T104" s="21">
        <v>1966</v>
      </c>
      <c r="U104" s="25" t="s">
        <v>151</v>
      </c>
      <c r="V104" s="21">
        <v>1985</v>
      </c>
      <c r="W104" s="28"/>
      <c r="X104" s="21"/>
      <c r="Y104" s="28"/>
      <c r="Z104" s="21">
        <f t="shared" si="7"/>
        <v>25</v>
      </c>
      <c r="AA104" s="25" t="s">
        <v>606</v>
      </c>
      <c r="AB104" s="21" t="s">
        <v>121</v>
      </c>
      <c r="AC104" s="21"/>
      <c r="AE104" s="94" t="s">
        <v>425</v>
      </c>
      <c r="AF104" s="82"/>
    </row>
    <row r="105" spans="1:32" s="19" customFormat="1" ht="13.9" customHeight="1">
      <c r="A105" s="53">
        <v>0</v>
      </c>
      <c r="B105" s="53">
        <v>1</v>
      </c>
      <c r="C105" s="53">
        <f t="shared" si="6"/>
        <v>1</v>
      </c>
      <c r="D105" s="55"/>
      <c r="E105" s="55"/>
      <c r="F105" s="56"/>
      <c r="G105" s="54"/>
      <c r="H105" s="54"/>
      <c r="I105" s="56"/>
      <c r="J105" s="54"/>
      <c r="K105" s="56"/>
      <c r="L105" s="56">
        <v>1</v>
      </c>
      <c r="M105" s="56"/>
      <c r="N105" s="58"/>
      <c r="O105" s="52" t="s">
        <v>359</v>
      </c>
      <c r="P105" s="15" t="s">
        <v>508</v>
      </c>
      <c r="Q105" s="15">
        <v>101</v>
      </c>
      <c r="R105" s="16"/>
      <c r="S105" s="20" t="s">
        <v>164</v>
      </c>
      <c r="T105" s="21">
        <v>1970</v>
      </c>
      <c r="U105" s="28" t="s">
        <v>165</v>
      </c>
      <c r="V105" s="21">
        <v>1990</v>
      </c>
      <c r="W105" s="28"/>
      <c r="X105" s="21"/>
      <c r="Y105" s="28"/>
      <c r="Z105" s="21">
        <f t="shared" si="7"/>
        <v>20</v>
      </c>
      <c r="AA105" s="25" t="s">
        <v>322</v>
      </c>
      <c r="AB105" s="21" t="s">
        <v>121</v>
      </c>
      <c r="AC105" s="21"/>
      <c r="AE105" s="94" t="s">
        <v>425</v>
      </c>
      <c r="AF105" s="82"/>
    </row>
    <row r="106" spans="1:32" s="19" customFormat="1" ht="40.5">
      <c r="A106" s="53">
        <v>0</v>
      </c>
      <c r="B106" s="53"/>
      <c r="C106" s="53">
        <f t="shared" si="6"/>
        <v>0</v>
      </c>
      <c r="D106" s="55"/>
      <c r="E106" s="55"/>
      <c r="F106" s="56"/>
      <c r="G106" s="54"/>
      <c r="H106" s="54"/>
      <c r="I106" s="56"/>
      <c r="J106" s="54"/>
      <c r="K106" s="56"/>
      <c r="L106" s="56">
        <v>1</v>
      </c>
      <c r="M106" s="56"/>
      <c r="N106" s="58"/>
      <c r="O106" s="52" t="s">
        <v>357</v>
      </c>
      <c r="P106" s="15" t="s">
        <v>504</v>
      </c>
      <c r="Q106" s="15">
        <v>102</v>
      </c>
      <c r="R106" s="16"/>
      <c r="S106" s="20" t="s">
        <v>157</v>
      </c>
      <c r="T106" s="21">
        <v>1976</v>
      </c>
      <c r="U106" s="28" t="s">
        <v>320</v>
      </c>
      <c r="V106" s="21">
        <v>2002</v>
      </c>
      <c r="W106" s="28" t="s">
        <v>321</v>
      </c>
      <c r="X106" s="21">
        <v>2005</v>
      </c>
      <c r="Y106" s="28"/>
      <c r="Z106" s="21">
        <f t="shared" si="7"/>
        <v>8</v>
      </c>
      <c r="AA106" s="25" t="s">
        <v>270</v>
      </c>
      <c r="AB106" s="21" t="s">
        <v>121</v>
      </c>
      <c r="AC106" s="21"/>
      <c r="AE106" s="90" t="s">
        <v>455</v>
      </c>
      <c r="AF106" s="82"/>
    </row>
    <row r="107" spans="1:32" s="19" customFormat="1">
      <c r="A107" s="53">
        <v>0</v>
      </c>
      <c r="B107" s="53">
        <v>1</v>
      </c>
      <c r="C107" s="53">
        <f t="shared" si="6"/>
        <v>1</v>
      </c>
      <c r="D107" s="55"/>
      <c r="E107" s="55"/>
      <c r="F107" s="56"/>
      <c r="G107" s="54"/>
      <c r="H107" s="54"/>
      <c r="I107" s="56"/>
      <c r="J107" s="54"/>
      <c r="K107" s="56"/>
      <c r="L107" s="56">
        <v>1</v>
      </c>
      <c r="M107" s="56"/>
      <c r="N107" s="58"/>
      <c r="O107" s="52" t="s">
        <v>360</v>
      </c>
      <c r="P107" s="15" t="s">
        <v>582</v>
      </c>
      <c r="Q107" s="15">
        <v>103</v>
      </c>
      <c r="R107" s="16"/>
      <c r="S107" s="20" t="s">
        <v>583</v>
      </c>
      <c r="T107" s="21">
        <v>1959</v>
      </c>
      <c r="U107" s="25" t="s">
        <v>397</v>
      </c>
      <c r="V107" s="21">
        <v>1976</v>
      </c>
      <c r="W107" s="25"/>
      <c r="X107" s="21"/>
      <c r="Y107" s="28"/>
      <c r="Z107" s="21">
        <f t="shared" si="7"/>
        <v>34</v>
      </c>
      <c r="AA107" s="25" t="s">
        <v>584</v>
      </c>
      <c r="AB107" s="21" t="s">
        <v>142</v>
      </c>
      <c r="AC107" s="21"/>
      <c r="AE107" s="94" t="s">
        <v>585</v>
      </c>
      <c r="AF107" s="82"/>
    </row>
    <row r="108" spans="1:32" s="19" customFormat="1" ht="13.9" customHeight="1">
      <c r="A108" s="53">
        <v>0</v>
      </c>
      <c r="B108" s="53">
        <v>1</v>
      </c>
      <c r="C108" s="53">
        <f t="shared" si="6"/>
        <v>1</v>
      </c>
      <c r="D108" s="55"/>
      <c r="E108" s="55"/>
      <c r="F108" s="56"/>
      <c r="G108" s="54"/>
      <c r="H108" s="54"/>
      <c r="I108" s="56"/>
      <c r="J108" s="54"/>
      <c r="K108" s="56"/>
      <c r="L108" s="56">
        <v>1</v>
      </c>
      <c r="M108" s="56"/>
      <c r="N108" s="58"/>
      <c r="O108" s="52" t="s">
        <v>357</v>
      </c>
      <c r="P108" s="15" t="s">
        <v>507</v>
      </c>
      <c r="Q108" s="15">
        <v>104</v>
      </c>
      <c r="R108" s="16"/>
      <c r="S108" s="20" t="s">
        <v>259</v>
      </c>
      <c r="T108" s="21">
        <v>1957</v>
      </c>
      <c r="U108" s="25" t="s">
        <v>151</v>
      </c>
      <c r="V108" s="21">
        <v>1977</v>
      </c>
      <c r="W108" s="25"/>
      <c r="X108" s="21"/>
      <c r="Y108" s="28"/>
      <c r="Z108" s="21">
        <f t="shared" si="7"/>
        <v>33</v>
      </c>
      <c r="AA108" s="25" t="s">
        <v>156</v>
      </c>
      <c r="AB108" s="21" t="s">
        <v>142</v>
      </c>
      <c r="AC108" s="21"/>
      <c r="AE108" s="90" t="s">
        <v>457</v>
      </c>
      <c r="AF108" s="82"/>
    </row>
    <row r="109" spans="1:32" s="19" customFormat="1">
      <c r="A109" s="53">
        <v>0</v>
      </c>
      <c r="B109" s="53">
        <v>1</v>
      </c>
      <c r="C109" s="53">
        <f t="shared" si="6"/>
        <v>1</v>
      </c>
      <c r="D109" s="55"/>
      <c r="E109" s="55"/>
      <c r="F109" s="56"/>
      <c r="G109" s="54"/>
      <c r="H109" s="54"/>
      <c r="I109" s="56"/>
      <c r="J109" s="54"/>
      <c r="K109" s="56"/>
      <c r="L109" s="56">
        <v>1</v>
      </c>
      <c r="M109" s="56"/>
      <c r="N109" s="58"/>
      <c r="O109" s="52" t="s">
        <v>360</v>
      </c>
      <c r="P109" s="15" t="s">
        <v>505</v>
      </c>
      <c r="Q109" s="15">
        <v>105</v>
      </c>
      <c r="R109" s="16"/>
      <c r="S109" s="20" t="s">
        <v>396</v>
      </c>
      <c r="T109" s="21">
        <v>1965</v>
      </c>
      <c r="U109" s="25" t="s">
        <v>397</v>
      </c>
      <c r="V109" s="21">
        <v>1985</v>
      </c>
      <c r="W109" s="25"/>
      <c r="X109" s="21"/>
      <c r="Y109" s="28"/>
      <c r="Z109" s="21">
        <f t="shared" si="7"/>
        <v>25</v>
      </c>
      <c r="AA109" s="25" t="s">
        <v>339</v>
      </c>
      <c r="AB109" s="21" t="s">
        <v>142</v>
      </c>
      <c r="AC109" s="21"/>
      <c r="AE109" s="94" t="s">
        <v>425</v>
      </c>
      <c r="AF109" s="82"/>
    </row>
    <row r="110" spans="1:32" s="19" customFormat="1" ht="13.9" customHeight="1">
      <c r="A110" s="53">
        <v>0</v>
      </c>
      <c r="B110" s="53">
        <v>1</v>
      </c>
      <c r="C110" s="53">
        <f t="shared" si="6"/>
        <v>1</v>
      </c>
      <c r="D110" s="55"/>
      <c r="E110" s="55"/>
      <c r="F110" s="56"/>
      <c r="G110" s="54"/>
      <c r="H110" s="54"/>
      <c r="I110" s="56"/>
      <c r="J110" s="54"/>
      <c r="K110" s="56"/>
      <c r="L110" s="56">
        <v>1</v>
      </c>
      <c r="M110" s="56"/>
      <c r="N110" s="58"/>
      <c r="O110" s="52" t="s">
        <v>357</v>
      </c>
      <c r="P110" s="15" t="s">
        <v>506</v>
      </c>
      <c r="Q110" s="15">
        <v>106</v>
      </c>
      <c r="R110" s="16"/>
      <c r="S110" s="20" t="s">
        <v>291</v>
      </c>
      <c r="T110" s="21">
        <v>1967</v>
      </c>
      <c r="U110" s="25" t="s">
        <v>151</v>
      </c>
      <c r="V110" s="21">
        <v>1987</v>
      </c>
      <c r="W110" s="25"/>
      <c r="X110" s="21"/>
      <c r="Y110" s="28"/>
      <c r="Z110" s="21">
        <f t="shared" si="7"/>
        <v>23</v>
      </c>
      <c r="AA110" s="25" t="s">
        <v>292</v>
      </c>
      <c r="AB110" s="21" t="s">
        <v>142</v>
      </c>
      <c r="AC110" s="21"/>
      <c r="AE110" s="90" t="s">
        <v>457</v>
      </c>
      <c r="AF110" s="82"/>
    </row>
    <row r="111" spans="1:32" s="19" customFormat="1" ht="30.2" customHeight="1">
      <c r="A111" s="53">
        <v>0</v>
      </c>
      <c r="B111" s="53"/>
      <c r="C111" s="53">
        <f t="shared" si="6"/>
        <v>0</v>
      </c>
      <c r="D111" s="55"/>
      <c r="E111" s="55"/>
      <c r="F111" s="56"/>
      <c r="G111" s="54"/>
      <c r="H111" s="54"/>
      <c r="I111" s="56"/>
      <c r="J111" s="54"/>
      <c r="K111" s="56"/>
      <c r="L111" s="56">
        <v>1</v>
      </c>
      <c r="M111" s="56"/>
      <c r="N111" s="58"/>
      <c r="O111" s="52" t="s">
        <v>358</v>
      </c>
      <c r="P111" s="15" t="s">
        <v>509</v>
      </c>
      <c r="Q111" s="15">
        <v>107</v>
      </c>
      <c r="R111" s="42"/>
      <c r="S111" s="27" t="s">
        <v>244</v>
      </c>
      <c r="T111" s="21">
        <v>1976</v>
      </c>
      <c r="U111" s="28" t="s">
        <v>243</v>
      </c>
      <c r="V111" s="21">
        <v>2002</v>
      </c>
      <c r="W111" s="28"/>
      <c r="X111" s="21"/>
      <c r="Y111" s="28" t="s">
        <v>327</v>
      </c>
      <c r="Z111" s="21">
        <f t="shared" si="7"/>
        <v>8</v>
      </c>
      <c r="AA111" s="25" t="s">
        <v>326</v>
      </c>
      <c r="AB111" s="21" t="s">
        <v>142</v>
      </c>
      <c r="AC111" s="21"/>
      <c r="AE111" s="90" t="s">
        <v>375</v>
      </c>
      <c r="AF111" s="82"/>
    </row>
    <row r="112" spans="1:32" s="19" customFormat="1" ht="13.9" customHeight="1">
      <c r="A112" s="53">
        <v>0</v>
      </c>
      <c r="B112" s="53">
        <v>1</v>
      </c>
      <c r="C112" s="53">
        <f t="shared" si="6"/>
        <v>0</v>
      </c>
      <c r="D112" s="55"/>
      <c r="E112" s="55"/>
      <c r="F112" s="56"/>
      <c r="G112" s="54"/>
      <c r="H112" s="54"/>
      <c r="I112" s="56"/>
      <c r="J112" s="54"/>
      <c r="K112" s="56"/>
      <c r="L112" s="56">
        <v>1</v>
      </c>
      <c r="M112" s="56"/>
      <c r="N112" s="58"/>
      <c r="O112" s="52" t="s">
        <v>357</v>
      </c>
      <c r="P112" s="15" t="s">
        <v>510</v>
      </c>
      <c r="Q112" s="15">
        <v>108</v>
      </c>
      <c r="R112" s="16"/>
      <c r="S112" s="20" t="s">
        <v>278</v>
      </c>
      <c r="T112" s="21">
        <v>1985</v>
      </c>
      <c r="U112" s="28" t="s">
        <v>279</v>
      </c>
      <c r="V112" s="21">
        <v>2005</v>
      </c>
      <c r="W112" s="28"/>
      <c r="X112" s="21"/>
      <c r="Y112" s="28"/>
      <c r="Z112" s="21">
        <f t="shared" si="7"/>
        <v>5</v>
      </c>
      <c r="AA112" s="25" t="s">
        <v>292</v>
      </c>
      <c r="AB112" s="21" t="s">
        <v>142</v>
      </c>
      <c r="AC112" s="21"/>
      <c r="AE112" s="90" t="s">
        <v>457</v>
      </c>
      <c r="AF112" s="82"/>
    </row>
    <row r="113" spans="1:32" s="19" customFormat="1" ht="13.9" customHeight="1">
      <c r="A113" s="53">
        <v>0</v>
      </c>
      <c r="B113" s="53"/>
      <c r="C113" s="53">
        <f t="shared" si="6"/>
        <v>1</v>
      </c>
      <c r="D113" s="55"/>
      <c r="E113" s="55"/>
      <c r="F113" s="56"/>
      <c r="G113" s="54"/>
      <c r="H113" s="54"/>
      <c r="I113" s="56"/>
      <c r="J113" s="54"/>
      <c r="K113" s="56"/>
      <c r="L113" s="56"/>
      <c r="M113" s="56">
        <v>1</v>
      </c>
      <c r="N113" s="58"/>
      <c r="O113" s="52" t="s">
        <v>361</v>
      </c>
      <c r="P113" s="15" t="s">
        <v>511</v>
      </c>
      <c r="Q113" s="15">
        <v>109</v>
      </c>
      <c r="R113" s="16" t="s">
        <v>341</v>
      </c>
      <c r="S113" s="20" t="s">
        <v>159</v>
      </c>
      <c r="T113" s="21">
        <v>1959</v>
      </c>
      <c r="U113" s="28" t="s">
        <v>126</v>
      </c>
      <c r="V113" s="21">
        <v>1979</v>
      </c>
      <c r="W113" s="28"/>
      <c r="X113" s="21"/>
      <c r="Y113" s="28" t="s">
        <v>340</v>
      </c>
      <c r="Z113" s="21">
        <f t="shared" si="7"/>
        <v>31</v>
      </c>
      <c r="AA113" s="25" t="s">
        <v>160</v>
      </c>
      <c r="AB113" s="21" t="s">
        <v>105</v>
      </c>
      <c r="AC113" s="21"/>
      <c r="AE113" s="90" t="s">
        <v>426</v>
      </c>
      <c r="AF113" s="82"/>
    </row>
    <row r="114" spans="1:32" s="19" customFormat="1" ht="13.9" customHeight="1">
      <c r="A114" s="53">
        <v>0</v>
      </c>
      <c r="B114" s="53"/>
      <c r="C114" s="53">
        <f t="shared" si="6"/>
        <v>1</v>
      </c>
      <c r="D114" s="55"/>
      <c r="E114" s="55"/>
      <c r="F114" s="56"/>
      <c r="G114" s="54">
        <v>1</v>
      </c>
      <c r="H114" s="54"/>
      <c r="I114" s="56"/>
      <c r="J114" s="54"/>
      <c r="K114" s="56"/>
      <c r="L114" s="56"/>
      <c r="M114" s="56">
        <v>1</v>
      </c>
      <c r="N114" s="58"/>
      <c r="O114" s="52" t="s">
        <v>361</v>
      </c>
      <c r="P114" s="15" t="s">
        <v>533</v>
      </c>
      <c r="Q114" s="15">
        <v>110</v>
      </c>
      <c r="R114" s="16"/>
      <c r="S114" s="20" t="s">
        <v>532</v>
      </c>
      <c r="T114" s="21">
        <v>1966</v>
      </c>
      <c r="U114" s="28" t="s">
        <v>534</v>
      </c>
      <c r="V114" s="21">
        <v>1992</v>
      </c>
      <c r="W114" s="28" t="s">
        <v>535</v>
      </c>
      <c r="X114" s="21">
        <v>1995</v>
      </c>
      <c r="Y114" s="28" t="s">
        <v>211</v>
      </c>
      <c r="Z114" s="21">
        <f t="shared" si="7"/>
        <v>18</v>
      </c>
      <c r="AA114" s="25" t="s">
        <v>536</v>
      </c>
      <c r="AB114" s="21" t="s">
        <v>105</v>
      </c>
      <c r="AC114" s="21"/>
      <c r="AE114" s="90" t="s">
        <v>537</v>
      </c>
      <c r="AF114" s="82"/>
    </row>
    <row r="115" spans="1:32" s="19" customFormat="1" ht="13.9" customHeight="1">
      <c r="A115" s="53">
        <v>0</v>
      </c>
      <c r="B115" s="53"/>
      <c r="C115" s="53">
        <f t="shared" si="6"/>
        <v>1</v>
      </c>
      <c r="D115" s="55"/>
      <c r="E115" s="55"/>
      <c r="F115" s="56"/>
      <c r="G115" s="54"/>
      <c r="H115" s="54"/>
      <c r="I115" s="56"/>
      <c r="J115" s="54"/>
      <c r="K115" s="56"/>
      <c r="L115" s="56"/>
      <c r="M115" s="56">
        <v>1</v>
      </c>
      <c r="N115" s="58"/>
      <c r="O115" s="52" t="s">
        <v>361</v>
      </c>
      <c r="P115" s="15" t="s">
        <v>512</v>
      </c>
      <c r="Q115" s="15">
        <v>111</v>
      </c>
      <c r="R115" s="16"/>
      <c r="S115" s="20" t="s">
        <v>204</v>
      </c>
      <c r="T115" s="21">
        <v>1978</v>
      </c>
      <c r="U115" s="28" t="s">
        <v>277</v>
      </c>
      <c r="V115" s="21">
        <v>1999</v>
      </c>
      <c r="W115" s="28"/>
      <c r="X115" s="21"/>
      <c r="Y115" s="28" t="s">
        <v>316</v>
      </c>
      <c r="Z115" s="21">
        <f t="shared" si="7"/>
        <v>11</v>
      </c>
      <c r="AA115" s="25" t="s">
        <v>205</v>
      </c>
      <c r="AB115" s="21" t="s">
        <v>121</v>
      </c>
      <c r="AC115" s="21"/>
      <c r="AE115" s="90" t="s">
        <v>427</v>
      </c>
      <c r="AF115" s="82"/>
    </row>
    <row r="116" spans="1:32" s="19" customFormat="1">
      <c r="A116" s="53">
        <v>0</v>
      </c>
      <c r="B116" s="53">
        <v>1</v>
      </c>
      <c r="C116" s="53">
        <f t="shared" si="6"/>
        <v>1</v>
      </c>
      <c r="D116" s="55"/>
      <c r="E116" s="55"/>
      <c r="F116" s="56"/>
      <c r="G116" s="54"/>
      <c r="H116" s="54"/>
      <c r="I116" s="56"/>
      <c r="J116" s="54"/>
      <c r="K116" s="56"/>
      <c r="L116" s="56">
        <v>1</v>
      </c>
      <c r="M116" s="56"/>
      <c r="N116" s="58"/>
      <c r="O116" s="52" t="s">
        <v>357</v>
      </c>
      <c r="P116" s="15" t="s">
        <v>513</v>
      </c>
      <c r="Q116" s="15">
        <v>112</v>
      </c>
      <c r="R116" s="16" t="s">
        <v>344</v>
      </c>
      <c r="S116" s="20" t="s">
        <v>272</v>
      </c>
      <c r="T116" s="21">
        <v>1967</v>
      </c>
      <c r="U116" s="28" t="s">
        <v>274</v>
      </c>
      <c r="V116" s="21">
        <v>1986</v>
      </c>
      <c r="W116" s="28"/>
      <c r="X116" s="21"/>
      <c r="Y116" s="28"/>
      <c r="Z116" s="21">
        <f t="shared" si="7"/>
        <v>24</v>
      </c>
      <c r="AA116" s="25" t="s">
        <v>273</v>
      </c>
      <c r="AB116" s="21" t="s">
        <v>121</v>
      </c>
      <c r="AC116" s="21"/>
      <c r="AE116" s="90" t="s">
        <v>454</v>
      </c>
      <c r="AF116" s="25"/>
    </row>
    <row r="117" spans="1:32" s="19" customFormat="1" ht="13.9" customHeight="1">
      <c r="A117" s="53">
        <v>0</v>
      </c>
      <c r="B117" s="53">
        <v>1</v>
      </c>
      <c r="C117" s="53">
        <f t="shared" si="6"/>
        <v>1</v>
      </c>
      <c r="D117" s="55"/>
      <c r="E117" s="55"/>
      <c r="F117" s="56"/>
      <c r="G117" s="54"/>
      <c r="H117" s="54"/>
      <c r="I117" s="56"/>
      <c r="J117" s="54"/>
      <c r="K117" s="56"/>
      <c r="L117" s="56">
        <v>1</v>
      </c>
      <c r="M117" s="56"/>
      <c r="N117" s="58"/>
      <c r="O117" s="52" t="s">
        <v>357</v>
      </c>
      <c r="P117" s="15" t="s">
        <v>516</v>
      </c>
      <c r="Q117" s="15">
        <v>113</v>
      </c>
      <c r="R117" s="16"/>
      <c r="S117" s="20" t="s">
        <v>191</v>
      </c>
      <c r="T117" s="21">
        <v>1948</v>
      </c>
      <c r="U117" s="25" t="s">
        <v>162</v>
      </c>
      <c r="V117" s="21">
        <v>1975</v>
      </c>
      <c r="W117" s="25"/>
      <c r="X117" s="21"/>
      <c r="Y117" s="28"/>
      <c r="Z117" s="21">
        <f t="shared" si="7"/>
        <v>35</v>
      </c>
      <c r="AA117" s="25" t="s">
        <v>414</v>
      </c>
      <c r="AB117" s="21" t="s">
        <v>142</v>
      </c>
      <c r="AC117" s="21"/>
      <c r="AE117" s="90" t="s">
        <v>428</v>
      </c>
      <c r="AF117" s="82"/>
    </row>
    <row r="118" spans="1:32" s="19" customFormat="1" ht="13.9" customHeight="1">
      <c r="A118" s="53">
        <v>0</v>
      </c>
      <c r="B118" s="53">
        <v>1</v>
      </c>
      <c r="C118" s="53">
        <f t="shared" si="6"/>
        <v>1</v>
      </c>
      <c r="D118" s="55"/>
      <c r="E118" s="55"/>
      <c r="F118" s="56"/>
      <c r="G118" s="54"/>
      <c r="H118" s="54"/>
      <c r="I118" s="56"/>
      <c r="J118" s="54"/>
      <c r="K118" s="56"/>
      <c r="L118" s="56">
        <v>1</v>
      </c>
      <c r="M118" s="56"/>
      <c r="N118" s="58"/>
      <c r="O118" s="52" t="s">
        <v>358</v>
      </c>
      <c r="P118" s="15" t="s">
        <v>514</v>
      </c>
      <c r="Q118" s="15">
        <v>114</v>
      </c>
      <c r="R118" s="16"/>
      <c r="S118" s="20" t="s">
        <v>230</v>
      </c>
      <c r="T118" s="21">
        <v>1965</v>
      </c>
      <c r="U118" s="25" t="s">
        <v>151</v>
      </c>
      <c r="V118" s="21">
        <v>1984</v>
      </c>
      <c r="W118" s="25"/>
      <c r="X118" s="21"/>
      <c r="Y118" s="28"/>
      <c r="Z118" s="21">
        <f t="shared" si="7"/>
        <v>26</v>
      </c>
      <c r="AA118" s="25" t="s">
        <v>339</v>
      </c>
      <c r="AB118" s="21" t="s">
        <v>142</v>
      </c>
      <c r="AC118" s="21"/>
      <c r="AE118" s="94" t="s">
        <v>425</v>
      </c>
      <c r="AF118" s="25"/>
    </row>
    <row r="119" spans="1:32" s="19" customFormat="1" ht="13.9" customHeight="1">
      <c r="A119" s="53">
        <v>0</v>
      </c>
      <c r="B119" s="53">
        <v>1</v>
      </c>
      <c r="C119" s="53">
        <f t="shared" si="6"/>
        <v>1</v>
      </c>
      <c r="D119" s="55"/>
      <c r="E119" s="55"/>
      <c r="F119" s="56"/>
      <c r="G119" s="54"/>
      <c r="H119" s="54"/>
      <c r="I119" s="56"/>
      <c r="J119" s="54"/>
      <c r="K119" s="56"/>
      <c r="L119" s="56">
        <v>1</v>
      </c>
      <c r="M119" s="56"/>
      <c r="N119" s="58"/>
      <c r="O119" s="52" t="s">
        <v>357</v>
      </c>
      <c r="P119" s="15" t="s">
        <v>579</v>
      </c>
      <c r="Q119" s="15">
        <v>115</v>
      </c>
      <c r="R119" s="16"/>
      <c r="S119" s="20" t="s">
        <v>580</v>
      </c>
      <c r="T119" s="21">
        <v>1965</v>
      </c>
      <c r="U119" s="28" t="s">
        <v>581</v>
      </c>
      <c r="V119" s="21">
        <v>1985</v>
      </c>
      <c r="W119" s="28"/>
      <c r="X119" s="21"/>
      <c r="Y119" s="28"/>
      <c r="Z119" s="21">
        <f t="shared" si="7"/>
        <v>25</v>
      </c>
      <c r="AA119" s="25" t="s">
        <v>414</v>
      </c>
      <c r="AB119" s="21" t="s">
        <v>142</v>
      </c>
      <c r="AC119" s="21"/>
      <c r="AE119" s="90" t="s">
        <v>428</v>
      </c>
      <c r="AF119" s="82"/>
    </row>
    <row r="120" spans="1:32" s="19" customFormat="1" ht="13.9" customHeight="1">
      <c r="A120" s="53">
        <v>0</v>
      </c>
      <c r="B120" s="53">
        <v>1</v>
      </c>
      <c r="C120" s="53">
        <f t="shared" si="6"/>
        <v>1</v>
      </c>
      <c r="D120" s="55"/>
      <c r="E120" s="55"/>
      <c r="F120" s="56"/>
      <c r="G120" s="54"/>
      <c r="H120" s="54"/>
      <c r="I120" s="56"/>
      <c r="J120" s="54"/>
      <c r="K120" s="56"/>
      <c r="L120" s="56">
        <v>1</v>
      </c>
      <c r="M120" s="56"/>
      <c r="N120" s="58"/>
      <c r="O120" s="52" t="s">
        <v>357</v>
      </c>
      <c r="P120" s="15" t="s">
        <v>517</v>
      </c>
      <c r="Q120" s="15">
        <v>116</v>
      </c>
      <c r="R120" s="16"/>
      <c r="S120" s="20" t="s">
        <v>236</v>
      </c>
      <c r="T120" s="21">
        <v>1970</v>
      </c>
      <c r="U120" s="25" t="s">
        <v>264</v>
      </c>
      <c r="V120" s="21">
        <v>1987</v>
      </c>
      <c r="W120" s="25"/>
      <c r="X120" s="21"/>
      <c r="Y120" s="28"/>
      <c r="Z120" s="21">
        <f t="shared" si="7"/>
        <v>23</v>
      </c>
      <c r="AA120" s="25" t="s">
        <v>414</v>
      </c>
      <c r="AB120" s="21" t="s">
        <v>142</v>
      </c>
      <c r="AC120" s="21"/>
      <c r="AE120" s="90" t="s">
        <v>428</v>
      </c>
      <c r="AF120" s="82"/>
    </row>
    <row r="121" spans="1:32" s="19" customFormat="1" ht="13.9" customHeight="1">
      <c r="A121" s="53">
        <v>0</v>
      </c>
      <c r="B121" s="53">
        <v>1</v>
      </c>
      <c r="C121" s="53">
        <f t="shared" si="6"/>
        <v>1</v>
      </c>
      <c r="D121" s="55"/>
      <c r="E121" s="55"/>
      <c r="F121" s="56"/>
      <c r="G121" s="54"/>
      <c r="H121" s="54"/>
      <c r="I121" s="56"/>
      <c r="J121" s="54"/>
      <c r="K121" s="56"/>
      <c r="L121" s="56">
        <v>1</v>
      </c>
      <c r="M121" s="56"/>
      <c r="N121" s="58"/>
      <c r="O121" s="52" t="s">
        <v>358</v>
      </c>
      <c r="P121" s="15" t="s">
        <v>515</v>
      </c>
      <c r="Q121" s="15">
        <v>117</v>
      </c>
      <c r="R121" s="16"/>
      <c r="S121" s="20" t="s">
        <v>163</v>
      </c>
      <c r="T121" s="21">
        <v>1956</v>
      </c>
      <c r="U121" s="28"/>
      <c r="V121" s="21">
        <v>1989</v>
      </c>
      <c r="W121" s="28"/>
      <c r="X121" s="21"/>
      <c r="Y121" s="28"/>
      <c r="Z121" s="21">
        <f t="shared" si="7"/>
        <v>21</v>
      </c>
      <c r="AA121" s="25" t="s">
        <v>339</v>
      </c>
      <c r="AB121" s="21" t="s">
        <v>142</v>
      </c>
      <c r="AC121" s="21"/>
      <c r="AE121" s="94" t="s">
        <v>425</v>
      </c>
      <c r="AF121" s="25"/>
    </row>
    <row r="122" spans="1:32" s="19" customFormat="1" ht="13.9" customHeight="1">
      <c r="A122" s="53">
        <v>0</v>
      </c>
      <c r="B122" s="53">
        <v>1</v>
      </c>
      <c r="C122" s="53">
        <f t="shared" si="6"/>
        <v>1</v>
      </c>
      <c r="D122" s="55"/>
      <c r="E122" s="55"/>
      <c r="F122" s="56"/>
      <c r="G122" s="54"/>
      <c r="H122" s="54"/>
      <c r="I122" s="56"/>
      <c r="J122" s="54"/>
      <c r="K122" s="56"/>
      <c r="L122" s="56">
        <v>1</v>
      </c>
      <c r="M122" s="56"/>
      <c r="N122" s="58"/>
      <c r="O122" s="52" t="s">
        <v>357</v>
      </c>
      <c r="P122" s="15" t="s">
        <v>519</v>
      </c>
      <c r="Q122" s="15">
        <v>118</v>
      </c>
      <c r="R122" s="16"/>
      <c r="S122" s="20" t="s">
        <v>293</v>
      </c>
      <c r="T122" s="21">
        <v>1969</v>
      </c>
      <c r="U122" s="28" t="s">
        <v>245</v>
      </c>
      <c r="V122" s="21">
        <v>1988</v>
      </c>
      <c r="W122" s="28"/>
      <c r="X122" s="21"/>
      <c r="Y122" s="28"/>
      <c r="Z122" s="21">
        <f t="shared" si="7"/>
        <v>22</v>
      </c>
      <c r="AA122" s="25" t="s">
        <v>414</v>
      </c>
      <c r="AB122" s="21" t="s">
        <v>142</v>
      </c>
      <c r="AC122" s="21"/>
      <c r="AE122" s="90" t="s">
        <v>428</v>
      </c>
      <c r="AF122" s="82"/>
    </row>
    <row r="123" spans="1:32" s="19" customFormat="1" ht="13.9" customHeight="1">
      <c r="A123" s="53">
        <v>0</v>
      </c>
      <c r="B123" s="53">
        <v>1</v>
      </c>
      <c r="C123" s="53">
        <f t="shared" si="6"/>
        <v>0</v>
      </c>
      <c r="D123" s="55"/>
      <c r="E123" s="55"/>
      <c r="F123" s="56"/>
      <c r="G123" s="54"/>
      <c r="H123" s="54"/>
      <c r="I123" s="56"/>
      <c r="J123" s="54"/>
      <c r="K123" s="56"/>
      <c r="L123" s="56">
        <v>1</v>
      </c>
      <c r="M123" s="56"/>
      <c r="N123" s="58"/>
      <c r="O123" s="52" t="s">
        <v>361</v>
      </c>
      <c r="P123" s="15" t="s">
        <v>518</v>
      </c>
      <c r="Q123" s="15">
        <v>119</v>
      </c>
      <c r="R123" s="16"/>
      <c r="S123" s="20" t="s">
        <v>257</v>
      </c>
      <c r="T123" s="21">
        <v>1953</v>
      </c>
      <c r="U123" s="28" t="s">
        <v>256</v>
      </c>
      <c r="V123" s="21">
        <v>2004</v>
      </c>
      <c r="W123" s="28"/>
      <c r="X123" s="21"/>
      <c r="Y123" s="28"/>
      <c r="Z123" s="21">
        <f t="shared" si="7"/>
        <v>6</v>
      </c>
      <c r="AA123" s="25" t="s">
        <v>339</v>
      </c>
      <c r="AB123" s="21" t="s">
        <v>142</v>
      </c>
      <c r="AC123" s="21"/>
      <c r="AE123" s="94" t="s">
        <v>425</v>
      </c>
      <c r="AF123" s="25"/>
    </row>
    <row r="124" spans="1:32" s="19" customFormat="1" ht="13.9" customHeight="1">
      <c r="A124" s="53">
        <v>0</v>
      </c>
      <c r="B124" s="53"/>
      <c r="C124" s="53">
        <f t="shared" si="6"/>
        <v>1</v>
      </c>
      <c r="D124" s="55"/>
      <c r="E124" s="55"/>
      <c r="F124" s="56"/>
      <c r="G124" s="54"/>
      <c r="H124" s="54"/>
      <c r="I124" s="56"/>
      <c r="J124" s="54"/>
      <c r="K124" s="56"/>
      <c r="L124" s="56"/>
      <c r="M124" s="56">
        <v>1</v>
      </c>
      <c r="N124" s="58"/>
      <c r="O124" s="52" t="s">
        <v>358</v>
      </c>
      <c r="P124" s="15" t="s">
        <v>520</v>
      </c>
      <c r="Q124" s="15">
        <v>120</v>
      </c>
      <c r="R124" s="16" t="s">
        <v>345</v>
      </c>
      <c r="S124" s="20" t="s">
        <v>167</v>
      </c>
      <c r="T124" s="21">
        <v>1947</v>
      </c>
      <c r="U124" s="28" t="s">
        <v>126</v>
      </c>
      <c r="V124" s="21">
        <v>1965</v>
      </c>
      <c r="W124" s="28"/>
      <c r="X124" s="21"/>
      <c r="Y124" s="28"/>
      <c r="Z124" s="21">
        <f t="shared" si="7"/>
        <v>45</v>
      </c>
      <c r="AA124" s="25" t="s">
        <v>168</v>
      </c>
      <c r="AB124" s="21" t="s">
        <v>147</v>
      </c>
      <c r="AC124" s="21"/>
      <c r="AE124" s="90" t="s">
        <v>424</v>
      </c>
      <c r="AF124" s="82"/>
    </row>
    <row r="125" spans="1:32" s="19" customFormat="1" ht="13.9" customHeight="1">
      <c r="A125" s="53">
        <v>0</v>
      </c>
      <c r="B125" s="53">
        <v>1</v>
      </c>
      <c r="C125" s="53">
        <f t="shared" si="6"/>
        <v>1</v>
      </c>
      <c r="D125" s="55"/>
      <c r="E125" s="55"/>
      <c r="F125" s="56"/>
      <c r="G125" s="54"/>
      <c r="H125" s="54"/>
      <c r="I125" s="56"/>
      <c r="J125" s="54"/>
      <c r="K125" s="56"/>
      <c r="L125" s="56"/>
      <c r="M125" s="56">
        <v>1</v>
      </c>
      <c r="N125" s="58"/>
      <c r="O125" s="52" t="s">
        <v>361</v>
      </c>
      <c r="P125" s="15" t="s">
        <v>521</v>
      </c>
      <c r="Q125" s="15">
        <v>121</v>
      </c>
      <c r="R125" s="16"/>
      <c r="S125" s="20" t="s">
        <v>170</v>
      </c>
      <c r="T125" s="21">
        <v>1961</v>
      </c>
      <c r="U125" s="28" t="s">
        <v>169</v>
      </c>
      <c r="V125" s="21">
        <v>1980</v>
      </c>
      <c r="W125" s="28"/>
      <c r="X125" s="21"/>
      <c r="Y125" s="28"/>
      <c r="Z125" s="21">
        <f t="shared" si="7"/>
        <v>30</v>
      </c>
      <c r="AA125" s="25" t="s">
        <v>169</v>
      </c>
      <c r="AB125" s="21" t="s">
        <v>147</v>
      </c>
      <c r="AC125" s="21"/>
      <c r="AE125" s="90" t="s">
        <v>429</v>
      </c>
      <c r="AF125" s="82"/>
    </row>
    <row r="126" spans="1:32" s="19" customFormat="1" ht="13.9" customHeight="1">
      <c r="A126" s="53">
        <v>0</v>
      </c>
      <c r="B126" s="53"/>
      <c r="C126" s="53">
        <f t="shared" si="6"/>
        <v>1</v>
      </c>
      <c r="D126" s="55"/>
      <c r="E126" s="55"/>
      <c r="F126" s="56"/>
      <c r="G126" s="54"/>
      <c r="H126" s="54"/>
      <c r="I126" s="56"/>
      <c r="J126" s="54"/>
      <c r="K126" s="56"/>
      <c r="L126" s="56"/>
      <c r="M126" s="56">
        <v>1</v>
      </c>
      <c r="N126" s="58"/>
      <c r="O126" s="52" t="s">
        <v>359</v>
      </c>
      <c r="P126" s="15" t="s">
        <v>522</v>
      </c>
      <c r="Q126" s="15">
        <v>122</v>
      </c>
      <c r="R126" s="16"/>
      <c r="S126" s="20" t="s">
        <v>171</v>
      </c>
      <c r="T126" s="21">
        <v>1960</v>
      </c>
      <c r="U126" s="28"/>
      <c r="V126" s="21">
        <v>1984</v>
      </c>
      <c r="W126" s="28"/>
      <c r="X126" s="21"/>
      <c r="Y126" s="28"/>
      <c r="Z126" s="21">
        <f t="shared" si="7"/>
        <v>26</v>
      </c>
      <c r="AA126" s="25" t="s">
        <v>172</v>
      </c>
      <c r="AB126" s="21" t="s">
        <v>147</v>
      </c>
      <c r="AC126" s="21"/>
      <c r="AE126" s="90" t="s">
        <v>430</v>
      </c>
      <c r="AF126" s="82"/>
    </row>
    <row r="127" spans="1:32" s="19" customFormat="1" ht="13.9" customHeight="1">
      <c r="A127" s="53">
        <v>0</v>
      </c>
      <c r="B127" s="53"/>
      <c r="C127" s="53">
        <f>IF(Z127&gt;=10,1,0)</f>
        <v>0</v>
      </c>
      <c r="D127" s="55"/>
      <c r="E127" s="55"/>
      <c r="F127" s="56"/>
      <c r="G127" s="54"/>
      <c r="H127" s="54"/>
      <c r="I127" s="56"/>
      <c r="J127" s="54"/>
      <c r="K127" s="56"/>
      <c r="L127" s="56"/>
      <c r="M127" s="56"/>
      <c r="N127" s="58">
        <v>1</v>
      </c>
      <c r="O127" s="52" t="s">
        <v>360</v>
      </c>
      <c r="P127" s="15" t="s">
        <v>526</v>
      </c>
      <c r="Q127" s="15">
        <v>123</v>
      </c>
      <c r="R127" s="16" t="s">
        <v>365</v>
      </c>
      <c r="S127" s="27" t="s">
        <v>649</v>
      </c>
      <c r="T127" s="21">
        <v>1992</v>
      </c>
      <c r="U127" s="28" t="s">
        <v>265</v>
      </c>
      <c r="V127" s="21"/>
      <c r="W127" s="28"/>
      <c r="X127" s="21"/>
      <c r="Y127" s="25"/>
      <c r="Z127" s="21"/>
      <c r="AA127" s="25" t="s">
        <v>265</v>
      </c>
      <c r="AB127" s="21" t="s">
        <v>149</v>
      </c>
      <c r="AC127" s="21"/>
      <c r="AE127" s="82" t="s">
        <v>380</v>
      </c>
      <c r="AF127" s="82"/>
    </row>
    <row r="128" spans="1:32" s="19" customFormat="1" ht="13.9" customHeight="1">
      <c r="A128" s="53">
        <v>0</v>
      </c>
      <c r="B128" s="53"/>
      <c r="C128" s="53">
        <f t="shared" si="6"/>
        <v>0</v>
      </c>
      <c r="D128" s="55"/>
      <c r="E128" s="55"/>
      <c r="F128" s="56"/>
      <c r="G128" s="54"/>
      <c r="H128" s="54"/>
      <c r="I128" s="56"/>
      <c r="J128" s="54"/>
      <c r="K128" s="56">
        <v>1</v>
      </c>
      <c r="L128" s="56"/>
      <c r="M128" s="56"/>
      <c r="N128" s="58"/>
      <c r="O128" s="52" t="s">
        <v>360</v>
      </c>
      <c r="P128" s="15" t="s">
        <v>526</v>
      </c>
      <c r="Q128" s="15">
        <v>124</v>
      </c>
      <c r="R128" s="16"/>
      <c r="S128" s="27" t="s">
        <v>296</v>
      </c>
      <c r="T128" s="21">
        <v>1990</v>
      </c>
      <c r="U128" s="28" t="s">
        <v>235</v>
      </c>
      <c r="V128" s="21"/>
      <c r="W128" s="28"/>
      <c r="X128" s="21"/>
      <c r="Y128" s="25" t="s">
        <v>173</v>
      </c>
      <c r="Z128" s="21"/>
      <c r="AA128" s="25" t="s">
        <v>174</v>
      </c>
      <c r="AB128" s="21" t="s">
        <v>175</v>
      </c>
      <c r="AC128" s="21"/>
      <c r="AE128" s="82" t="s">
        <v>381</v>
      </c>
      <c r="AF128" s="82"/>
    </row>
    <row r="129" spans="1:32" s="19" customFormat="1" ht="13.9" customHeight="1">
      <c r="A129" s="53">
        <v>0</v>
      </c>
      <c r="B129" s="53"/>
      <c r="C129" s="53">
        <f t="shared" si="6"/>
        <v>0</v>
      </c>
      <c r="D129" s="55"/>
      <c r="E129" s="55"/>
      <c r="F129" s="56"/>
      <c r="G129" s="54"/>
      <c r="H129" s="54"/>
      <c r="I129" s="56"/>
      <c r="J129" s="54"/>
      <c r="K129" s="56">
        <v>1</v>
      </c>
      <c r="L129" s="56"/>
      <c r="M129" s="56"/>
      <c r="N129" s="58"/>
      <c r="O129" s="52" t="s">
        <v>358</v>
      </c>
      <c r="P129" s="15" t="s">
        <v>527</v>
      </c>
      <c r="Q129" s="15">
        <v>125</v>
      </c>
      <c r="R129" s="42"/>
      <c r="S129" s="27" t="s">
        <v>297</v>
      </c>
      <c r="T129" s="21">
        <v>1988</v>
      </c>
      <c r="U129" s="28" t="s">
        <v>235</v>
      </c>
      <c r="V129" s="21"/>
      <c r="W129" s="28"/>
      <c r="X129" s="21"/>
      <c r="Y129" s="25" t="s">
        <v>173</v>
      </c>
      <c r="Z129" s="21"/>
      <c r="AA129" s="25" t="s">
        <v>174</v>
      </c>
      <c r="AB129" s="21" t="s">
        <v>175</v>
      </c>
      <c r="AC129" s="21"/>
      <c r="AE129" s="82" t="s">
        <v>381</v>
      </c>
      <c r="AF129" s="82"/>
    </row>
    <row r="130" spans="1:32" s="19" customFormat="1" ht="13.9" customHeight="1">
      <c r="A130" s="53">
        <v>0</v>
      </c>
      <c r="B130" s="53"/>
      <c r="C130" s="53">
        <f t="shared" si="6"/>
        <v>0</v>
      </c>
      <c r="D130" s="55"/>
      <c r="E130" s="55"/>
      <c r="F130" s="56"/>
      <c r="G130" s="54"/>
      <c r="H130" s="54"/>
      <c r="I130" s="56"/>
      <c r="J130" s="54"/>
      <c r="K130" s="56">
        <v>1</v>
      </c>
      <c r="L130" s="56"/>
      <c r="M130" s="56"/>
      <c r="N130" s="58"/>
      <c r="O130" s="52" t="s">
        <v>359</v>
      </c>
      <c r="P130" s="15" t="s">
        <v>542</v>
      </c>
      <c r="Q130" s="15">
        <v>126</v>
      </c>
      <c r="R130" s="42"/>
      <c r="S130" s="27" t="s">
        <v>538</v>
      </c>
      <c r="T130" s="21">
        <v>1992</v>
      </c>
      <c r="U130" s="28" t="s">
        <v>235</v>
      </c>
      <c r="V130" s="21"/>
      <c r="W130" s="28"/>
      <c r="X130" s="21"/>
      <c r="Y130" s="25" t="s">
        <v>176</v>
      </c>
      <c r="Z130" s="21"/>
      <c r="AA130" s="25" t="s">
        <v>174</v>
      </c>
      <c r="AB130" s="21" t="s">
        <v>175</v>
      </c>
      <c r="AC130" s="21"/>
      <c r="AE130" s="82" t="s">
        <v>381</v>
      </c>
      <c r="AF130" s="82"/>
    </row>
    <row r="131" spans="1:32" s="19" customFormat="1" ht="13.9" customHeight="1">
      <c r="A131" s="53">
        <v>0</v>
      </c>
      <c r="B131" s="53"/>
      <c r="C131" s="53">
        <f t="shared" si="6"/>
        <v>0</v>
      </c>
      <c r="D131" s="55"/>
      <c r="E131" s="55"/>
      <c r="F131" s="56"/>
      <c r="G131" s="54"/>
      <c r="H131" s="54"/>
      <c r="I131" s="56"/>
      <c r="J131" s="54"/>
      <c r="K131" s="56">
        <v>1</v>
      </c>
      <c r="L131" s="56"/>
      <c r="M131" s="56"/>
      <c r="N131" s="58"/>
      <c r="O131" s="52" t="s">
        <v>361</v>
      </c>
      <c r="P131" s="15" t="s">
        <v>543</v>
      </c>
      <c r="Q131" s="15">
        <v>127</v>
      </c>
      <c r="R131" s="42"/>
      <c r="S131" s="27" t="s">
        <v>539</v>
      </c>
      <c r="T131" s="21">
        <v>1992</v>
      </c>
      <c r="U131" s="28" t="s">
        <v>235</v>
      </c>
      <c r="V131" s="21"/>
      <c r="W131" s="28"/>
      <c r="X131" s="21"/>
      <c r="Y131" s="25" t="s">
        <v>176</v>
      </c>
      <c r="Z131" s="21"/>
      <c r="AA131" s="25" t="s">
        <v>174</v>
      </c>
      <c r="AB131" s="21" t="s">
        <v>175</v>
      </c>
      <c r="AC131" s="21"/>
      <c r="AE131" s="82" t="s">
        <v>381</v>
      </c>
      <c r="AF131" s="82"/>
    </row>
    <row r="132" spans="1:32" s="19" customFormat="1" ht="13.9" customHeight="1">
      <c r="A132" s="53">
        <v>0</v>
      </c>
      <c r="B132" s="53"/>
      <c r="C132" s="53">
        <f t="shared" si="6"/>
        <v>0</v>
      </c>
      <c r="D132" s="55"/>
      <c r="E132" s="55"/>
      <c r="F132" s="56"/>
      <c r="G132" s="54"/>
      <c r="H132" s="54"/>
      <c r="I132" s="56"/>
      <c r="J132" s="54"/>
      <c r="K132" s="56">
        <v>1</v>
      </c>
      <c r="L132" s="56"/>
      <c r="M132" s="56"/>
      <c r="N132" s="58"/>
      <c r="O132" s="52" t="s">
        <v>358</v>
      </c>
      <c r="P132" s="95" t="s">
        <v>541</v>
      </c>
      <c r="Q132" s="15">
        <v>128</v>
      </c>
      <c r="R132" s="42"/>
      <c r="S132" s="27" t="s">
        <v>540</v>
      </c>
      <c r="T132" s="21">
        <v>1993</v>
      </c>
      <c r="U132" s="28" t="s">
        <v>235</v>
      </c>
      <c r="V132" s="21"/>
      <c r="W132" s="28"/>
      <c r="X132" s="21"/>
      <c r="Y132" s="25" t="s">
        <v>176</v>
      </c>
      <c r="Z132" s="21"/>
      <c r="AA132" s="25" t="s">
        <v>174</v>
      </c>
      <c r="AB132" s="21" t="s">
        <v>175</v>
      </c>
      <c r="AC132" s="21"/>
      <c r="AE132" s="82" t="s">
        <v>381</v>
      </c>
      <c r="AF132" s="82"/>
    </row>
    <row r="133" spans="1:32" s="19" customFormat="1" ht="13.9" customHeight="1">
      <c r="A133" s="53">
        <v>0</v>
      </c>
      <c r="B133" s="53"/>
      <c r="C133" s="53">
        <f t="shared" si="6"/>
        <v>0</v>
      </c>
      <c r="D133" s="55"/>
      <c r="E133" s="55"/>
      <c r="F133" s="56"/>
      <c r="G133" s="54"/>
      <c r="H133" s="54"/>
      <c r="I133" s="56"/>
      <c r="J133" s="54"/>
      <c r="K133" s="56">
        <v>1</v>
      </c>
      <c r="L133" s="56"/>
      <c r="M133" s="56"/>
      <c r="N133" s="58"/>
      <c r="O133" s="52" t="s">
        <v>358</v>
      </c>
      <c r="P133" s="95" t="s">
        <v>590</v>
      </c>
      <c r="Q133" s="15">
        <v>129</v>
      </c>
      <c r="R133" s="42"/>
      <c r="S133" s="27" t="s">
        <v>591</v>
      </c>
      <c r="T133" s="21">
        <v>1992</v>
      </c>
      <c r="U133" s="28" t="s">
        <v>235</v>
      </c>
      <c r="V133" s="21"/>
      <c r="W133" s="28"/>
      <c r="X133" s="21"/>
      <c r="Y133" s="25" t="s">
        <v>180</v>
      </c>
      <c r="Z133" s="21"/>
      <c r="AA133" s="25" t="s">
        <v>174</v>
      </c>
      <c r="AB133" s="17" t="s">
        <v>177</v>
      </c>
      <c r="AC133" s="21"/>
      <c r="AE133" s="82" t="s">
        <v>381</v>
      </c>
      <c r="AF133" s="82"/>
    </row>
    <row r="134" spans="1:32" s="19" customFormat="1" ht="13.9" customHeight="1">
      <c r="A134" s="53">
        <v>0</v>
      </c>
      <c r="B134" s="53"/>
      <c r="C134" s="53">
        <f t="shared" si="6"/>
        <v>0</v>
      </c>
      <c r="D134" s="55"/>
      <c r="E134" s="55"/>
      <c r="F134" s="56"/>
      <c r="G134" s="54"/>
      <c r="H134" s="54"/>
      <c r="I134" s="56"/>
      <c r="J134" s="54"/>
      <c r="K134" s="56">
        <v>1</v>
      </c>
      <c r="L134" s="56"/>
      <c r="M134" s="56"/>
      <c r="N134" s="58"/>
      <c r="O134" s="52" t="s">
        <v>360</v>
      </c>
      <c r="P134" s="95" t="s">
        <v>594</v>
      </c>
      <c r="Q134" s="15">
        <v>130</v>
      </c>
      <c r="R134" s="42"/>
      <c r="S134" s="27" t="s">
        <v>595</v>
      </c>
      <c r="T134" s="21">
        <v>1992</v>
      </c>
      <c r="U134" s="28" t="s">
        <v>235</v>
      </c>
      <c r="V134" s="21"/>
      <c r="W134" s="28"/>
      <c r="X134" s="21"/>
      <c r="Y134" s="25" t="s">
        <v>180</v>
      </c>
      <c r="Z134" s="21"/>
      <c r="AA134" s="25" t="s">
        <v>174</v>
      </c>
      <c r="AB134" s="17" t="s">
        <v>177</v>
      </c>
      <c r="AC134" s="21"/>
      <c r="AE134" s="82" t="s">
        <v>381</v>
      </c>
      <c r="AF134" s="82"/>
    </row>
    <row r="135" spans="1:32" s="19" customFormat="1" ht="13.9" customHeight="1">
      <c r="A135" s="53">
        <v>0</v>
      </c>
      <c r="B135" s="53"/>
      <c r="C135" s="53">
        <f t="shared" si="6"/>
        <v>0</v>
      </c>
      <c r="D135" s="55"/>
      <c r="E135" s="55"/>
      <c r="F135" s="56"/>
      <c r="G135" s="54"/>
      <c r="H135" s="54"/>
      <c r="I135" s="56"/>
      <c r="J135" s="54"/>
      <c r="K135" s="56">
        <v>1</v>
      </c>
      <c r="L135" s="56"/>
      <c r="M135" s="56"/>
      <c r="N135" s="58"/>
      <c r="O135" s="52" t="s">
        <v>361</v>
      </c>
      <c r="P135" s="95" t="s">
        <v>593</v>
      </c>
      <c r="Q135" s="15">
        <v>131</v>
      </c>
      <c r="R135" s="42"/>
      <c r="S135" s="27" t="s">
        <v>592</v>
      </c>
      <c r="T135" s="21">
        <v>1993</v>
      </c>
      <c r="U135" s="28" t="s">
        <v>235</v>
      </c>
      <c r="V135" s="21"/>
      <c r="W135" s="28"/>
      <c r="X135" s="21"/>
      <c r="Y135" s="25" t="s">
        <v>180</v>
      </c>
      <c r="Z135" s="21"/>
      <c r="AA135" s="25" t="s">
        <v>174</v>
      </c>
      <c r="AB135" s="17" t="s">
        <v>177</v>
      </c>
      <c r="AC135" s="21"/>
      <c r="AE135" s="82" t="s">
        <v>381</v>
      </c>
      <c r="AF135" s="82"/>
    </row>
    <row r="136" spans="1:32" s="19" customFormat="1" ht="13.9" customHeight="1">
      <c r="A136" s="53">
        <v>0</v>
      </c>
      <c r="B136" s="53"/>
      <c r="C136" s="53">
        <f t="shared" si="6"/>
        <v>0</v>
      </c>
      <c r="D136" s="55"/>
      <c r="E136" s="55"/>
      <c r="F136" s="56"/>
      <c r="G136" s="54"/>
      <c r="H136" s="54"/>
      <c r="I136" s="56"/>
      <c r="J136" s="54"/>
      <c r="K136" s="56">
        <v>1</v>
      </c>
      <c r="L136" s="56"/>
      <c r="M136" s="56"/>
      <c r="N136" s="58"/>
      <c r="O136" s="52" t="s">
        <v>361</v>
      </c>
      <c r="P136" s="95" t="s">
        <v>623</v>
      </c>
      <c r="Q136" s="15">
        <v>132</v>
      </c>
      <c r="R136" s="42"/>
      <c r="S136" s="27" t="s">
        <v>622</v>
      </c>
      <c r="T136" s="21">
        <v>1994</v>
      </c>
      <c r="U136" s="28" t="s">
        <v>628</v>
      </c>
      <c r="V136" s="21"/>
      <c r="W136" s="28"/>
      <c r="X136" s="21"/>
      <c r="Y136" s="25" t="s">
        <v>182</v>
      </c>
      <c r="Z136" s="21"/>
      <c r="AA136" s="25" t="s">
        <v>174</v>
      </c>
      <c r="AB136" s="17" t="s">
        <v>177</v>
      </c>
      <c r="AC136" s="21"/>
      <c r="AE136" s="82" t="s">
        <v>381</v>
      </c>
      <c r="AF136" s="82"/>
    </row>
    <row r="137" spans="1:32" s="19" customFormat="1" ht="13.9" customHeight="1">
      <c r="A137" s="53">
        <v>0</v>
      </c>
      <c r="B137" s="53"/>
      <c r="C137" s="53">
        <f t="shared" si="6"/>
        <v>0</v>
      </c>
      <c r="D137" s="55"/>
      <c r="E137" s="55"/>
      <c r="F137" s="56"/>
      <c r="G137" s="54"/>
      <c r="H137" s="54"/>
      <c r="I137" s="56"/>
      <c r="J137" s="54"/>
      <c r="K137" s="56">
        <v>1</v>
      </c>
      <c r="L137" s="56"/>
      <c r="M137" s="56"/>
      <c r="N137" s="58"/>
      <c r="O137" s="52" t="s">
        <v>361</v>
      </c>
      <c r="P137" s="95" t="s">
        <v>625</v>
      </c>
      <c r="Q137" s="15">
        <v>133</v>
      </c>
      <c r="R137" s="42"/>
      <c r="S137" s="27" t="s">
        <v>624</v>
      </c>
      <c r="T137" s="21">
        <v>1995</v>
      </c>
      <c r="U137" s="28" t="s">
        <v>628</v>
      </c>
      <c r="V137" s="21"/>
      <c r="W137" s="28"/>
      <c r="X137" s="21"/>
      <c r="Y137" s="25" t="s">
        <v>182</v>
      </c>
      <c r="Z137" s="21"/>
      <c r="AA137" s="25" t="s">
        <v>174</v>
      </c>
      <c r="AB137" s="17" t="s">
        <v>177</v>
      </c>
      <c r="AC137" s="21"/>
      <c r="AE137" s="82" t="s">
        <v>381</v>
      </c>
      <c r="AF137" s="82"/>
    </row>
    <row r="138" spans="1:32" s="19" customFormat="1" ht="13.9" customHeight="1">
      <c r="A138" s="53">
        <v>0</v>
      </c>
      <c r="B138" s="53"/>
      <c r="C138" s="53">
        <f t="shared" si="6"/>
        <v>0</v>
      </c>
      <c r="D138" s="55"/>
      <c r="E138" s="55"/>
      <c r="F138" s="56"/>
      <c r="G138" s="54"/>
      <c r="H138" s="54"/>
      <c r="I138" s="56"/>
      <c r="J138" s="54"/>
      <c r="K138" s="56">
        <v>1</v>
      </c>
      <c r="L138" s="56"/>
      <c r="M138" s="56"/>
      <c r="N138" s="58"/>
      <c r="O138" s="52" t="s">
        <v>358</v>
      </c>
      <c r="P138" s="95" t="s">
        <v>627</v>
      </c>
      <c r="Q138" s="15">
        <v>134</v>
      </c>
      <c r="R138" s="42"/>
      <c r="S138" s="27" t="s">
        <v>626</v>
      </c>
      <c r="T138" s="21">
        <v>1995</v>
      </c>
      <c r="U138" s="28" t="s">
        <v>628</v>
      </c>
      <c r="V138" s="21"/>
      <c r="W138" s="28"/>
      <c r="X138" s="21"/>
      <c r="Y138" s="25" t="s">
        <v>182</v>
      </c>
      <c r="Z138" s="21"/>
      <c r="AA138" s="25" t="s">
        <v>174</v>
      </c>
      <c r="AB138" s="17" t="s">
        <v>177</v>
      </c>
      <c r="AC138" s="21"/>
      <c r="AE138" s="82" t="s">
        <v>381</v>
      </c>
      <c r="AF138" s="82"/>
    </row>
    <row r="139" spans="1:32" s="19" customFormat="1" ht="13.9" customHeight="1">
      <c r="A139" s="66"/>
      <c r="B139" s="66"/>
      <c r="C139" s="66"/>
      <c r="D139" s="66"/>
      <c r="E139" s="66"/>
      <c r="F139" s="60"/>
      <c r="G139" s="60"/>
      <c r="H139" s="60"/>
      <c r="I139" s="60"/>
      <c r="J139" s="60"/>
      <c r="K139" s="60"/>
      <c r="L139" s="60"/>
      <c r="M139" s="60"/>
      <c r="N139" s="60"/>
      <c r="O139" s="67"/>
      <c r="P139" s="68"/>
      <c r="Q139" s="68"/>
      <c r="R139" s="44"/>
      <c r="S139" s="30" t="s">
        <v>183</v>
      </c>
      <c r="T139" s="31">
        <f>+Q138</f>
        <v>134</v>
      </c>
      <c r="U139" s="65" t="s">
        <v>615</v>
      </c>
      <c r="V139" s="32"/>
      <c r="W139" s="34"/>
      <c r="X139" s="32"/>
      <c r="Y139" s="40"/>
      <c r="Z139" s="33"/>
      <c r="AA139" s="34"/>
      <c r="AB139" s="33"/>
      <c r="AC139" s="35"/>
      <c r="AE139" s="84"/>
      <c r="AF139" s="83"/>
    </row>
    <row r="140" spans="1:32">
      <c r="AE140" s="85"/>
      <c r="AF140" s="86"/>
    </row>
    <row r="141" spans="1:32">
      <c r="A141" s="48">
        <f t="shared" ref="A141:N141" si="8">SUM(A5:A138)</f>
        <v>9</v>
      </c>
      <c r="B141" s="48">
        <f t="shared" si="8"/>
        <v>35</v>
      </c>
      <c r="C141" s="48">
        <f t="shared" si="8"/>
        <v>85</v>
      </c>
      <c r="D141" s="48">
        <f t="shared" si="8"/>
        <v>25</v>
      </c>
      <c r="E141" s="48">
        <f t="shared" si="8"/>
        <v>29</v>
      </c>
      <c r="F141" s="48">
        <f t="shared" si="8"/>
        <v>3</v>
      </c>
      <c r="G141" s="48">
        <f t="shared" si="8"/>
        <v>2</v>
      </c>
      <c r="H141" s="48">
        <f t="shared" si="8"/>
        <v>34</v>
      </c>
      <c r="I141" s="48">
        <f t="shared" si="8"/>
        <v>38</v>
      </c>
      <c r="J141" s="48">
        <f t="shared" si="8"/>
        <v>15</v>
      </c>
      <c r="K141" s="48">
        <f t="shared" si="8"/>
        <v>11</v>
      </c>
      <c r="L141" s="48">
        <f t="shared" si="8"/>
        <v>21</v>
      </c>
      <c r="M141" s="48">
        <f t="shared" si="8"/>
        <v>6</v>
      </c>
      <c r="N141" s="48">
        <f t="shared" si="8"/>
        <v>1</v>
      </c>
      <c r="O141" s="64">
        <f>SUM(D141+E141+F141+I141+K141+L141+M141)</f>
        <v>133</v>
      </c>
      <c r="Q141" s="12" t="s">
        <v>224</v>
      </c>
      <c r="R141" s="45" t="s">
        <v>342</v>
      </c>
      <c r="S141" s="11" t="s">
        <v>88</v>
      </c>
      <c r="Z141" s="13" t="s">
        <v>185</v>
      </c>
      <c r="AA141" s="14" t="s">
        <v>290</v>
      </c>
      <c r="AE141" s="87" t="s">
        <v>382</v>
      </c>
      <c r="AF141" s="88" t="s">
        <v>385</v>
      </c>
    </row>
    <row r="142" spans="1:32">
      <c r="A142" s="11">
        <f t="shared" ref="A142:N142" si="9">SUBTOTAL(9,A5:A138)</f>
        <v>9</v>
      </c>
      <c r="B142" s="11">
        <f t="shared" si="9"/>
        <v>35</v>
      </c>
      <c r="C142" s="11">
        <f t="shared" si="9"/>
        <v>85</v>
      </c>
      <c r="D142" s="11">
        <f t="shared" si="9"/>
        <v>25</v>
      </c>
      <c r="E142" s="11">
        <f t="shared" si="9"/>
        <v>29</v>
      </c>
      <c r="F142" s="11">
        <f t="shared" si="9"/>
        <v>3</v>
      </c>
      <c r="G142" s="11">
        <f t="shared" si="9"/>
        <v>2</v>
      </c>
      <c r="H142" s="11">
        <f t="shared" si="9"/>
        <v>34</v>
      </c>
      <c r="I142" s="11">
        <f t="shared" si="9"/>
        <v>38</v>
      </c>
      <c r="J142" s="11">
        <f t="shared" si="9"/>
        <v>15</v>
      </c>
      <c r="K142" s="11">
        <f t="shared" si="9"/>
        <v>11</v>
      </c>
      <c r="L142" s="11">
        <f t="shared" si="9"/>
        <v>21</v>
      </c>
      <c r="M142" s="11">
        <f t="shared" si="9"/>
        <v>6</v>
      </c>
      <c r="N142" s="11">
        <f t="shared" si="9"/>
        <v>1</v>
      </c>
      <c r="O142" s="64">
        <f>SUM(D142+E142+F142+I142+K142+L142+M142)</f>
        <v>133</v>
      </c>
      <c r="Q142" s="12" t="s">
        <v>224</v>
      </c>
      <c r="R142" s="45" t="s">
        <v>370</v>
      </c>
      <c r="S142" s="11" t="s">
        <v>371</v>
      </c>
      <c r="Z142" s="13" t="s">
        <v>186</v>
      </c>
      <c r="AA142" s="14" t="s">
        <v>188</v>
      </c>
      <c r="AE142" s="87" t="s">
        <v>373</v>
      </c>
      <c r="AF142" s="88" t="s">
        <v>97</v>
      </c>
    </row>
    <row r="143" spans="1:32">
      <c r="R143" s="45" t="s">
        <v>369</v>
      </c>
      <c r="S143" s="11" t="s">
        <v>150</v>
      </c>
      <c r="Z143" s="13" t="s">
        <v>189</v>
      </c>
      <c r="AA143" s="14" t="s">
        <v>187</v>
      </c>
      <c r="AE143" s="87" t="s">
        <v>375</v>
      </c>
      <c r="AF143" s="88" t="s">
        <v>386</v>
      </c>
    </row>
    <row r="144" spans="1:32">
      <c r="J144" s="11"/>
      <c r="P144" s="69" t="s">
        <v>366</v>
      </c>
      <c r="Q144" s="69" t="s">
        <v>366</v>
      </c>
      <c r="R144" s="45" t="s">
        <v>341</v>
      </c>
      <c r="S144" s="11" t="s">
        <v>158</v>
      </c>
      <c r="AE144" s="87" t="s">
        <v>376</v>
      </c>
      <c r="AF144" s="88" t="s">
        <v>110</v>
      </c>
    </row>
    <row r="145" spans="10:32">
      <c r="J145" s="11"/>
      <c r="R145" s="45" t="s">
        <v>368</v>
      </c>
      <c r="S145" s="11" t="s">
        <v>161</v>
      </c>
      <c r="AE145" s="87" t="s">
        <v>379</v>
      </c>
      <c r="AF145" s="88" t="s">
        <v>387</v>
      </c>
    </row>
    <row r="146" spans="10:32">
      <c r="R146" s="45" t="s">
        <v>367</v>
      </c>
      <c r="S146" s="11" t="s">
        <v>166</v>
      </c>
      <c r="AE146" s="87" t="s">
        <v>394</v>
      </c>
      <c r="AF146" s="88" t="s">
        <v>395</v>
      </c>
    </row>
    <row r="147" spans="10:32">
      <c r="R147" s="45" t="s">
        <v>365</v>
      </c>
      <c r="S147" s="11" t="s">
        <v>249</v>
      </c>
      <c r="AE147" s="87" t="s">
        <v>383</v>
      </c>
      <c r="AF147" s="88" t="s">
        <v>388</v>
      </c>
    </row>
    <row r="148" spans="10:32">
      <c r="AE148" s="91" t="s">
        <v>365</v>
      </c>
      <c r="AF148" s="89" t="s">
        <v>249</v>
      </c>
    </row>
    <row r="149" spans="10:32">
      <c r="AE149" s="80"/>
    </row>
    <row r="150" spans="10:32">
      <c r="AE150" s="80" t="s">
        <v>408</v>
      </c>
    </row>
    <row r="151" spans="10:32">
      <c r="O151" s="109"/>
      <c r="P151" s="110"/>
      <c r="Q151" s="111"/>
      <c r="R151" s="112"/>
      <c r="S151" s="113"/>
      <c r="AE151" s="80" t="s">
        <v>410</v>
      </c>
    </row>
    <row r="152" spans="10:32">
      <c r="O152" s="109"/>
      <c r="P152" s="110"/>
      <c r="Q152" s="111"/>
      <c r="R152" s="112"/>
      <c r="S152" s="113"/>
      <c r="AE152" s="80" t="s">
        <v>409</v>
      </c>
    </row>
    <row r="153" spans="10:32">
      <c r="O153" s="109"/>
      <c r="P153" s="110"/>
      <c r="Q153" s="111"/>
      <c r="R153" s="112"/>
      <c r="S153" s="113"/>
      <c r="AE153" s="80"/>
    </row>
    <row r="154" spans="10:32">
      <c r="O154" s="114"/>
      <c r="P154" s="111"/>
      <c r="Q154" s="111"/>
      <c r="R154" s="112"/>
      <c r="S154" s="115"/>
      <c r="AE154" s="80" t="s">
        <v>411</v>
      </c>
    </row>
    <row r="155" spans="10:32">
      <c r="AE155" s="80" t="s">
        <v>413</v>
      </c>
    </row>
    <row r="156" spans="10:32">
      <c r="AE156" s="80" t="s">
        <v>412</v>
      </c>
    </row>
    <row r="157" spans="10:32">
      <c r="AE157" s="80"/>
    </row>
    <row r="158" spans="10:32">
      <c r="AE158" s="80"/>
    </row>
    <row r="159" spans="10:32">
      <c r="AE159" s="80"/>
    </row>
    <row r="160" spans="10:32">
      <c r="AE160" s="80"/>
    </row>
    <row r="161" spans="31:31">
      <c r="AE161" s="80"/>
    </row>
    <row r="162" spans="31:31">
      <c r="AE162" s="80"/>
    </row>
    <row r="163" spans="31:31">
      <c r="AE163" s="80"/>
    </row>
    <row r="164" spans="31:31">
      <c r="AE164" s="80"/>
    </row>
    <row r="165" spans="31:31">
      <c r="AE165" s="80"/>
    </row>
    <row r="166" spans="31:31">
      <c r="AE166" s="80"/>
    </row>
    <row r="167" spans="31:31">
      <c r="AE167" s="80"/>
    </row>
    <row r="168" spans="31:31">
      <c r="AE168" s="80"/>
    </row>
    <row r="169" spans="31:31">
      <c r="AE169" s="80"/>
    </row>
    <row r="170" spans="31:31">
      <c r="AE170" s="80"/>
    </row>
    <row r="171" spans="31:31">
      <c r="AE171" s="80"/>
    </row>
    <row r="172" spans="31:31">
      <c r="AE172" s="80"/>
    </row>
    <row r="173" spans="31:31">
      <c r="AE173" s="80"/>
    </row>
  </sheetData>
  <autoFilter ref="A3:Q139"/>
  <mergeCells count="17">
    <mergeCell ref="H3:H4"/>
    <mergeCell ref="I3:I4"/>
    <mergeCell ref="J3:J4"/>
    <mergeCell ref="A3:A4"/>
    <mergeCell ref="B3:B4"/>
    <mergeCell ref="C3:C4"/>
    <mergeCell ref="G3:G4"/>
    <mergeCell ref="D3:D4"/>
    <mergeCell ref="E3:E4"/>
    <mergeCell ref="F3:F4"/>
    <mergeCell ref="Q3:Q4"/>
    <mergeCell ref="K3:K4"/>
    <mergeCell ref="L3:L4"/>
    <mergeCell ref="M3:M4"/>
    <mergeCell ref="N3:N4"/>
    <mergeCell ref="P3:P4"/>
    <mergeCell ref="O3:O4"/>
  </mergeCells>
  <phoneticPr fontId="0" type="noConversion"/>
  <printOptions horizontalCentered="1"/>
  <pageMargins left="0.19685039370078741" right="0.19685039370078741" top="0.78740157480314965" bottom="0.35433070866141736" header="0.39370078740157483" footer="0.19685039370078741"/>
  <pageSetup paperSize="9" scale="95" orientation="landscape" horizontalDpi="4294967292" r:id="rId1"/>
  <headerFooter alignWithMargins="0">
    <oddHeader>&amp;L&amp;7INGENIEURBUREAU
A. AEGERTER &amp; DR. O. BOSSHARDT AG
BASEL, MÖHLIN&amp;R&amp;G</oddHeader>
    <oddFooter>&amp;R&amp;9 131.060.FWG / V 31.0 / Gültig ab: 01.12.10 / Seite &amp;P (&amp;N)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41"/>
  <sheetViews>
    <sheetView topLeftCell="A140" zoomScaleNormal="100" zoomScaleSheetLayoutView="75" workbookViewId="0">
      <selection activeCell="I178" sqref="I178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4.85546875" style="45" customWidth="1"/>
    <col min="19" max="19" width="15.42578125" style="11" customWidth="1"/>
    <col min="20" max="20" width="5" style="13" bestFit="1" customWidth="1"/>
    <col min="21" max="21" width="23.28515625" style="37" customWidth="1"/>
    <col min="22" max="22" width="6.85546875" style="13" customWidth="1"/>
    <col min="23" max="23" width="19.7109375" style="123" customWidth="1"/>
    <col min="24" max="24" width="5" style="13" customWidth="1"/>
    <col min="25" max="25" width="29.85546875" style="37" customWidth="1"/>
    <col min="26" max="26" width="5.140625" style="13" customWidth="1"/>
    <col min="27" max="27" width="32.42578125" style="14" customWidth="1"/>
    <col min="28" max="28" width="7.28515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1" width="5.42578125" style="11" customWidth="1"/>
    <col min="92" max="92" width="16.140625" style="11" customWidth="1"/>
    <col min="93" max="93" width="10" style="11" customWidth="1"/>
    <col min="94" max="97" width="5.42578125" style="11" customWidth="1"/>
    <col min="98" max="98" width="8.5703125" style="11" customWidth="1"/>
    <col min="99" max="99" width="9.28515625" style="49" customWidth="1"/>
    <col min="100" max="100" width="4.7109375" style="49" customWidth="1"/>
    <col min="101" max="101" width="29.28515625" style="11" customWidth="1"/>
    <col min="102" max="102" width="9.28515625" style="49" customWidth="1"/>
    <col min="103" max="103" width="4.7109375" style="49" customWidth="1"/>
    <col min="104" max="104" width="29.28515625" style="11" customWidth="1"/>
    <col min="105" max="105" width="9.28515625" style="49" customWidth="1"/>
    <col min="106" max="106" width="4.7109375" style="49" customWidth="1"/>
    <col min="107" max="107" width="29.85546875" style="11" customWidth="1"/>
    <col min="108" max="108" width="9.28515625" style="49" customWidth="1"/>
    <col min="109" max="109" width="4.7109375" style="49" customWidth="1"/>
    <col min="110" max="110" width="29.85546875" style="11" customWidth="1"/>
    <col min="111" max="111" width="1.5703125" style="115" customWidth="1"/>
    <col min="112" max="112" width="9.28515625" style="13" customWidth="1"/>
    <col min="113" max="113" width="4.7109375" style="13" customWidth="1"/>
    <col min="114" max="114" width="29.85546875" style="11" customWidth="1"/>
    <col min="115" max="116" width="11.42578125" customWidth="1"/>
    <col min="117" max="117" width="3.7109375" style="11" customWidth="1"/>
    <col min="118" max="118" width="34.7109375" style="11" customWidth="1"/>
    <col min="119" max="119" width="18.42578125" style="11" customWidth="1"/>
    <col min="120" max="120" width="14.28515625" style="11" customWidth="1"/>
    <col min="121" max="121" width="11.42578125" style="11" bestFit="1" customWidth="1"/>
    <col min="122" max="122" width="15.42578125" style="11" customWidth="1"/>
    <col min="123" max="16384" width="3.7109375" style="11"/>
  </cols>
  <sheetData>
    <row r="1" spans="1:142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199"/>
      <c r="S1" s="199" t="s">
        <v>79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CU1" s="142" t="s">
        <v>1197</v>
      </c>
      <c r="CV1" s="143"/>
      <c r="CW1" s="144"/>
      <c r="CX1" s="142" t="s">
        <v>1053</v>
      </c>
      <c r="CY1" s="143"/>
      <c r="CZ1" s="144"/>
      <c r="DA1" s="143" t="s">
        <v>890</v>
      </c>
      <c r="DB1" s="143"/>
      <c r="DC1" s="144"/>
      <c r="DD1" s="142" t="s">
        <v>889</v>
      </c>
      <c r="DE1" s="143"/>
      <c r="DF1" s="144"/>
      <c r="DH1" s="142" t="s">
        <v>857</v>
      </c>
      <c r="DI1" s="143"/>
      <c r="DJ1" s="144"/>
      <c r="DM1" s="186" t="s">
        <v>979</v>
      </c>
      <c r="DN1" s="186"/>
      <c r="DP1" s="11" t="s">
        <v>947</v>
      </c>
    </row>
    <row r="2" spans="1:142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196"/>
      <c r="S2" s="196"/>
      <c r="T2" s="196"/>
      <c r="U2" s="196"/>
      <c r="V2" s="196"/>
      <c r="W2" s="197"/>
      <c r="X2" s="196"/>
      <c r="Y2" s="196"/>
      <c r="Z2" s="196"/>
      <c r="AA2" s="196"/>
      <c r="AB2" s="198" t="s">
        <v>1305</v>
      </c>
      <c r="AC2" s="196"/>
      <c r="CU2" s="140"/>
      <c r="CV2" s="140"/>
      <c r="CX2" s="140"/>
      <c r="CY2" s="140"/>
      <c r="DA2" s="140"/>
      <c r="DB2" s="140"/>
      <c r="DD2" s="140"/>
      <c r="DE2" s="140"/>
      <c r="DG2" s="145"/>
      <c r="DH2" s="2"/>
      <c r="DI2" s="2"/>
      <c r="EK2" s="19"/>
      <c r="EL2" s="19"/>
    </row>
    <row r="3" spans="1:142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2018</v>
      </c>
      <c r="AE3" s="81" t="s">
        <v>384</v>
      </c>
      <c r="AF3" s="83"/>
      <c r="CT3" s="154" t="s">
        <v>703</v>
      </c>
      <c r="CU3" s="33" t="s">
        <v>702</v>
      </c>
      <c r="CV3" s="33" t="s">
        <v>701</v>
      </c>
      <c r="CW3" s="139" t="s">
        <v>78</v>
      </c>
      <c r="CX3" s="33" t="s">
        <v>702</v>
      </c>
      <c r="CY3" s="33" t="s">
        <v>701</v>
      </c>
      <c r="CZ3" s="139" t="s">
        <v>78</v>
      </c>
      <c r="DA3" s="33" t="s">
        <v>702</v>
      </c>
      <c r="DB3" s="33" t="s">
        <v>701</v>
      </c>
      <c r="DC3" s="139" t="s">
        <v>78</v>
      </c>
      <c r="DD3" s="33" t="s">
        <v>702</v>
      </c>
      <c r="DE3" s="33" t="s">
        <v>701</v>
      </c>
      <c r="DF3" s="139" t="s">
        <v>78</v>
      </c>
      <c r="DG3" s="146"/>
      <c r="DH3" s="33" t="s">
        <v>702</v>
      </c>
      <c r="DI3" s="33" t="s">
        <v>701</v>
      </c>
      <c r="DJ3" s="139" t="s">
        <v>78</v>
      </c>
    </row>
    <row r="4" spans="1:142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5"/>
      <c r="CV4" s="125"/>
      <c r="CW4" s="83"/>
      <c r="CX4" s="125"/>
      <c r="CY4" s="125"/>
      <c r="CZ4" s="83"/>
      <c r="DA4" s="125"/>
      <c r="DB4" s="125"/>
      <c r="DC4" s="83"/>
      <c r="DD4" s="125"/>
      <c r="DE4" s="125"/>
      <c r="DF4" s="83"/>
      <c r="DG4" s="20"/>
      <c r="DH4" s="33"/>
      <c r="DI4" s="33"/>
      <c r="DJ4" s="83"/>
      <c r="DO4" s="19" t="s">
        <v>978</v>
      </c>
      <c r="DP4" s="19" t="s">
        <v>948</v>
      </c>
      <c r="DQ4" s="19" t="s">
        <v>949</v>
      </c>
      <c r="DR4" s="19" t="s">
        <v>950</v>
      </c>
    </row>
    <row r="5" spans="1:142" s="19" customFormat="1" ht="27">
      <c r="A5" s="53">
        <v>1</v>
      </c>
      <c r="B5" s="53"/>
      <c r="C5" s="53">
        <f t="shared" ref="C5:C72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357</v>
      </c>
      <c r="P5" s="15" t="s">
        <v>433</v>
      </c>
      <c r="Q5" s="15">
        <v>1</v>
      </c>
      <c r="R5" s="16" t="s">
        <v>342</v>
      </c>
      <c r="S5" s="20" t="s">
        <v>92</v>
      </c>
      <c r="T5" s="21">
        <v>1956</v>
      </c>
      <c r="U5" s="28" t="s">
        <v>194</v>
      </c>
      <c r="V5" s="21">
        <v>1982</v>
      </c>
      <c r="W5" s="25"/>
      <c r="X5" s="21"/>
      <c r="Y5" s="28" t="s">
        <v>332</v>
      </c>
      <c r="Z5" s="118">
        <f t="shared" ref="Z5:Z71" si="1">$AD$3-V5</f>
        <v>36</v>
      </c>
      <c r="AA5" s="25" t="s">
        <v>1292</v>
      </c>
      <c r="AB5" s="21" t="s">
        <v>1286</v>
      </c>
      <c r="AC5" s="21"/>
      <c r="AE5" s="90" t="s">
        <v>399</v>
      </c>
      <c r="AF5" s="82"/>
      <c r="CP5" s="19" t="str">
        <f t="shared" ref="CP5:CP72" si="2">+S5</f>
        <v>Chiaverio Flavio</v>
      </c>
      <c r="CR5" s="19">
        <f t="shared" ref="CR5:CR72" si="3">+Z5</f>
        <v>36</v>
      </c>
      <c r="CS5" s="19" t="str">
        <f t="shared" ref="CS5:CS72" si="4">+AB5</f>
        <v>B/A 5)</v>
      </c>
      <c r="CT5" s="154">
        <v>5558</v>
      </c>
      <c r="CU5" s="125">
        <v>753</v>
      </c>
      <c r="CV5" s="33">
        <f t="shared" ref="CV5:CV11" si="5">VLOOKUP($CU5,Funktionsbezeichnungen,3,0)</f>
        <v>12</v>
      </c>
      <c r="CW5" s="83" t="str">
        <f t="shared" ref="CW5:CW11" si="6">VLOOKUP($CU5,Funktionsbezeichnungen,2,0)</f>
        <v>Vorgesetzter  -  4 . Stufe</v>
      </c>
      <c r="CX5" s="125">
        <v>753</v>
      </c>
      <c r="CY5" s="33">
        <f t="shared" ref="CY5:CY8" si="7">VLOOKUP($CX5,Funktionsbezeichnungen,3,0)</f>
        <v>12</v>
      </c>
      <c r="CZ5" s="83" t="str">
        <f t="shared" ref="CZ5:CZ8" si="8">VLOOKUP($CX5,Funktionsbezeichnungen,2,0)</f>
        <v>Vorgesetzter  -  4 . Stufe</v>
      </c>
      <c r="DA5" s="125">
        <v>753</v>
      </c>
      <c r="DB5" s="33">
        <f t="shared" ref="DB5:DB8" si="9">VLOOKUP($DA5,Funktionsbezeichnungen,3,0)</f>
        <v>12</v>
      </c>
      <c r="DC5" s="83" t="str">
        <f t="shared" ref="DC5:DC8" si="10">VLOOKUP($DA5,Funktionsbezeichnungen,2,0)</f>
        <v>Vorgesetzter  -  4 . Stufe</v>
      </c>
      <c r="DD5" s="124">
        <v>753</v>
      </c>
      <c r="DE5" s="33">
        <f t="shared" ref="DE5:DE8" si="11">VLOOKUP($DD5,Funktionsbezeichnungen,3,0)</f>
        <v>12</v>
      </c>
      <c r="DF5" s="83" t="str">
        <f t="shared" ref="DF5:DF8" si="12">VLOOKUP($DD5,Funktionsbezeichnungen,2,0)</f>
        <v>Vorgesetzter  -  4 . Stufe</v>
      </c>
      <c r="DG5" s="20"/>
      <c r="DH5" s="124">
        <v>753</v>
      </c>
      <c r="DI5" s="33">
        <f t="shared" ref="DI5:DI8" si="13">VLOOKUP($DH5,Funktionsbezeichnungen,3,0)</f>
        <v>12</v>
      </c>
      <c r="DJ5" s="83" t="str">
        <f t="shared" ref="DJ5:DJ8" si="14">VLOOKUP($DH5,Funktionsbezeichnungen,2,0)</f>
        <v>Vorgesetzter  -  4 . Stufe</v>
      </c>
      <c r="DO5" s="19">
        <f t="shared" ref="DO5:DO72" si="15">+CT5</f>
        <v>5558</v>
      </c>
      <c r="DP5" s="153">
        <v>1</v>
      </c>
      <c r="DQ5" s="19">
        <v>2</v>
      </c>
      <c r="DR5" s="19" t="s">
        <v>951</v>
      </c>
    </row>
    <row r="6" spans="1:142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/>
      <c r="I6" s="56"/>
      <c r="J6" s="54"/>
      <c r="K6" s="56"/>
      <c r="L6" s="56"/>
      <c r="M6" s="56"/>
      <c r="N6" s="58"/>
      <c r="O6" s="52" t="s">
        <v>359</v>
      </c>
      <c r="P6" s="15" t="s">
        <v>434</v>
      </c>
      <c r="Q6" s="15">
        <v>2</v>
      </c>
      <c r="R6" s="16"/>
      <c r="S6" s="20" t="s">
        <v>93</v>
      </c>
      <c r="T6" s="21">
        <v>1958</v>
      </c>
      <c r="U6" s="28" t="s">
        <v>194</v>
      </c>
      <c r="V6" s="21">
        <v>1983</v>
      </c>
      <c r="W6" s="25"/>
      <c r="X6" s="21"/>
      <c r="Y6" s="28" t="s">
        <v>331</v>
      </c>
      <c r="Z6" s="118">
        <f t="shared" si="1"/>
        <v>35</v>
      </c>
      <c r="AA6" s="25" t="s">
        <v>1293</v>
      </c>
      <c r="AB6" s="21" t="s">
        <v>1286</v>
      </c>
      <c r="AC6" s="21"/>
      <c r="AE6" s="90" t="s">
        <v>399</v>
      </c>
      <c r="AF6" s="82"/>
      <c r="CP6" s="19" t="str">
        <f t="shared" si="2"/>
        <v>Schädler Beat</v>
      </c>
      <c r="CR6" s="19">
        <f t="shared" si="3"/>
        <v>35</v>
      </c>
      <c r="CS6" s="19" t="str">
        <f t="shared" si="4"/>
        <v>B/A 5)</v>
      </c>
      <c r="CT6" s="154">
        <v>4155</v>
      </c>
      <c r="CU6" s="125">
        <v>753</v>
      </c>
      <c r="CV6" s="33">
        <f t="shared" si="5"/>
        <v>12</v>
      </c>
      <c r="CW6" s="83" t="str">
        <f t="shared" si="6"/>
        <v>Vorgesetzter  -  4 . Stufe</v>
      </c>
      <c r="CX6" s="125">
        <v>753</v>
      </c>
      <c r="CY6" s="33">
        <f t="shared" si="7"/>
        <v>12</v>
      </c>
      <c r="CZ6" s="83" t="str">
        <f t="shared" si="8"/>
        <v>Vorgesetzter  -  4 . Stufe</v>
      </c>
      <c r="DA6" s="125">
        <v>753</v>
      </c>
      <c r="DB6" s="33">
        <f t="shared" si="9"/>
        <v>12</v>
      </c>
      <c r="DC6" s="83" t="str">
        <f t="shared" si="10"/>
        <v>Vorgesetzter  -  4 . Stufe</v>
      </c>
      <c r="DD6" s="124">
        <v>753</v>
      </c>
      <c r="DE6" s="33">
        <f t="shared" si="11"/>
        <v>12</v>
      </c>
      <c r="DF6" s="83" t="str">
        <f t="shared" si="12"/>
        <v>Vorgesetzter  -  4 . Stufe</v>
      </c>
      <c r="DG6" s="20"/>
      <c r="DH6" s="124">
        <v>753</v>
      </c>
      <c r="DI6" s="33">
        <f t="shared" si="13"/>
        <v>12</v>
      </c>
      <c r="DJ6" s="83" t="str">
        <f t="shared" si="14"/>
        <v>Vorgesetzter  -  4 . Stufe</v>
      </c>
      <c r="DO6" s="19">
        <f t="shared" si="15"/>
        <v>4155</v>
      </c>
      <c r="DP6" s="153">
        <v>1</v>
      </c>
      <c r="DQ6" s="19">
        <v>2</v>
      </c>
      <c r="DR6" s="19" t="s">
        <v>951</v>
      </c>
    </row>
    <row r="7" spans="1:142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>
        <v>1</v>
      </c>
      <c r="I7" s="56"/>
      <c r="J7" s="54"/>
      <c r="K7" s="56"/>
      <c r="L7" s="56"/>
      <c r="M7" s="56"/>
      <c r="N7" s="58"/>
      <c r="O7" s="52" t="s">
        <v>361</v>
      </c>
      <c r="P7" s="15" t="s">
        <v>436</v>
      </c>
      <c r="Q7" s="15">
        <v>3</v>
      </c>
      <c r="R7" s="16"/>
      <c r="S7" s="20" t="s">
        <v>101</v>
      </c>
      <c r="T7" s="21">
        <v>1961</v>
      </c>
      <c r="U7" s="28" t="s">
        <v>197</v>
      </c>
      <c r="V7" s="21">
        <v>1987</v>
      </c>
      <c r="W7" s="25"/>
      <c r="X7" s="21"/>
      <c r="Y7" s="28" t="s">
        <v>102</v>
      </c>
      <c r="Z7" s="118">
        <f t="shared" si="1"/>
        <v>31</v>
      </c>
      <c r="AA7" s="25" t="s">
        <v>1294</v>
      </c>
      <c r="AB7" s="21" t="s">
        <v>1286</v>
      </c>
      <c r="AC7" s="21"/>
      <c r="AE7" s="90" t="s">
        <v>401</v>
      </c>
      <c r="AF7" s="82"/>
      <c r="CP7" s="19" t="str">
        <f t="shared" si="2"/>
        <v>Zenners Guy</v>
      </c>
      <c r="CR7" s="19">
        <f t="shared" si="3"/>
        <v>31</v>
      </c>
      <c r="CS7" s="19" t="str">
        <f t="shared" si="4"/>
        <v>B/A 5)</v>
      </c>
      <c r="CT7" s="154">
        <v>4182</v>
      </c>
      <c r="CU7" s="125">
        <v>753</v>
      </c>
      <c r="CV7" s="33">
        <f t="shared" si="5"/>
        <v>12</v>
      </c>
      <c r="CW7" s="83" t="str">
        <f t="shared" si="6"/>
        <v>Vorgesetzter  -  4 . Stufe</v>
      </c>
      <c r="CX7" s="125">
        <v>753</v>
      </c>
      <c r="CY7" s="33">
        <f t="shared" si="7"/>
        <v>12</v>
      </c>
      <c r="CZ7" s="83" t="str">
        <f t="shared" si="8"/>
        <v>Vorgesetzter  -  4 . Stufe</v>
      </c>
      <c r="DA7" s="125">
        <v>753</v>
      </c>
      <c r="DB7" s="33">
        <f t="shared" si="9"/>
        <v>12</v>
      </c>
      <c r="DC7" s="83" t="str">
        <f t="shared" si="10"/>
        <v>Vorgesetzter  -  4 . Stufe</v>
      </c>
      <c r="DD7" s="124">
        <v>753</v>
      </c>
      <c r="DE7" s="33">
        <f t="shared" si="11"/>
        <v>12</v>
      </c>
      <c r="DF7" s="83" t="str">
        <f t="shared" si="12"/>
        <v>Vorgesetzter  -  4 . Stufe</v>
      </c>
      <c r="DG7" s="20"/>
      <c r="DH7" s="124">
        <v>753</v>
      </c>
      <c r="DI7" s="33">
        <f t="shared" si="13"/>
        <v>12</v>
      </c>
      <c r="DJ7" s="83" t="str">
        <f t="shared" si="14"/>
        <v>Vorgesetzter  -  4 . Stufe</v>
      </c>
      <c r="DO7" s="19">
        <f t="shared" si="15"/>
        <v>4182</v>
      </c>
      <c r="DP7" s="153">
        <v>1</v>
      </c>
      <c r="DQ7" s="19">
        <v>2</v>
      </c>
      <c r="DR7" s="19" t="s">
        <v>951</v>
      </c>
    </row>
    <row r="8" spans="1:142" s="19" customFormat="1" ht="27">
      <c r="A8" s="53">
        <v>0</v>
      </c>
      <c r="B8" s="53"/>
      <c r="C8" s="53">
        <f>IF(Z8&gt;=10,1,0)</f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1301</v>
      </c>
      <c r="P8" s="15" t="s">
        <v>443</v>
      </c>
      <c r="Q8" s="15">
        <v>4</v>
      </c>
      <c r="R8" s="42"/>
      <c r="S8" s="20" t="s">
        <v>253</v>
      </c>
      <c r="T8" s="21">
        <v>1967</v>
      </c>
      <c r="U8" s="28" t="s">
        <v>194</v>
      </c>
      <c r="V8" s="21">
        <v>1992</v>
      </c>
      <c r="W8" s="25" t="s">
        <v>314</v>
      </c>
      <c r="X8" s="21">
        <v>1999</v>
      </c>
      <c r="Y8" s="28" t="s">
        <v>315</v>
      </c>
      <c r="Z8" s="21">
        <f t="shared" si="1"/>
        <v>26</v>
      </c>
      <c r="AA8" s="25" t="s">
        <v>1295</v>
      </c>
      <c r="AB8" s="21" t="s">
        <v>1286</v>
      </c>
      <c r="AC8" s="21"/>
      <c r="AE8" s="90" t="s">
        <v>399</v>
      </c>
      <c r="AF8" s="82"/>
      <c r="CP8" s="19" t="str">
        <f t="shared" si="2"/>
        <v>Suter Thomas</v>
      </c>
      <c r="CR8" s="19">
        <f t="shared" si="3"/>
        <v>26</v>
      </c>
      <c r="CS8" s="19" t="str">
        <f t="shared" si="4"/>
        <v>B/A 5)</v>
      </c>
      <c r="CT8" s="154">
        <v>3201</v>
      </c>
      <c r="CU8" s="125">
        <v>753</v>
      </c>
      <c r="CV8" s="33">
        <f t="shared" si="5"/>
        <v>12</v>
      </c>
      <c r="CW8" s="83" t="str">
        <f t="shared" si="6"/>
        <v>Vorgesetzter  -  4 . Stufe</v>
      </c>
      <c r="CX8" s="125">
        <v>774</v>
      </c>
      <c r="CY8" s="33">
        <f t="shared" si="7"/>
        <v>10</v>
      </c>
      <c r="CZ8" s="83" t="str">
        <f t="shared" si="8"/>
        <v>Senior Projektingenieur</v>
      </c>
      <c r="DA8" s="125">
        <v>774</v>
      </c>
      <c r="DB8" s="33">
        <f t="shared" si="9"/>
        <v>10</v>
      </c>
      <c r="DC8" s="83" t="str">
        <f t="shared" si="10"/>
        <v>Senior Projektingenieur</v>
      </c>
      <c r="DD8" s="125">
        <v>774</v>
      </c>
      <c r="DE8" s="33">
        <f t="shared" si="11"/>
        <v>10</v>
      </c>
      <c r="DF8" s="83" t="str">
        <f t="shared" si="12"/>
        <v>Senior Projektingenieur</v>
      </c>
      <c r="DG8" s="20"/>
      <c r="DH8" s="33">
        <v>773</v>
      </c>
      <c r="DI8" s="33">
        <f t="shared" si="13"/>
        <v>9</v>
      </c>
      <c r="DJ8" s="83" t="str">
        <f t="shared" si="14"/>
        <v>Projektingenieur 3</v>
      </c>
      <c r="DO8" s="19">
        <f t="shared" si="15"/>
        <v>3201</v>
      </c>
      <c r="DP8" s="153">
        <v>1</v>
      </c>
      <c r="DQ8" s="19">
        <v>2</v>
      </c>
      <c r="DR8" s="19" t="s">
        <v>951</v>
      </c>
    </row>
    <row r="9" spans="1:142" s="19" customFormat="1" ht="27">
      <c r="A9" s="53">
        <v>1</v>
      </c>
      <c r="B9" s="53"/>
      <c r="C9" s="53">
        <f>IF(Z9&gt;=10,1,0)</f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207" t="s">
        <v>1140</v>
      </c>
      <c r="P9" s="52" t="s">
        <v>467</v>
      </c>
      <c r="Q9" s="15">
        <v>5</v>
      </c>
      <c r="R9" s="16"/>
      <c r="S9" s="20" t="s">
        <v>124</v>
      </c>
      <c r="T9" s="21">
        <v>1971</v>
      </c>
      <c r="U9" s="28" t="s">
        <v>197</v>
      </c>
      <c r="V9" s="21">
        <v>1997</v>
      </c>
      <c r="W9" s="25" t="s">
        <v>324</v>
      </c>
      <c r="X9" s="21">
        <v>2007</v>
      </c>
      <c r="Y9" s="28" t="s">
        <v>317</v>
      </c>
      <c r="Z9" s="170">
        <f>$AD$3-V9</f>
        <v>21</v>
      </c>
      <c r="AA9" s="25" t="s">
        <v>1298</v>
      </c>
      <c r="AB9" s="21" t="s">
        <v>1286</v>
      </c>
      <c r="AC9" s="21"/>
      <c r="AE9" s="90" t="s">
        <v>399</v>
      </c>
      <c r="AF9" s="82" t="s">
        <v>1083</v>
      </c>
      <c r="CP9" s="19" t="str">
        <f>+S9</f>
        <v>Brunkhorst Marc</v>
      </c>
      <c r="CR9" s="19">
        <f>+Z9</f>
        <v>21</v>
      </c>
      <c r="CS9" s="19" t="str">
        <f>+AB9</f>
        <v>B/A 5)</v>
      </c>
      <c r="CT9" s="154">
        <v>7679</v>
      </c>
      <c r="CU9" s="125">
        <v>774</v>
      </c>
      <c r="CV9" s="33">
        <f t="shared" si="5"/>
        <v>10</v>
      </c>
      <c r="CW9" s="83" t="str">
        <f t="shared" si="6"/>
        <v>Senior Projektingenieur</v>
      </c>
      <c r="CX9" s="125">
        <v>774</v>
      </c>
      <c r="CY9" s="33">
        <f>VLOOKUP($CX9,Funktionsbezeichnungen,3,0)</f>
        <v>10</v>
      </c>
      <c r="CZ9" s="83" t="str">
        <f>VLOOKUP($CX9,Funktionsbezeichnungen,2,0)</f>
        <v>Senior Projektingenieur</v>
      </c>
      <c r="DA9" s="125">
        <v>773</v>
      </c>
      <c r="DB9" s="33">
        <f>VLOOKUP($DA9,Funktionsbezeichnungen,3,0)</f>
        <v>9</v>
      </c>
      <c r="DC9" s="83" t="str">
        <f>VLOOKUP($DA9,Funktionsbezeichnungen,2,0)</f>
        <v>Projektingenieur 3</v>
      </c>
      <c r="DD9" s="125">
        <v>773</v>
      </c>
      <c r="DE9" s="33">
        <f>VLOOKUP($DD9,Funktionsbezeichnungen,3,0)</f>
        <v>9</v>
      </c>
      <c r="DF9" s="83" t="str">
        <f>VLOOKUP($DD9,Funktionsbezeichnungen,2,0)</f>
        <v>Projektingenieur 3</v>
      </c>
      <c r="DG9" s="20"/>
      <c r="DH9" s="33">
        <v>772</v>
      </c>
      <c r="DI9" s="33">
        <f>VLOOKUP($DH9,Funktionsbezeichnungen,3,0)</f>
        <v>8</v>
      </c>
      <c r="DJ9" s="83" t="str">
        <f>VLOOKUP($DH9,Funktionsbezeichnungen,2,0)</f>
        <v>Projektingenieur 2</v>
      </c>
      <c r="DO9" s="19">
        <f>+CT9</f>
        <v>7679</v>
      </c>
      <c r="DP9" s="153">
        <v>1</v>
      </c>
      <c r="DQ9" s="19">
        <v>2</v>
      </c>
      <c r="DR9" s="19" t="s">
        <v>951</v>
      </c>
    </row>
    <row r="10" spans="1:142" s="19" customFormat="1" ht="27">
      <c r="A10" s="53">
        <v>0</v>
      </c>
      <c r="B10" s="53"/>
      <c r="C10" s="53">
        <f>IF(Z10&gt;=10,1,0)</f>
        <v>1</v>
      </c>
      <c r="D10" s="55">
        <v>1</v>
      </c>
      <c r="E10" s="55"/>
      <c r="F10" s="56"/>
      <c r="G10" s="54"/>
      <c r="H10" s="54">
        <v>1</v>
      </c>
      <c r="I10" s="56"/>
      <c r="J10" s="54"/>
      <c r="K10" s="56"/>
      <c r="L10" s="56"/>
      <c r="M10" s="56"/>
      <c r="N10" s="58"/>
      <c r="O10" s="52" t="s">
        <v>358</v>
      </c>
      <c r="P10" s="15" t="s">
        <v>463</v>
      </c>
      <c r="Q10" s="15">
        <v>6</v>
      </c>
      <c r="R10" s="42"/>
      <c r="S10" s="20" t="s">
        <v>190</v>
      </c>
      <c r="T10" s="21">
        <v>1972</v>
      </c>
      <c r="U10" s="28" t="s">
        <v>194</v>
      </c>
      <c r="V10" s="21">
        <v>1997</v>
      </c>
      <c r="W10" s="25"/>
      <c r="X10" s="21"/>
      <c r="Y10" s="28" t="s">
        <v>1021</v>
      </c>
      <c r="Z10" s="118">
        <f>$AD$3-V10</f>
        <v>21</v>
      </c>
      <c r="AA10" s="25" t="s">
        <v>1299</v>
      </c>
      <c r="AB10" s="21" t="s">
        <v>1286</v>
      </c>
      <c r="AC10" s="21"/>
      <c r="AE10" s="90" t="s">
        <v>399</v>
      </c>
      <c r="AF10" s="82"/>
      <c r="CP10" s="19" t="str">
        <f>+S10</f>
        <v>Stoffel Patric</v>
      </c>
      <c r="CR10" s="19">
        <f>+Z10</f>
        <v>21</v>
      </c>
      <c r="CS10" s="19" t="str">
        <f>+AB10</f>
        <v>B/A 5)</v>
      </c>
      <c r="CT10" s="154">
        <v>4258</v>
      </c>
      <c r="CU10" s="125">
        <v>774</v>
      </c>
      <c r="CV10" s="33">
        <f t="shared" si="5"/>
        <v>10</v>
      </c>
      <c r="CW10" s="83" t="str">
        <f t="shared" si="6"/>
        <v>Senior Projektingenieur</v>
      </c>
      <c r="CX10" s="125">
        <v>773</v>
      </c>
      <c r="CY10" s="33">
        <f>VLOOKUP($CX10,Funktionsbezeichnungen,3,0)</f>
        <v>9</v>
      </c>
      <c r="CZ10" s="83" t="str">
        <f>VLOOKUP($CX10,Funktionsbezeichnungen,2,0)</f>
        <v>Projektingenieur 3</v>
      </c>
      <c r="DA10" s="125">
        <v>773</v>
      </c>
      <c r="DB10" s="33">
        <f>VLOOKUP($DA10,Funktionsbezeichnungen,3,0)</f>
        <v>9</v>
      </c>
      <c r="DC10" s="83" t="str">
        <f>VLOOKUP($DA10,Funktionsbezeichnungen,2,0)</f>
        <v>Projektingenieur 3</v>
      </c>
      <c r="DD10" s="125">
        <v>773</v>
      </c>
      <c r="DE10" s="33">
        <f>VLOOKUP($DD10,Funktionsbezeichnungen,3,0)</f>
        <v>9</v>
      </c>
      <c r="DF10" s="83" t="str">
        <f>VLOOKUP($DD10,Funktionsbezeichnungen,2,0)</f>
        <v>Projektingenieur 3</v>
      </c>
      <c r="DG10" s="20"/>
      <c r="DH10" s="33">
        <v>772</v>
      </c>
      <c r="DI10" s="33">
        <f>VLOOKUP($DH10,Funktionsbezeichnungen,3,0)</f>
        <v>8</v>
      </c>
      <c r="DJ10" s="83" t="str">
        <f>VLOOKUP($DH10,Funktionsbezeichnungen,2,0)</f>
        <v>Projektingenieur 2</v>
      </c>
      <c r="DO10" s="19">
        <f>+CT10</f>
        <v>4258</v>
      </c>
      <c r="DP10" s="153">
        <v>1</v>
      </c>
      <c r="DQ10" s="19">
        <v>2</v>
      </c>
      <c r="DR10" s="19" t="s">
        <v>951</v>
      </c>
    </row>
    <row r="11" spans="1:142" s="19" customFormat="1" ht="27">
      <c r="A11" s="53">
        <v>1</v>
      </c>
      <c r="B11" s="53"/>
      <c r="C11" s="53">
        <f>IF(Z11&gt;=10,1,0)</f>
        <v>1</v>
      </c>
      <c r="D11" s="55">
        <v>1</v>
      </c>
      <c r="E11" s="55"/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435</v>
      </c>
      <c r="Q11" s="15">
        <v>7</v>
      </c>
      <c r="R11" s="16"/>
      <c r="S11" s="20" t="s">
        <v>94</v>
      </c>
      <c r="T11" s="21">
        <v>1962</v>
      </c>
      <c r="U11" s="28" t="s">
        <v>194</v>
      </c>
      <c r="V11" s="21">
        <v>1987</v>
      </c>
      <c r="W11" s="25" t="s">
        <v>314</v>
      </c>
      <c r="X11" s="21">
        <v>2000</v>
      </c>
      <c r="Y11" s="28" t="s">
        <v>333</v>
      </c>
      <c r="Z11" s="118">
        <f>$AD$3-V11</f>
        <v>31</v>
      </c>
      <c r="AA11" s="25" t="s">
        <v>1311</v>
      </c>
      <c r="AB11" s="21" t="s">
        <v>1287</v>
      </c>
      <c r="AC11" s="21"/>
      <c r="AE11" s="82" t="s">
        <v>1304</v>
      </c>
      <c r="AF11" s="82"/>
      <c r="CP11" s="19" t="str">
        <f>+S11</f>
        <v>Rentsch Lucas</v>
      </c>
      <c r="CR11" s="19">
        <f>+Z11</f>
        <v>31</v>
      </c>
      <c r="CS11" s="19" t="str">
        <f>+AB11</f>
        <v xml:space="preserve">B/A </v>
      </c>
      <c r="CT11" s="154">
        <v>5574</v>
      </c>
      <c r="CU11" s="125">
        <v>753</v>
      </c>
      <c r="CV11" s="33">
        <f t="shared" si="5"/>
        <v>12</v>
      </c>
      <c r="CW11" s="83" t="str">
        <f t="shared" si="6"/>
        <v>Vorgesetzter  -  4 . Stufe</v>
      </c>
      <c r="CX11" s="125">
        <v>753</v>
      </c>
      <c r="CY11" s="33">
        <f>VLOOKUP($CX11,Funktionsbezeichnungen,3,0)</f>
        <v>12</v>
      </c>
      <c r="CZ11" s="83" t="str">
        <f>VLOOKUP($CX11,Funktionsbezeichnungen,2,0)</f>
        <v>Vorgesetzter  -  4 . Stufe</v>
      </c>
      <c r="DA11" s="125">
        <v>753</v>
      </c>
      <c r="DB11" s="33">
        <f>VLOOKUP($DA11,Funktionsbezeichnungen,3,0)</f>
        <v>12</v>
      </c>
      <c r="DC11" s="83" t="str">
        <f>VLOOKUP($DA11,Funktionsbezeichnungen,2,0)</f>
        <v>Vorgesetzter  -  4 . Stufe</v>
      </c>
      <c r="DD11" s="124">
        <v>753</v>
      </c>
      <c r="DE11" s="33">
        <f>VLOOKUP($DD11,Funktionsbezeichnungen,3,0)</f>
        <v>12</v>
      </c>
      <c r="DF11" s="83" t="str">
        <f>VLOOKUP($DD11,Funktionsbezeichnungen,2,0)</f>
        <v>Vorgesetzter  -  4 . Stufe</v>
      </c>
      <c r="DG11" s="20"/>
      <c r="DH11" s="124">
        <v>753</v>
      </c>
      <c r="DI11" s="33">
        <f>VLOOKUP($DH11,Funktionsbezeichnungen,3,0)</f>
        <v>12</v>
      </c>
      <c r="DJ11" s="83" t="str">
        <f>VLOOKUP($DH11,Funktionsbezeichnungen,2,0)</f>
        <v>Vorgesetzter  -  4 . Stufe</v>
      </c>
      <c r="DO11" s="19">
        <f>+CT11</f>
        <v>5574</v>
      </c>
      <c r="DP11" s="153">
        <v>1</v>
      </c>
      <c r="DQ11" s="19">
        <v>2</v>
      </c>
      <c r="DR11" s="19" t="s">
        <v>951</v>
      </c>
    </row>
    <row r="12" spans="1:142" s="19" customFormat="1" ht="15.75">
      <c r="A12" s="53">
        <v>1</v>
      </c>
      <c r="B12" s="53"/>
      <c r="C12" s="53">
        <f t="shared" si="0"/>
        <v>1</v>
      </c>
      <c r="D12" s="55">
        <v>1</v>
      </c>
      <c r="E12" s="55"/>
      <c r="F12" s="56"/>
      <c r="G12" s="54"/>
      <c r="H12" s="54"/>
      <c r="I12" s="56"/>
      <c r="J12" s="54"/>
      <c r="K12" s="56"/>
      <c r="L12" s="56"/>
      <c r="M12" s="56"/>
      <c r="N12" s="58"/>
      <c r="O12" s="52" t="s">
        <v>1301</v>
      </c>
      <c r="P12" s="15" t="s">
        <v>437</v>
      </c>
      <c r="Q12" s="15">
        <v>8</v>
      </c>
      <c r="R12" s="16"/>
      <c r="S12" s="20" t="s">
        <v>96</v>
      </c>
      <c r="T12" s="21">
        <v>1944</v>
      </c>
      <c r="U12" s="28" t="s">
        <v>196</v>
      </c>
      <c r="V12" s="21">
        <v>1969</v>
      </c>
      <c r="W12" s="25"/>
      <c r="X12" s="21"/>
      <c r="Y12" s="26" t="s">
        <v>91</v>
      </c>
      <c r="Z12" s="21">
        <f t="shared" si="1"/>
        <v>49</v>
      </c>
      <c r="AA12" s="25" t="s">
        <v>659</v>
      </c>
      <c r="AB12" s="21" t="s">
        <v>1037</v>
      </c>
      <c r="AC12" s="21"/>
      <c r="AE12" s="193" t="s">
        <v>1078</v>
      </c>
      <c r="AF12" s="82"/>
      <c r="CP12" s="19" t="str">
        <f t="shared" si="2"/>
        <v>Kalak Josef</v>
      </c>
      <c r="CR12" s="19">
        <f t="shared" si="3"/>
        <v>49</v>
      </c>
      <c r="CS12" s="19" t="str">
        <f t="shared" si="4"/>
        <v>B/A 1)</v>
      </c>
      <c r="CT12" s="154">
        <v>3136</v>
      </c>
      <c r="CU12" s="125" t="s">
        <v>711</v>
      </c>
      <c r="CV12" s="33"/>
      <c r="CW12" s="83"/>
      <c r="CX12" s="125" t="s">
        <v>711</v>
      </c>
      <c r="CY12" s="33"/>
      <c r="CZ12" s="83"/>
      <c r="DA12" s="125" t="s">
        <v>711</v>
      </c>
      <c r="DB12" s="33"/>
      <c r="DC12" s="83"/>
      <c r="DD12" s="125" t="s">
        <v>711</v>
      </c>
      <c r="DE12" s="33"/>
      <c r="DF12" s="83"/>
      <c r="DG12" s="20"/>
      <c r="DH12" s="125" t="s">
        <v>711</v>
      </c>
      <c r="DI12" s="125" t="s">
        <v>711</v>
      </c>
      <c r="DJ12" s="83"/>
      <c r="DO12" s="19">
        <f t="shared" si="15"/>
        <v>3136</v>
      </c>
      <c r="DP12" s="153">
        <v>1</v>
      </c>
      <c r="DQ12" s="19">
        <v>2</v>
      </c>
      <c r="DR12" s="185" t="s">
        <v>951</v>
      </c>
    </row>
    <row r="13" spans="1:142" s="19" customFormat="1">
      <c r="A13" s="53">
        <v>0</v>
      </c>
      <c r="B13" s="53"/>
      <c r="C13" s="53">
        <f t="shared" si="0"/>
        <v>1</v>
      </c>
      <c r="D13" s="55"/>
      <c r="E13" s="55">
        <v>1</v>
      </c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358</v>
      </c>
      <c r="P13" s="15" t="s">
        <v>438</v>
      </c>
      <c r="Q13" s="15">
        <v>9</v>
      </c>
      <c r="R13" s="16"/>
      <c r="S13" s="20" t="s">
        <v>98</v>
      </c>
      <c r="T13" s="21">
        <v>1948</v>
      </c>
      <c r="U13" s="28" t="s">
        <v>195</v>
      </c>
      <c r="V13" s="21">
        <v>1974</v>
      </c>
      <c r="W13" s="25"/>
      <c r="X13" s="21"/>
      <c r="Y13" s="26" t="s">
        <v>668</v>
      </c>
      <c r="Z13" s="206">
        <f t="shared" si="1"/>
        <v>44</v>
      </c>
      <c r="AA13" s="25" t="s">
        <v>97</v>
      </c>
      <c r="AB13" s="21" t="s">
        <v>95</v>
      </c>
      <c r="AC13" s="21"/>
      <c r="AE13" s="193" t="s">
        <v>1078</v>
      </c>
      <c r="AF13" s="82"/>
      <c r="CP13" s="19" t="str">
        <f t="shared" si="2"/>
        <v>Hausammann Erich</v>
      </c>
      <c r="CR13" s="19">
        <f t="shared" si="3"/>
        <v>44</v>
      </c>
      <c r="CS13" s="19" t="str">
        <f t="shared" si="4"/>
        <v>B</v>
      </c>
      <c r="CT13" s="154">
        <v>3148</v>
      </c>
      <c r="CU13" s="125" t="s">
        <v>711</v>
      </c>
      <c r="CV13" s="33"/>
      <c r="CW13" s="83"/>
      <c r="CX13" s="125" t="s">
        <v>711</v>
      </c>
      <c r="CY13" s="33"/>
      <c r="CZ13" s="83"/>
      <c r="DA13" s="125" t="s">
        <v>711</v>
      </c>
      <c r="DB13" s="33"/>
      <c r="DC13" s="83"/>
      <c r="DD13" s="125">
        <v>774</v>
      </c>
      <c r="DE13" s="33">
        <f t="shared" ref="DE13:DE28" si="16">VLOOKUP($DD13,Funktionsbezeichnungen,3,0)</f>
        <v>10</v>
      </c>
      <c r="DF13" s="83" t="str">
        <f t="shared" ref="DF13:DF28" si="17">VLOOKUP($DD13,Funktionsbezeichnungen,2,0)</f>
        <v>Senior Projektingenieur</v>
      </c>
      <c r="DG13" s="20"/>
      <c r="DH13" s="125">
        <v>773</v>
      </c>
      <c r="DI13" s="33">
        <f t="shared" ref="DI13:DI28" si="18">VLOOKUP($DH13,Funktionsbezeichnungen,3,0)</f>
        <v>9</v>
      </c>
      <c r="DJ13" s="83" t="str">
        <f t="shared" ref="DJ13:DJ28" si="19">VLOOKUP($DH13,Funktionsbezeichnungen,2,0)</f>
        <v>Projektingenieur 3</v>
      </c>
      <c r="DO13" s="19">
        <f t="shared" si="15"/>
        <v>3148</v>
      </c>
      <c r="DP13" s="153">
        <v>2</v>
      </c>
      <c r="DQ13" s="19">
        <v>3</v>
      </c>
      <c r="DR13" s="185" t="s">
        <v>951</v>
      </c>
    </row>
    <row r="14" spans="1:142" s="19" customFormat="1">
      <c r="A14" s="53">
        <v>0</v>
      </c>
      <c r="B14" s="53"/>
      <c r="C14" s="53">
        <f>IF(Z14&gt;=10,1,0)</f>
        <v>1</v>
      </c>
      <c r="D14" s="55">
        <v>1</v>
      </c>
      <c r="E14" s="55"/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358</v>
      </c>
      <c r="P14" s="15" t="s">
        <v>574</v>
      </c>
      <c r="Q14" s="15">
        <v>10</v>
      </c>
      <c r="R14" s="16"/>
      <c r="S14" s="20" t="s">
        <v>571</v>
      </c>
      <c r="T14" s="21">
        <v>1953</v>
      </c>
      <c r="U14" s="28" t="s">
        <v>572</v>
      </c>
      <c r="V14" s="21">
        <v>1978</v>
      </c>
      <c r="W14" s="25"/>
      <c r="X14" s="21"/>
      <c r="Y14" s="28" t="s">
        <v>573</v>
      </c>
      <c r="Z14" s="21">
        <f t="shared" si="1"/>
        <v>40</v>
      </c>
      <c r="AA14" s="25" t="s">
        <v>97</v>
      </c>
      <c r="AB14" s="21" t="s">
        <v>95</v>
      </c>
      <c r="AC14" s="21"/>
      <c r="AE14" s="90" t="s">
        <v>373</v>
      </c>
      <c r="AF14" s="82"/>
      <c r="CP14" s="19" t="str">
        <f t="shared" si="2"/>
        <v>Bosshard Heinz</v>
      </c>
      <c r="CR14" s="19">
        <f t="shared" si="3"/>
        <v>40</v>
      </c>
      <c r="CS14" s="19" t="str">
        <f t="shared" si="4"/>
        <v>B</v>
      </c>
      <c r="CT14" s="154">
        <v>3205</v>
      </c>
      <c r="CU14" s="125">
        <v>773</v>
      </c>
      <c r="CV14" s="33">
        <f t="shared" ref="CV14:CV28" si="20">VLOOKUP($CU14,Funktionsbezeichnungen,3,0)</f>
        <v>9</v>
      </c>
      <c r="CW14" s="83" t="str">
        <f t="shared" ref="CW14:CW28" si="21">VLOOKUP($CU14,Funktionsbezeichnungen,2,0)</f>
        <v>Projektingenieur 3</v>
      </c>
      <c r="CX14" s="125">
        <v>773</v>
      </c>
      <c r="CY14" s="33">
        <f>VLOOKUP($CX14,Funktionsbezeichnungen,3,0)</f>
        <v>9</v>
      </c>
      <c r="CZ14" s="83" t="str">
        <f>VLOOKUP($CX14,Funktionsbezeichnungen,2,0)</f>
        <v>Projektingenieur 3</v>
      </c>
      <c r="DA14" s="125">
        <v>773</v>
      </c>
      <c r="DB14" s="33">
        <f t="shared" ref="DB14:DB28" si="22">VLOOKUP($DA14,Funktionsbezeichnungen,3,0)</f>
        <v>9</v>
      </c>
      <c r="DC14" s="83" t="str">
        <f t="shared" ref="DC14:DC28" si="23">VLOOKUP($DA14,Funktionsbezeichnungen,2,0)</f>
        <v>Projektingenieur 3</v>
      </c>
      <c r="DD14" s="125">
        <v>773</v>
      </c>
      <c r="DE14" s="33">
        <f t="shared" si="16"/>
        <v>9</v>
      </c>
      <c r="DF14" s="83" t="str">
        <f t="shared" si="17"/>
        <v>Projektingenieur 3</v>
      </c>
      <c r="DG14" s="20"/>
      <c r="DH14" s="33">
        <v>772</v>
      </c>
      <c r="DI14" s="33">
        <f t="shared" si="18"/>
        <v>8</v>
      </c>
      <c r="DJ14" s="83" t="str">
        <f t="shared" si="19"/>
        <v>Projektingenieur 2</v>
      </c>
      <c r="DO14" s="19">
        <f t="shared" si="15"/>
        <v>3205</v>
      </c>
      <c r="DP14" s="153">
        <v>1</v>
      </c>
      <c r="DQ14" s="19">
        <v>2</v>
      </c>
      <c r="DR14" s="19" t="s">
        <v>951</v>
      </c>
    </row>
    <row r="15" spans="1:142" s="19" customFormat="1">
      <c r="A15" s="53">
        <v>0</v>
      </c>
      <c r="B15" s="53"/>
      <c r="C15" s="53">
        <f>IF(Z15&gt;=10,1,0)</f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358</v>
      </c>
      <c r="P15" s="15" t="s">
        <v>441</v>
      </c>
      <c r="Q15" s="15">
        <v>11</v>
      </c>
      <c r="R15" s="16"/>
      <c r="S15" s="20" t="s">
        <v>113</v>
      </c>
      <c r="T15" s="21">
        <v>1958</v>
      </c>
      <c r="U15" s="28" t="s">
        <v>195</v>
      </c>
      <c r="V15" s="21">
        <v>1981</v>
      </c>
      <c r="W15" s="25"/>
      <c r="X15" s="21"/>
      <c r="Y15" s="28" t="s">
        <v>222</v>
      </c>
      <c r="Z15" s="21">
        <f t="shared" si="1"/>
        <v>37</v>
      </c>
      <c r="AA15" s="25" t="s">
        <v>1253</v>
      </c>
      <c r="AB15" s="21" t="s">
        <v>95</v>
      </c>
      <c r="AC15" s="21"/>
      <c r="AE15" s="90" t="s">
        <v>402</v>
      </c>
      <c r="AF15" s="82"/>
      <c r="CP15" s="19" t="str">
        <f t="shared" si="2"/>
        <v>Schär Robert</v>
      </c>
      <c r="CR15" s="19">
        <f t="shared" si="3"/>
        <v>37</v>
      </c>
      <c r="CS15" s="19" t="str">
        <f t="shared" si="4"/>
        <v>B</v>
      </c>
      <c r="CT15" s="154">
        <v>5557</v>
      </c>
      <c r="CU15" s="125">
        <v>773</v>
      </c>
      <c r="CV15" s="33">
        <f t="shared" si="20"/>
        <v>9</v>
      </c>
      <c r="CW15" s="83" t="str">
        <f t="shared" si="21"/>
        <v>Projektingenieur 3</v>
      </c>
      <c r="CX15" s="125">
        <v>773</v>
      </c>
      <c r="CY15" s="33">
        <f>VLOOKUP($CX15,Funktionsbezeichnungen,3,0)</f>
        <v>9</v>
      </c>
      <c r="CZ15" s="83" t="str">
        <f>VLOOKUP($CX15,Funktionsbezeichnungen,2,0)</f>
        <v>Projektingenieur 3</v>
      </c>
      <c r="DA15" s="125">
        <v>773</v>
      </c>
      <c r="DB15" s="33">
        <f t="shared" si="22"/>
        <v>9</v>
      </c>
      <c r="DC15" s="83" t="str">
        <f t="shared" si="23"/>
        <v>Projektingenieur 3</v>
      </c>
      <c r="DD15" s="125">
        <v>773</v>
      </c>
      <c r="DE15" s="33">
        <f t="shared" si="16"/>
        <v>9</v>
      </c>
      <c r="DF15" s="83" t="str">
        <f t="shared" si="17"/>
        <v>Projektingenieur 3</v>
      </c>
      <c r="DG15" s="20"/>
      <c r="DH15" s="33">
        <v>773</v>
      </c>
      <c r="DI15" s="33">
        <f t="shared" si="18"/>
        <v>9</v>
      </c>
      <c r="DJ15" s="83" t="str">
        <f t="shared" si="19"/>
        <v>Projektingenieur 3</v>
      </c>
      <c r="DO15" s="19">
        <f t="shared" si="15"/>
        <v>5557</v>
      </c>
      <c r="DP15" s="153">
        <v>2</v>
      </c>
      <c r="DQ15" s="19">
        <v>3</v>
      </c>
      <c r="DR15" s="19" t="s">
        <v>951</v>
      </c>
    </row>
    <row r="16" spans="1:142" s="19" customFormat="1">
      <c r="A16" s="53">
        <v>0</v>
      </c>
      <c r="B16" s="53"/>
      <c r="C16" s="53">
        <f>IF(Z16&gt;=10,1,0)</f>
        <v>1</v>
      </c>
      <c r="D16" s="55"/>
      <c r="E16" s="55">
        <v>1</v>
      </c>
      <c r="F16" s="56"/>
      <c r="G16" s="54"/>
      <c r="H16" s="54">
        <v>1</v>
      </c>
      <c r="I16" s="56"/>
      <c r="J16" s="54"/>
      <c r="K16" s="56"/>
      <c r="L16" s="56"/>
      <c r="M16" s="56"/>
      <c r="N16" s="58"/>
      <c r="O16" s="52" t="s">
        <v>359</v>
      </c>
      <c r="P16" s="15" t="s">
        <v>449</v>
      </c>
      <c r="Q16" s="15">
        <v>12</v>
      </c>
      <c r="R16" s="16"/>
      <c r="S16" s="20" t="s">
        <v>114</v>
      </c>
      <c r="T16" s="21">
        <v>1957</v>
      </c>
      <c r="U16" s="28" t="s">
        <v>195</v>
      </c>
      <c r="V16" s="21">
        <v>1984</v>
      </c>
      <c r="W16" s="25"/>
      <c r="X16" s="21"/>
      <c r="Y16" s="28" t="s">
        <v>90</v>
      </c>
      <c r="Z16" s="21">
        <f t="shared" si="1"/>
        <v>34</v>
      </c>
      <c r="AA16" s="25" t="s">
        <v>663</v>
      </c>
      <c r="AB16" s="21" t="s">
        <v>95</v>
      </c>
      <c r="AC16" s="21"/>
      <c r="AE16" s="90" t="s">
        <v>1212</v>
      </c>
      <c r="AF16" s="82"/>
      <c r="CP16" s="19" t="str">
        <f t="shared" si="2"/>
        <v xml:space="preserve">Spieler Daniel </v>
      </c>
      <c r="CR16" s="19">
        <f t="shared" si="3"/>
        <v>34</v>
      </c>
      <c r="CS16" s="19" t="str">
        <f t="shared" si="4"/>
        <v>B</v>
      </c>
      <c r="CT16" s="154">
        <v>4209</v>
      </c>
      <c r="CU16" s="125">
        <v>773</v>
      </c>
      <c r="CV16" s="33">
        <f t="shared" si="20"/>
        <v>9</v>
      </c>
      <c r="CW16" s="83" t="str">
        <f t="shared" si="21"/>
        <v>Projektingenieur 3</v>
      </c>
      <c r="CX16" s="125">
        <v>773</v>
      </c>
      <c r="CY16" s="33">
        <f>VLOOKUP($CX16,Funktionsbezeichnungen,3,0)</f>
        <v>9</v>
      </c>
      <c r="CZ16" s="83" t="str">
        <f>VLOOKUP($CX16,Funktionsbezeichnungen,2,0)</f>
        <v>Projektingenieur 3</v>
      </c>
      <c r="DA16" s="125">
        <v>773</v>
      </c>
      <c r="DB16" s="33">
        <f t="shared" si="22"/>
        <v>9</v>
      </c>
      <c r="DC16" s="83" t="str">
        <f t="shared" si="23"/>
        <v>Projektingenieur 3</v>
      </c>
      <c r="DD16" s="125">
        <v>773</v>
      </c>
      <c r="DE16" s="33">
        <f t="shared" si="16"/>
        <v>9</v>
      </c>
      <c r="DF16" s="83" t="str">
        <f t="shared" si="17"/>
        <v>Projektingenieur 3</v>
      </c>
      <c r="DG16" s="20"/>
      <c r="DH16" s="33">
        <v>773</v>
      </c>
      <c r="DI16" s="33">
        <f t="shared" si="18"/>
        <v>9</v>
      </c>
      <c r="DJ16" s="83" t="str">
        <f t="shared" si="19"/>
        <v>Projektingenieur 3</v>
      </c>
      <c r="DO16" s="19">
        <f t="shared" si="15"/>
        <v>4209</v>
      </c>
      <c r="DP16" s="153">
        <v>2</v>
      </c>
      <c r="DQ16" s="19">
        <v>3</v>
      </c>
      <c r="DR16" s="19" t="s">
        <v>951</v>
      </c>
    </row>
    <row r="17" spans="1:122" s="19" customFormat="1" ht="27">
      <c r="A17" s="53">
        <v>0</v>
      </c>
      <c r="B17" s="53"/>
      <c r="C17" s="53">
        <f t="shared" si="0"/>
        <v>1</v>
      </c>
      <c r="D17" s="55">
        <v>1</v>
      </c>
      <c r="E17" s="55"/>
      <c r="F17" s="56"/>
      <c r="G17" s="54"/>
      <c r="H17" s="54"/>
      <c r="I17" s="56"/>
      <c r="J17" s="54"/>
      <c r="K17" s="56"/>
      <c r="L17" s="56"/>
      <c r="M17" s="56"/>
      <c r="N17" s="58"/>
      <c r="O17" s="52" t="s">
        <v>361</v>
      </c>
      <c r="P17" s="15" t="s">
        <v>439</v>
      </c>
      <c r="Q17" s="15">
        <v>13</v>
      </c>
      <c r="R17" s="16"/>
      <c r="S17" s="20" t="s">
        <v>115</v>
      </c>
      <c r="T17" s="21">
        <v>1959</v>
      </c>
      <c r="U17" s="28" t="s">
        <v>100</v>
      </c>
      <c r="V17" s="21">
        <v>1985</v>
      </c>
      <c r="W17" s="25"/>
      <c r="X17" s="21"/>
      <c r="Y17" s="28" t="s">
        <v>335</v>
      </c>
      <c r="Z17" s="118">
        <f t="shared" si="1"/>
        <v>33</v>
      </c>
      <c r="AA17" s="25" t="s">
        <v>946</v>
      </c>
      <c r="AB17" s="21" t="s">
        <v>95</v>
      </c>
      <c r="AC17" s="21"/>
      <c r="AE17" s="90" t="s">
        <v>373</v>
      </c>
      <c r="AF17" s="82"/>
      <c r="CP17" s="19" t="str">
        <f t="shared" si="2"/>
        <v>Gysin Daniel</v>
      </c>
      <c r="CR17" s="19">
        <f t="shared" si="3"/>
        <v>33</v>
      </c>
      <c r="CS17" s="19" t="str">
        <f t="shared" si="4"/>
        <v>B</v>
      </c>
      <c r="CT17" s="154">
        <v>5625</v>
      </c>
      <c r="CU17" s="125">
        <v>784</v>
      </c>
      <c r="CV17" s="33">
        <f t="shared" si="20"/>
        <v>10</v>
      </c>
      <c r="CW17" s="83" t="str">
        <f t="shared" si="21"/>
        <v>Senior Projektingenieur</v>
      </c>
      <c r="CX17" s="125">
        <v>784</v>
      </c>
      <c r="CY17" s="33">
        <f t="shared" ref="CY17:CY23" si="24">VLOOKUP($CX17,Funktionsbezeichnungen,3,0)</f>
        <v>10</v>
      </c>
      <c r="CZ17" s="83" t="str">
        <f t="shared" ref="CZ17:CZ23" si="25">VLOOKUP($CX17,Funktionsbezeichnungen,2,0)</f>
        <v>Senior Projektingenieur</v>
      </c>
      <c r="DA17" s="125">
        <v>784</v>
      </c>
      <c r="DB17" s="33">
        <f t="shared" si="22"/>
        <v>10</v>
      </c>
      <c r="DC17" s="83" t="str">
        <f t="shared" si="23"/>
        <v>Senior Projektingenieur</v>
      </c>
      <c r="DD17" s="125">
        <v>784</v>
      </c>
      <c r="DE17" s="33">
        <f t="shared" si="16"/>
        <v>10</v>
      </c>
      <c r="DF17" s="83" t="str">
        <f t="shared" si="17"/>
        <v>Senior Projektingenieur</v>
      </c>
      <c r="DG17" s="20"/>
      <c r="DH17" s="33">
        <v>783</v>
      </c>
      <c r="DI17" s="33">
        <f t="shared" si="18"/>
        <v>9</v>
      </c>
      <c r="DJ17" s="83" t="str">
        <f t="shared" si="19"/>
        <v>Projektingenieur 3</v>
      </c>
      <c r="DO17" s="19">
        <f t="shared" si="15"/>
        <v>5625</v>
      </c>
      <c r="DP17" s="153">
        <v>1</v>
      </c>
      <c r="DQ17" s="19">
        <v>2</v>
      </c>
      <c r="DR17" s="19" t="s">
        <v>952</v>
      </c>
    </row>
    <row r="18" spans="1:122" s="19" customFormat="1">
      <c r="A18" s="53">
        <v>0</v>
      </c>
      <c r="B18" s="53"/>
      <c r="C18" s="53">
        <f t="shared" si="0"/>
        <v>1</v>
      </c>
      <c r="D18" s="55">
        <v>1</v>
      </c>
      <c r="E18" s="55"/>
      <c r="F18" s="56"/>
      <c r="G18" s="54"/>
      <c r="H18" s="54"/>
      <c r="I18" s="56"/>
      <c r="J18" s="54"/>
      <c r="K18" s="56"/>
      <c r="L18" s="56"/>
      <c r="M18" s="56"/>
      <c r="N18" s="58"/>
      <c r="O18" s="52" t="s">
        <v>1301</v>
      </c>
      <c r="P18" s="15" t="s">
        <v>1281</v>
      </c>
      <c r="Q18" s="15">
        <v>14</v>
      </c>
      <c r="R18" s="16"/>
      <c r="S18" s="20" t="s">
        <v>1282</v>
      </c>
      <c r="T18" s="21">
        <v>1959</v>
      </c>
      <c r="U18" s="28" t="s">
        <v>194</v>
      </c>
      <c r="V18" s="21">
        <v>1985</v>
      </c>
      <c r="W18" s="25"/>
      <c r="X18" s="21"/>
      <c r="Y18" s="28" t="s">
        <v>1284</v>
      </c>
      <c r="Z18" s="118">
        <f t="shared" si="1"/>
        <v>33</v>
      </c>
      <c r="AA18" s="25" t="s">
        <v>1283</v>
      </c>
      <c r="AB18" s="21" t="s">
        <v>95</v>
      </c>
      <c r="AC18" s="21"/>
      <c r="AE18" s="90" t="s">
        <v>373</v>
      </c>
      <c r="AF18" s="82"/>
      <c r="CP18" s="192" t="str">
        <f t="shared" si="2"/>
        <v>Koch Urs-Martin</v>
      </c>
      <c r="CQ18" s="192"/>
      <c r="CR18" s="192">
        <f t="shared" si="3"/>
        <v>33</v>
      </c>
      <c r="CS18" s="192" t="str">
        <f t="shared" si="4"/>
        <v>B</v>
      </c>
      <c r="CT18" s="222">
        <v>3218</v>
      </c>
      <c r="CU18" s="125">
        <v>784</v>
      </c>
      <c r="CV18" s="33">
        <f t="shared" si="20"/>
        <v>10</v>
      </c>
      <c r="CW18" s="83" t="str">
        <f t="shared" si="21"/>
        <v>Senior Projektingenieur</v>
      </c>
      <c r="CX18" s="125">
        <v>784</v>
      </c>
      <c r="CY18" s="33">
        <f t="shared" si="24"/>
        <v>10</v>
      </c>
      <c r="CZ18" s="83" t="str">
        <f t="shared" si="25"/>
        <v>Senior Projektingenieur</v>
      </c>
      <c r="DA18" s="125">
        <v>784</v>
      </c>
      <c r="DB18" s="33">
        <f t="shared" si="22"/>
        <v>10</v>
      </c>
      <c r="DC18" s="83" t="str">
        <f t="shared" si="23"/>
        <v>Senior Projektingenieur</v>
      </c>
      <c r="DD18" s="125">
        <v>784</v>
      </c>
      <c r="DE18" s="33">
        <f t="shared" si="16"/>
        <v>10</v>
      </c>
      <c r="DF18" s="83" t="str">
        <f t="shared" si="17"/>
        <v>Senior Projektingenieur</v>
      </c>
      <c r="DG18" s="20"/>
      <c r="DH18" s="33">
        <v>783</v>
      </c>
      <c r="DI18" s="33">
        <f t="shared" si="18"/>
        <v>9</v>
      </c>
      <c r="DJ18" s="83" t="str">
        <f t="shared" si="19"/>
        <v>Projektingenieur 3</v>
      </c>
      <c r="DO18" s="19">
        <f t="shared" si="15"/>
        <v>3218</v>
      </c>
      <c r="DP18" s="153">
        <v>1</v>
      </c>
      <c r="DQ18" s="19">
        <v>2</v>
      </c>
      <c r="DR18" s="19" t="s">
        <v>952</v>
      </c>
    </row>
    <row r="19" spans="1:122" s="19" customFormat="1">
      <c r="A19" s="53">
        <v>0</v>
      </c>
      <c r="B19" s="53"/>
      <c r="C19" s="53">
        <f>IF(Z19&gt;=10,1,0)</f>
        <v>1</v>
      </c>
      <c r="D19" s="55"/>
      <c r="E19" s="55">
        <v>1</v>
      </c>
      <c r="F19" s="56"/>
      <c r="G19" s="54"/>
      <c r="H19" s="54"/>
      <c r="I19" s="56"/>
      <c r="J19" s="54"/>
      <c r="K19" s="56"/>
      <c r="L19" s="56"/>
      <c r="M19" s="56"/>
      <c r="N19" s="58"/>
      <c r="O19" s="52" t="s">
        <v>1140</v>
      </c>
      <c r="P19" s="15" t="s">
        <v>1193</v>
      </c>
      <c r="Q19" s="15">
        <v>15</v>
      </c>
      <c r="R19" s="16"/>
      <c r="S19" s="20" t="s">
        <v>1194</v>
      </c>
      <c r="T19" s="21">
        <v>1962</v>
      </c>
      <c r="U19" s="28" t="s">
        <v>195</v>
      </c>
      <c r="V19" s="21">
        <v>1986</v>
      </c>
      <c r="W19" s="25"/>
      <c r="X19" s="21"/>
      <c r="Y19" s="28" t="s">
        <v>1196</v>
      </c>
      <c r="Z19" s="21">
        <f>$AD$3-V19</f>
        <v>32</v>
      </c>
      <c r="AA19" s="25" t="s">
        <v>1195</v>
      </c>
      <c r="AB19" s="21" t="s">
        <v>95</v>
      </c>
      <c r="AC19" s="21"/>
      <c r="AE19" s="90" t="s">
        <v>373</v>
      </c>
      <c r="AF19" s="82"/>
      <c r="CP19" s="19" t="str">
        <f t="shared" si="2"/>
        <v>Jann Roger</v>
      </c>
      <c r="CR19" s="19">
        <f t="shared" si="3"/>
        <v>32</v>
      </c>
      <c r="CS19" s="19" t="str">
        <f t="shared" si="4"/>
        <v>B</v>
      </c>
      <c r="CT19" s="154">
        <v>3214</v>
      </c>
      <c r="CU19" s="125">
        <v>774</v>
      </c>
      <c r="CV19" s="33">
        <f t="shared" si="20"/>
        <v>10</v>
      </c>
      <c r="CW19" s="83" t="str">
        <f t="shared" si="21"/>
        <v>Senior Projektingenieur</v>
      </c>
      <c r="CX19" s="125"/>
      <c r="CY19" s="33"/>
      <c r="CZ19" s="83"/>
      <c r="DA19" s="125"/>
      <c r="DB19" s="33"/>
      <c r="DC19" s="83"/>
      <c r="DD19" s="125"/>
      <c r="DE19" s="33"/>
      <c r="DF19" s="83"/>
      <c r="DG19" s="20"/>
      <c r="DH19" s="33"/>
      <c r="DI19" s="33"/>
      <c r="DJ19" s="83"/>
      <c r="DO19" s="19">
        <f t="shared" si="15"/>
        <v>3214</v>
      </c>
      <c r="DP19" s="153">
        <v>2</v>
      </c>
      <c r="DQ19" s="19">
        <v>3</v>
      </c>
      <c r="DR19" s="19" t="s">
        <v>951</v>
      </c>
    </row>
    <row r="20" spans="1:122" s="19" customFormat="1">
      <c r="A20" s="53">
        <v>0</v>
      </c>
      <c r="B20" s="53"/>
      <c r="C20" s="53">
        <f>IF(Z20&gt;=10,1,0)</f>
        <v>1</v>
      </c>
      <c r="D20" s="55"/>
      <c r="E20" s="55">
        <v>1</v>
      </c>
      <c r="F20" s="56"/>
      <c r="G20" s="54"/>
      <c r="H20" s="54"/>
      <c r="I20" s="56"/>
      <c r="J20" s="54"/>
      <c r="K20" s="56"/>
      <c r="L20" s="56"/>
      <c r="M20" s="56"/>
      <c r="N20" s="58"/>
      <c r="O20" s="52" t="s">
        <v>358</v>
      </c>
      <c r="P20" s="15" t="s">
        <v>442</v>
      </c>
      <c r="Q20" s="15">
        <v>16</v>
      </c>
      <c r="R20" s="16"/>
      <c r="S20" s="20" t="s">
        <v>116</v>
      </c>
      <c r="T20" s="21">
        <v>1962</v>
      </c>
      <c r="U20" s="28" t="s">
        <v>1061</v>
      </c>
      <c r="V20" s="21">
        <v>1987</v>
      </c>
      <c r="W20" s="25"/>
      <c r="X20" s="21"/>
      <c r="Y20" s="28" t="s">
        <v>222</v>
      </c>
      <c r="Z20" s="21">
        <f t="shared" si="1"/>
        <v>31</v>
      </c>
      <c r="AA20" s="25" t="s">
        <v>664</v>
      </c>
      <c r="AB20" s="21" t="s">
        <v>95</v>
      </c>
      <c r="AC20" s="21"/>
      <c r="AE20" s="90" t="s">
        <v>373</v>
      </c>
      <c r="AF20" s="82"/>
      <c r="CP20" s="19" t="str">
        <f t="shared" si="2"/>
        <v>Wecke Jürgen</v>
      </c>
      <c r="CR20" s="19">
        <f t="shared" si="3"/>
        <v>31</v>
      </c>
      <c r="CS20" s="19" t="str">
        <f t="shared" si="4"/>
        <v>B</v>
      </c>
      <c r="CT20" s="154">
        <v>4187</v>
      </c>
      <c r="CU20" s="125">
        <v>774</v>
      </c>
      <c r="CV20" s="33">
        <f t="shared" si="20"/>
        <v>10</v>
      </c>
      <c r="CW20" s="83" t="str">
        <f t="shared" si="21"/>
        <v>Senior Projektingenieur</v>
      </c>
      <c r="CX20" s="125">
        <v>774</v>
      </c>
      <c r="CY20" s="33">
        <f>VLOOKUP($CX20,Funktionsbezeichnungen,3,0)</f>
        <v>10</v>
      </c>
      <c r="CZ20" s="83" t="str">
        <f>VLOOKUP($CX20,Funktionsbezeichnungen,2,0)</f>
        <v>Senior Projektingenieur</v>
      </c>
      <c r="DA20" s="125">
        <v>774</v>
      </c>
      <c r="DB20" s="33">
        <f t="shared" si="22"/>
        <v>10</v>
      </c>
      <c r="DC20" s="83" t="str">
        <f t="shared" si="23"/>
        <v>Senior Projektingenieur</v>
      </c>
      <c r="DD20" s="125">
        <v>773</v>
      </c>
      <c r="DE20" s="33">
        <f t="shared" si="16"/>
        <v>9</v>
      </c>
      <c r="DF20" s="83" t="str">
        <f t="shared" si="17"/>
        <v>Projektingenieur 3</v>
      </c>
      <c r="DG20" s="20"/>
      <c r="DH20" s="33">
        <v>773</v>
      </c>
      <c r="DI20" s="33">
        <f t="shared" si="18"/>
        <v>9</v>
      </c>
      <c r="DJ20" s="83" t="str">
        <f t="shared" si="19"/>
        <v>Projektingenieur 3</v>
      </c>
      <c r="DO20" s="19">
        <f t="shared" si="15"/>
        <v>4187</v>
      </c>
      <c r="DP20" s="153">
        <v>2</v>
      </c>
      <c r="DQ20" s="19">
        <v>3</v>
      </c>
      <c r="DR20" s="19" t="s">
        <v>951</v>
      </c>
    </row>
    <row r="21" spans="1:122" s="19" customFormat="1" ht="27">
      <c r="A21" s="53">
        <v>0</v>
      </c>
      <c r="B21" s="53"/>
      <c r="C21" s="53">
        <f>IF(Z21&gt;=10,1,0)</f>
        <v>1</v>
      </c>
      <c r="D21" s="55"/>
      <c r="E21" s="55">
        <v>1</v>
      </c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445</v>
      </c>
      <c r="Q21" s="15">
        <v>17</v>
      </c>
      <c r="R21" s="16"/>
      <c r="S21" s="20" t="s">
        <v>118</v>
      </c>
      <c r="T21" s="21">
        <v>1962</v>
      </c>
      <c r="U21" s="28" t="s">
        <v>1069</v>
      </c>
      <c r="V21" s="21">
        <v>1987</v>
      </c>
      <c r="W21" s="25"/>
      <c r="X21" s="21"/>
      <c r="Y21" s="28" t="s">
        <v>223</v>
      </c>
      <c r="Z21" s="118">
        <f t="shared" si="1"/>
        <v>31</v>
      </c>
      <c r="AA21" s="25" t="s">
        <v>704</v>
      </c>
      <c r="AB21" s="21" t="s">
        <v>95</v>
      </c>
      <c r="AC21" s="21"/>
      <c r="AE21" s="90" t="s">
        <v>373</v>
      </c>
      <c r="AF21" s="82"/>
      <c r="CP21" s="19" t="str">
        <f t="shared" si="2"/>
        <v>Bäumle Michael</v>
      </c>
      <c r="CR21" s="19">
        <f t="shared" si="3"/>
        <v>31</v>
      </c>
      <c r="CS21" s="19" t="str">
        <f t="shared" si="4"/>
        <v>B</v>
      </c>
      <c r="CT21" s="154">
        <v>4179</v>
      </c>
      <c r="CU21" s="125">
        <v>773</v>
      </c>
      <c r="CV21" s="33">
        <f t="shared" si="20"/>
        <v>9</v>
      </c>
      <c r="CW21" s="83" t="str">
        <f t="shared" si="21"/>
        <v>Projektingenieur 3</v>
      </c>
      <c r="CX21" s="125">
        <v>773</v>
      </c>
      <c r="CY21" s="33">
        <f>VLOOKUP($CX21,Funktionsbezeichnungen,3,0)</f>
        <v>9</v>
      </c>
      <c r="CZ21" s="83" t="str">
        <f>VLOOKUP($CX21,Funktionsbezeichnungen,2,0)</f>
        <v>Projektingenieur 3</v>
      </c>
      <c r="DA21" s="125">
        <v>773</v>
      </c>
      <c r="DB21" s="33">
        <f t="shared" si="22"/>
        <v>9</v>
      </c>
      <c r="DC21" s="83" t="str">
        <f t="shared" si="23"/>
        <v>Projektingenieur 3</v>
      </c>
      <c r="DD21" s="125">
        <v>773</v>
      </c>
      <c r="DE21" s="33">
        <f t="shared" si="16"/>
        <v>9</v>
      </c>
      <c r="DF21" s="83" t="str">
        <f t="shared" si="17"/>
        <v>Projektingenieur 3</v>
      </c>
      <c r="DG21" s="20"/>
      <c r="DH21" s="33">
        <v>772</v>
      </c>
      <c r="DI21" s="33">
        <f t="shared" si="18"/>
        <v>8</v>
      </c>
      <c r="DJ21" s="83" t="str">
        <f t="shared" si="19"/>
        <v>Projektingenieur 2</v>
      </c>
      <c r="DO21" s="19">
        <f t="shared" si="15"/>
        <v>4179</v>
      </c>
      <c r="DP21" s="153">
        <v>2</v>
      </c>
      <c r="DQ21" s="19">
        <v>3</v>
      </c>
      <c r="DR21" s="19" t="s">
        <v>951</v>
      </c>
    </row>
    <row r="22" spans="1:122" s="19" customFormat="1" ht="27">
      <c r="A22" s="53">
        <v>1</v>
      </c>
      <c r="B22" s="53"/>
      <c r="C22" s="53">
        <f t="shared" si="0"/>
        <v>1</v>
      </c>
      <c r="D22" s="55">
        <v>1</v>
      </c>
      <c r="E22" s="55"/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52" t="s">
        <v>361</v>
      </c>
      <c r="P22" s="15" t="s">
        <v>440</v>
      </c>
      <c r="Q22" s="15">
        <v>18</v>
      </c>
      <c r="R22" s="16"/>
      <c r="S22" s="20" t="s">
        <v>119</v>
      </c>
      <c r="T22" s="21">
        <v>1960</v>
      </c>
      <c r="U22" s="28" t="s">
        <v>197</v>
      </c>
      <c r="V22" s="21">
        <v>1988</v>
      </c>
      <c r="W22" s="25"/>
      <c r="X22" s="21"/>
      <c r="Y22" s="28" t="s">
        <v>238</v>
      </c>
      <c r="Z22" s="118">
        <f t="shared" si="1"/>
        <v>30</v>
      </c>
      <c r="AA22" s="25" t="s">
        <v>1130</v>
      </c>
      <c r="AB22" s="21" t="s">
        <v>95</v>
      </c>
      <c r="AC22" s="21"/>
      <c r="AE22" s="90" t="s">
        <v>418</v>
      </c>
      <c r="AF22" s="82"/>
      <c r="CP22" s="19" t="str">
        <f t="shared" si="2"/>
        <v>Riecke Heino</v>
      </c>
      <c r="CR22" s="19">
        <f t="shared" si="3"/>
        <v>30</v>
      </c>
      <c r="CS22" s="19" t="str">
        <f t="shared" si="4"/>
        <v>B</v>
      </c>
      <c r="CT22" s="154">
        <v>4168</v>
      </c>
      <c r="CU22" s="125">
        <v>774</v>
      </c>
      <c r="CV22" s="33">
        <f t="shared" si="20"/>
        <v>10</v>
      </c>
      <c r="CW22" s="83" t="str">
        <f t="shared" si="21"/>
        <v>Senior Projektingenieur</v>
      </c>
      <c r="CX22" s="125">
        <v>774</v>
      </c>
      <c r="CY22" s="33">
        <f t="shared" si="24"/>
        <v>10</v>
      </c>
      <c r="CZ22" s="83" t="str">
        <f t="shared" si="25"/>
        <v>Senior Projektingenieur</v>
      </c>
      <c r="DA22" s="125">
        <v>774</v>
      </c>
      <c r="DB22" s="33">
        <f t="shared" si="22"/>
        <v>10</v>
      </c>
      <c r="DC22" s="83" t="str">
        <f t="shared" si="23"/>
        <v>Senior Projektingenieur</v>
      </c>
      <c r="DD22" s="125">
        <v>774</v>
      </c>
      <c r="DE22" s="33">
        <f t="shared" si="16"/>
        <v>10</v>
      </c>
      <c r="DF22" s="83" t="str">
        <f t="shared" si="17"/>
        <v>Senior Projektingenieur</v>
      </c>
      <c r="DG22" s="20"/>
      <c r="DH22" s="33">
        <v>773</v>
      </c>
      <c r="DI22" s="33">
        <f t="shared" si="18"/>
        <v>9</v>
      </c>
      <c r="DJ22" s="83" t="str">
        <f t="shared" si="19"/>
        <v>Projektingenieur 3</v>
      </c>
      <c r="DO22" s="19">
        <f t="shared" si="15"/>
        <v>4168</v>
      </c>
      <c r="DP22" s="153">
        <v>1</v>
      </c>
      <c r="DQ22" s="19">
        <v>2</v>
      </c>
      <c r="DR22" s="19" t="s">
        <v>951</v>
      </c>
    </row>
    <row r="23" spans="1:122" s="19" customFormat="1">
      <c r="A23" s="53">
        <v>0</v>
      </c>
      <c r="B23" s="53">
        <v>1</v>
      </c>
      <c r="C23" s="53">
        <f t="shared" si="0"/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1140</v>
      </c>
      <c r="P23" s="15" t="s">
        <v>451</v>
      </c>
      <c r="Q23" s="15">
        <v>19</v>
      </c>
      <c r="R23" s="16"/>
      <c r="S23" s="20" t="s">
        <v>120</v>
      </c>
      <c r="T23" s="21">
        <v>1961</v>
      </c>
      <c r="U23" s="28" t="s">
        <v>197</v>
      </c>
      <c r="V23" s="21">
        <v>1988</v>
      </c>
      <c r="W23" s="25"/>
      <c r="X23" s="21"/>
      <c r="Y23" s="28" t="s">
        <v>91</v>
      </c>
      <c r="Z23" s="21">
        <f t="shared" si="1"/>
        <v>30</v>
      </c>
      <c r="AA23" s="25" t="s">
        <v>669</v>
      </c>
      <c r="AB23" s="21" t="s">
        <v>95</v>
      </c>
      <c r="AC23" s="21"/>
      <c r="AE23" s="90" t="s">
        <v>373</v>
      </c>
      <c r="AF23" s="82"/>
      <c r="CP23" s="19" t="str">
        <f t="shared" si="2"/>
        <v>Thomas Anette</v>
      </c>
      <c r="CR23" s="19">
        <f t="shared" si="3"/>
        <v>30</v>
      </c>
      <c r="CS23" s="19" t="str">
        <f t="shared" si="4"/>
        <v>B</v>
      </c>
      <c r="CT23" s="154">
        <v>4176</v>
      </c>
      <c r="CU23" s="125">
        <v>774</v>
      </c>
      <c r="CV23" s="33">
        <f t="shared" si="20"/>
        <v>10</v>
      </c>
      <c r="CW23" s="83" t="str">
        <f t="shared" si="21"/>
        <v>Senior Projektingenieur</v>
      </c>
      <c r="CX23" s="125">
        <v>774</v>
      </c>
      <c r="CY23" s="33">
        <f t="shared" si="24"/>
        <v>10</v>
      </c>
      <c r="CZ23" s="83" t="str">
        <f t="shared" si="25"/>
        <v>Senior Projektingenieur</v>
      </c>
      <c r="DA23" s="125">
        <v>774</v>
      </c>
      <c r="DB23" s="33">
        <f t="shared" si="22"/>
        <v>10</v>
      </c>
      <c r="DC23" s="83" t="str">
        <f t="shared" si="23"/>
        <v>Senior Projektingenieur</v>
      </c>
      <c r="DD23" s="125">
        <v>773</v>
      </c>
      <c r="DE23" s="33">
        <f t="shared" si="16"/>
        <v>9</v>
      </c>
      <c r="DF23" s="83" t="str">
        <f t="shared" si="17"/>
        <v>Projektingenieur 3</v>
      </c>
      <c r="DG23" s="20"/>
      <c r="DH23" s="33">
        <v>773</v>
      </c>
      <c r="DI23" s="33">
        <f t="shared" si="18"/>
        <v>9</v>
      </c>
      <c r="DJ23" s="83" t="str">
        <f t="shared" si="19"/>
        <v>Projektingenieur 3</v>
      </c>
      <c r="DO23" s="19">
        <f t="shared" si="15"/>
        <v>4176</v>
      </c>
      <c r="DP23" s="153">
        <v>1</v>
      </c>
      <c r="DQ23" s="19">
        <v>2</v>
      </c>
      <c r="DR23" s="19" t="s">
        <v>951</v>
      </c>
    </row>
    <row r="24" spans="1:122" s="230" customFormat="1">
      <c r="A24" s="218">
        <v>0</v>
      </c>
      <c r="C24" s="218">
        <f t="shared" si="0"/>
        <v>1</v>
      </c>
      <c r="D24" s="231"/>
      <c r="E24" s="231"/>
      <c r="F24" s="220">
        <v>1</v>
      </c>
      <c r="G24" s="221">
        <v>1</v>
      </c>
      <c r="H24" s="215"/>
      <c r="I24" s="232"/>
      <c r="J24" s="215"/>
      <c r="K24" s="232"/>
      <c r="L24" s="232"/>
      <c r="M24" s="232"/>
      <c r="N24" s="233"/>
      <c r="O24" s="234" t="s">
        <v>1140</v>
      </c>
      <c r="P24" s="235" t="s">
        <v>1241</v>
      </c>
      <c r="Q24" s="15">
        <v>20</v>
      </c>
      <c r="R24" s="168"/>
      <c r="S24" s="216" t="s">
        <v>1242</v>
      </c>
      <c r="T24" s="118">
        <v>1951</v>
      </c>
      <c r="U24" s="120" t="s">
        <v>1252</v>
      </c>
      <c r="V24" s="118">
        <v>1993</v>
      </c>
      <c r="W24" s="120" t="s">
        <v>1251</v>
      </c>
      <c r="X24" s="118">
        <v>1999</v>
      </c>
      <c r="Y24" s="236"/>
      <c r="Z24" s="228">
        <f t="shared" si="1"/>
        <v>25</v>
      </c>
      <c r="AA24" s="120" t="s">
        <v>1243</v>
      </c>
      <c r="AB24" s="118" t="s">
        <v>95</v>
      </c>
      <c r="AC24" s="119"/>
      <c r="AE24" s="237" t="s">
        <v>1078</v>
      </c>
      <c r="AF24" s="216"/>
      <c r="CP24" s="243" t="str">
        <f t="shared" si="2"/>
        <v>Gmür Peter</v>
      </c>
      <c r="CR24" s="230">
        <f t="shared" si="3"/>
        <v>25</v>
      </c>
      <c r="CS24" s="230" t="str">
        <f t="shared" si="4"/>
        <v>B</v>
      </c>
      <c r="CT24" s="244">
        <v>4323</v>
      </c>
      <c r="CU24" s="229" t="s">
        <v>711</v>
      </c>
      <c r="CV24" s="239"/>
      <c r="CW24" s="239"/>
      <c r="CX24" s="238"/>
      <c r="CY24" s="239"/>
      <c r="CZ24" s="239"/>
      <c r="DA24" s="238"/>
      <c r="DB24" s="239"/>
      <c r="DC24" s="239"/>
      <c r="DD24" s="238"/>
      <c r="DE24" s="239"/>
      <c r="DF24" s="239"/>
      <c r="DG24" s="216"/>
      <c r="DH24" s="238"/>
      <c r="DI24" s="239"/>
      <c r="DJ24" s="239"/>
      <c r="DO24" s="230">
        <f t="shared" si="15"/>
        <v>4323</v>
      </c>
      <c r="DP24" s="240">
        <v>2</v>
      </c>
      <c r="DQ24" s="230">
        <v>3</v>
      </c>
      <c r="DR24" s="241" t="s">
        <v>951</v>
      </c>
    </row>
    <row r="25" spans="1:122" s="19" customFormat="1" ht="27">
      <c r="A25" s="53">
        <v>0</v>
      </c>
      <c r="B25" s="53"/>
      <c r="C25" s="53">
        <f>IF(Z25&gt;=10,1,0)</f>
        <v>1</v>
      </c>
      <c r="D25" s="55"/>
      <c r="E25" s="55">
        <v>1</v>
      </c>
      <c r="F25" s="56"/>
      <c r="G25" s="54"/>
      <c r="H25" s="54">
        <v>1</v>
      </c>
      <c r="I25" s="56"/>
      <c r="J25" s="54"/>
      <c r="K25" s="56"/>
      <c r="L25" s="56"/>
      <c r="M25" s="56"/>
      <c r="N25" s="58"/>
      <c r="O25" s="52" t="s">
        <v>1301</v>
      </c>
      <c r="P25" s="15" t="s">
        <v>461</v>
      </c>
      <c r="Q25" s="15">
        <v>21</v>
      </c>
      <c r="R25" s="42"/>
      <c r="S25" s="20" t="s">
        <v>234</v>
      </c>
      <c r="T25" s="21">
        <v>1972</v>
      </c>
      <c r="U25" s="28" t="s">
        <v>195</v>
      </c>
      <c r="V25" s="21">
        <v>1996</v>
      </c>
      <c r="W25" s="25" t="s">
        <v>314</v>
      </c>
      <c r="X25" s="21">
        <v>2002</v>
      </c>
      <c r="Y25" s="28" t="s">
        <v>547</v>
      </c>
      <c r="Z25" s="118">
        <f t="shared" si="1"/>
        <v>22</v>
      </c>
      <c r="AA25" s="25" t="s">
        <v>676</v>
      </c>
      <c r="AB25" s="21" t="s">
        <v>95</v>
      </c>
      <c r="AC25" s="21"/>
      <c r="AE25" s="90" t="s">
        <v>373</v>
      </c>
      <c r="AF25" s="82"/>
      <c r="CP25" s="19" t="str">
        <f t="shared" si="2"/>
        <v>Müller Thomas</v>
      </c>
      <c r="CR25" s="19">
        <f t="shared" si="3"/>
        <v>22</v>
      </c>
      <c r="CS25" s="19" t="str">
        <f t="shared" si="4"/>
        <v>B</v>
      </c>
      <c r="CT25" s="154">
        <v>4276</v>
      </c>
      <c r="CU25" s="125">
        <v>774</v>
      </c>
      <c r="CV25" s="33">
        <f t="shared" si="20"/>
        <v>10</v>
      </c>
      <c r="CW25" s="83" t="str">
        <f t="shared" si="21"/>
        <v>Senior Projektingenieur</v>
      </c>
      <c r="CX25" s="125">
        <v>773</v>
      </c>
      <c r="CY25" s="33">
        <f>VLOOKUP($CX25,Funktionsbezeichnungen,3,0)</f>
        <v>9</v>
      </c>
      <c r="CZ25" s="83" t="str">
        <f>VLOOKUP($CX25,Funktionsbezeichnungen,2,0)</f>
        <v>Projektingenieur 3</v>
      </c>
      <c r="DA25" s="125">
        <v>773</v>
      </c>
      <c r="DB25" s="33">
        <f t="shared" si="22"/>
        <v>9</v>
      </c>
      <c r="DC25" s="83" t="str">
        <f t="shared" si="23"/>
        <v>Projektingenieur 3</v>
      </c>
      <c r="DD25" s="125">
        <v>773</v>
      </c>
      <c r="DE25" s="33">
        <f t="shared" si="16"/>
        <v>9</v>
      </c>
      <c r="DF25" s="83" t="str">
        <f t="shared" si="17"/>
        <v>Projektingenieur 3</v>
      </c>
      <c r="DG25" s="20"/>
      <c r="DH25" s="33">
        <v>772</v>
      </c>
      <c r="DI25" s="33">
        <f t="shared" si="18"/>
        <v>8</v>
      </c>
      <c r="DJ25" s="83" t="str">
        <f t="shared" si="19"/>
        <v>Projektingenieur 2</v>
      </c>
      <c r="DO25" s="19">
        <f t="shared" si="15"/>
        <v>4276</v>
      </c>
      <c r="DP25" s="153">
        <v>2</v>
      </c>
      <c r="DQ25" s="19">
        <v>3</v>
      </c>
      <c r="DR25" s="19" t="s">
        <v>951</v>
      </c>
    </row>
    <row r="26" spans="1:122" s="19" customFormat="1" ht="27">
      <c r="A26" s="53">
        <v>0</v>
      </c>
      <c r="B26" s="53"/>
      <c r="C26" s="53">
        <f>IF(Z26&gt;=10,1,0)</f>
        <v>1</v>
      </c>
      <c r="D26" s="55">
        <v>1</v>
      </c>
      <c r="E26" s="55"/>
      <c r="F26" s="56"/>
      <c r="G26" s="54"/>
      <c r="H26" s="54">
        <v>1</v>
      </c>
      <c r="I26" s="56"/>
      <c r="J26" s="54"/>
      <c r="K26" s="56"/>
      <c r="L26" s="56"/>
      <c r="M26" s="56"/>
      <c r="N26" s="58"/>
      <c r="O26" s="52" t="s">
        <v>358</v>
      </c>
      <c r="P26" s="15" t="s">
        <v>462</v>
      </c>
      <c r="Q26" s="15">
        <v>22</v>
      </c>
      <c r="R26" s="42"/>
      <c r="S26" s="20" t="s">
        <v>125</v>
      </c>
      <c r="T26" s="21">
        <v>1969</v>
      </c>
      <c r="U26" s="28" t="s">
        <v>194</v>
      </c>
      <c r="V26" s="21">
        <v>1997</v>
      </c>
      <c r="W26" s="25"/>
      <c r="X26" s="21"/>
      <c r="Y26" s="28" t="s">
        <v>336</v>
      </c>
      <c r="Z26" s="118">
        <f t="shared" si="1"/>
        <v>21</v>
      </c>
      <c r="AA26" s="25" t="s">
        <v>677</v>
      </c>
      <c r="AB26" s="21" t="s">
        <v>95</v>
      </c>
      <c r="AC26" s="21"/>
      <c r="AE26" s="90" t="s">
        <v>373</v>
      </c>
      <c r="AF26" s="82"/>
      <c r="CP26" s="19" t="str">
        <f t="shared" si="2"/>
        <v>Rauchfleisch Alexander</v>
      </c>
      <c r="CR26" s="19">
        <f t="shared" si="3"/>
        <v>21</v>
      </c>
      <c r="CS26" s="19" t="str">
        <f t="shared" si="4"/>
        <v>B</v>
      </c>
      <c r="CT26" s="154">
        <v>4254</v>
      </c>
      <c r="CU26" s="125">
        <v>774</v>
      </c>
      <c r="CV26" s="33">
        <f t="shared" si="20"/>
        <v>10</v>
      </c>
      <c r="CW26" s="83" t="str">
        <f t="shared" si="21"/>
        <v>Senior Projektingenieur</v>
      </c>
      <c r="CX26" s="125">
        <v>773</v>
      </c>
      <c r="CY26" s="33">
        <f>VLOOKUP($CX26,Funktionsbezeichnungen,3,0)</f>
        <v>9</v>
      </c>
      <c r="CZ26" s="83" t="str">
        <f>VLOOKUP($CX26,Funktionsbezeichnungen,2,0)</f>
        <v>Projektingenieur 3</v>
      </c>
      <c r="DA26" s="125">
        <v>773</v>
      </c>
      <c r="DB26" s="33">
        <f t="shared" si="22"/>
        <v>9</v>
      </c>
      <c r="DC26" s="83" t="str">
        <f t="shared" si="23"/>
        <v>Projektingenieur 3</v>
      </c>
      <c r="DD26" s="125">
        <v>773</v>
      </c>
      <c r="DE26" s="33">
        <f t="shared" si="16"/>
        <v>9</v>
      </c>
      <c r="DF26" s="83" t="str">
        <f t="shared" si="17"/>
        <v>Projektingenieur 3</v>
      </c>
      <c r="DG26" s="20"/>
      <c r="DH26" s="33">
        <v>772</v>
      </c>
      <c r="DI26" s="33">
        <f t="shared" si="18"/>
        <v>8</v>
      </c>
      <c r="DJ26" s="83" t="str">
        <f t="shared" si="19"/>
        <v>Projektingenieur 2</v>
      </c>
      <c r="DO26" s="19">
        <f t="shared" si="15"/>
        <v>4254</v>
      </c>
      <c r="DP26" s="153">
        <v>1</v>
      </c>
      <c r="DQ26" s="19">
        <v>2</v>
      </c>
      <c r="DR26" s="19" t="s">
        <v>951</v>
      </c>
    </row>
    <row r="27" spans="1:122" s="19" customFormat="1" ht="27">
      <c r="A27" s="53">
        <v>0</v>
      </c>
      <c r="B27" s="53">
        <v>1</v>
      </c>
      <c r="C27" s="53">
        <f>IF(Z27&gt;=10,1,0)</f>
        <v>1</v>
      </c>
      <c r="D27" s="55"/>
      <c r="E27" s="55">
        <v>1</v>
      </c>
      <c r="F27" s="56"/>
      <c r="G27" s="54"/>
      <c r="H27" s="54"/>
      <c r="I27" s="56"/>
      <c r="J27" s="54"/>
      <c r="K27" s="56"/>
      <c r="L27" s="56"/>
      <c r="M27" s="56"/>
      <c r="N27" s="58"/>
      <c r="O27" s="52" t="s">
        <v>361</v>
      </c>
      <c r="P27" s="15" t="s">
        <v>465</v>
      </c>
      <c r="Q27" s="15">
        <v>23</v>
      </c>
      <c r="R27" s="42"/>
      <c r="S27" s="20" t="s">
        <v>262</v>
      </c>
      <c r="T27" s="21">
        <v>1969</v>
      </c>
      <c r="U27" s="28" t="s">
        <v>1072</v>
      </c>
      <c r="V27" s="21">
        <v>1998</v>
      </c>
      <c r="W27" s="25"/>
      <c r="X27" s="21"/>
      <c r="Y27" s="28" t="s">
        <v>335</v>
      </c>
      <c r="Z27" s="21">
        <f t="shared" si="1"/>
        <v>20</v>
      </c>
      <c r="AA27" s="25" t="s">
        <v>680</v>
      </c>
      <c r="AB27" s="21" t="s">
        <v>95</v>
      </c>
      <c r="AC27" s="21"/>
      <c r="AE27" s="90" t="s">
        <v>373</v>
      </c>
      <c r="AF27" s="82"/>
      <c r="CP27" s="19" t="str">
        <f t="shared" si="2"/>
        <v>Haas Gabi</v>
      </c>
      <c r="CR27" s="19">
        <f t="shared" si="3"/>
        <v>20</v>
      </c>
      <c r="CS27" s="19" t="str">
        <f t="shared" si="4"/>
        <v>B</v>
      </c>
      <c r="CT27" s="154">
        <v>4288</v>
      </c>
      <c r="CU27" s="125">
        <v>784</v>
      </c>
      <c r="CV27" s="33">
        <f t="shared" si="20"/>
        <v>10</v>
      </c>
      <c r="CW27" s="83" t="str">
        <f t="shared" si="21"/>
        <v>Senior Projektingenieur</v>
      </c>
      <c r="CX27" s="125">
        <v>783</v>
      </c>
      <c r="CY27" s="33">
        <f>VLOOKUP($CX27,Funktionsbezeichnungen,3,0)</f>
        <v>9</v>
      </c>
      <c r="CZ27" s="83" t="str">
        <f>VLOOKUP($CX27,Funktionsbezeichnungen,2,0)</f>
        <v>Projektingenieur 3</v>
      </c>
      <c r="DA27" s="125">
        <v>772</v>
      </c>
      <c r="DB27" s="33">
        <f t="shared" si="22"/>
        <v>8</v>
      </c>
      <c r="DC27" s="83" t="str">
        <f t="shared" si="23"/>
        <v>Projektingenieur 2</v>
      </c>
      <c r="DD27" s="125">
        <v>772</v>
      </c>
      <c r="DE27" s="33">
        <f t="shared" si="16"/>
        <v>8</v>
      </c>
      <c r="DF27" s="83" t="str">
        <f t="shared" si="17"/>
        <v>Projektingenieur 2</v>
      </c>
      <c r="DG27" s="20"/>
      <c r="DH27" s="33">
        <v>772</v>
      </c>
      <c r="DI27" s="33">
        <f t="shared" si="18"/>
        <v>8</v>
      </c>
      <c r="DJ27" s="83" t="str">
        <f t="shared" si="19"/>
        <v>Projektingenieur 2</v>
      </c>
      <c r="DO27" s="19">
        <f t="shared" si="15"/>
        <v>4288</v>
      </c>
      <c r="DP27" s="153">
        <v>2</v>
      </c>
      <c r="DQ27" s="19">
        <v>3</v>
      </c>
      <c r="DR27" s="19" t="s">
        <v>951</v>
      </c>
    </row>
    <row r="28" spans="1:122" s="19" customFormat="1" ht="27">
      <c r="A28" s="53">
        <v>0</v>
      </c>
      <c r="B28" s="53"/>
      <c r="C28" s="53">
        <f t="shared" si="0"/>
        <v>1</v>
      </c>
      <c r="D28" s="55">
        <v>1</v>
      </c>
      <c r="E28" s="55"/>
      <c r="F28" s="56"/>
      <c r="G28" s="54"/>
      <c r="H28" s="54"/>
      <c r="I28" s="56"/>
      <c r="J28" s="54"/>
      <c r="K28" s="56"/>
      <c r="L28" s="56"/>
      <c r="M28" s="56"/>
      <c r="N28" s="58"/>
      <c r="O28" s="52" t="s">
        <v>359</v>
      </c>
      <c r="P28" s="15" t="s">
        <v>464</v>
      </c>
      <c r="Q28" s="15">
        <v>24</v>
      </c>
      <c r="R28" s="42"/>
      <c r="S28" s="20" t="s">
        <v>206</v>
      </c>
      <c r="T28" s="21">
        <v>1969</v>
      </c>
      <c r="U28" s="28" t="s">
        <v>221</v>
      </c>
      <c r="V28" s="21">
        <v>1998</v>
      </c>
      <c r="W28" s="25"/>
      <c r="X28" s="21"/>
      <c r="Y28" s="28" t="s">
        <v>548</v>
      </c>
      <c r="Z28" s="118">
        <f t="shared" si="1"/>
        <v>20</v>
      </c>
      <c r="AA28" s="25" t="s">
        <v>1131</v>
      </c>
      <c r="AB28" s="21" t="s">
        <v>95</v>
      </c>
      <c r="AC28" s="21"/>
      <c r="AE28" s="90" t="s">
        <v>402</v>
      </c>
      <c r="AF28" s="82"/>
      <c r="CP28" s="19" t="str">
        <f t="shared" si="2"/>
        <v>Fuchs Christian</v>
      </c>
      <c r="CR28" s="19">
        <f t="shared" si="3"/>
        <v>20</v>
      </c>
      <c r="CS28" s="19" t="str">
        <f t="shared" si="4"/>
        <v>B</v>
      </c>
      <c r="CT28" s="154">
        <v>4263</v>
      </c>
      <c r="CU28" s="125">
        <v>774</v>
      </c>
      <c r="CV28" s="33">
        <f t="shared" si="20"/>
        <v>10</v>
      </c>
      <c r="CW28" s="83" t="str">
        <f t="shared" si="21"/>
        <v>Senior Projektingenieur</v>
      </c>
      <c r="CX28" s="125">
        <v>773</v>
      </c>
      <c r="CY28" s="33">
        <f>VLOOKUP($CX28,Funktionsbezeichnungen,3,0)</f>
        <v>9</v>
      </c>
      <c r="CZ28" s="83" t="str">
        <f>VLOOKUP($CX28,Funktionsbezeichnungen,2,0)</f>
        <v>Projektingenieur 3</v>
      </c>
      <c r="DA28" s="125">
        <v>773</v>
      </c>
      <c r="DB28" s="33">
        <f t="shared" si="22"/>
        <v>9</v>
      </c>
      <c r="DC28" s="83" t="str">
        <f t="shared" si="23"/>
        <v>Projektingenieur 3</v>
      </c>
      <c r="DD28" s="125">
        <v>773</v>
      </c>
      <c r="DE28" s="33">
        <f t="shared" si="16"/>
        <v>9</v>
      </c>
      <c r="DF28" s="83" t="str">
        <f t="shared" si="17"/>
        <v>Projektingenieur 3</v>
      </c>
      <c r="DG28" s="20"/>
      <c r="DH28" s="33">
        <v>772</v>
      </c>
      <c r="DI28" s="33">
        <f t="shared" si="18"/>
        <v>8</v>
      </c>
      <c r="DJ28" s="83" t="str">
        <f t="shared" si="19"/>
        <v>Projektingenieur 2</v>
      </c>
      <c r="DO28" s="19">
        <f t="shared" si="15"/>
        <v>4263</v>
      </c>
      <c r="DP28" s="153">
        <v>1</v>
      </c>
      <c r="DQ28" s="19">
        <v>2</v>
      </c>
      <c r="DR28" s="19" t="s">
        <v>951</v>
      </c>
    </row>
    <row r="29" spans="1:122" s="19" customFormat="1">
      <c r="A29" s="53">
        <v>0</v>
      </c>
      <c r="B29" s="53"/>
      <c r="C29" s="53">
        <f>IF(Z29&gt;=10,1,0)</f>
        <v>1</v>
      </c>
      <c r="D29" s="55">
        <v>1</v>
      </c>
      <c r="E29" s="55"/>
      <c r="F29" s="56"/>
      <c r="G29" s="54"/>
      <c r="H29" s="54"/>
      <c r="I29" s="56"/>
      <c r="J29" s="54"/>
      <c r="K29" s="56"/>
      <c r="L29" s="56"/>
      <c r="M29" s="56"/>
      <c r="N29" s="58"/>
      <c r="O29" s="52" t="s">
        <v>1301</v>
      </c>
      <c r="P29" s="15" t="s">
        <v>1145</v>
      </c>
      <c r="Q29" s="15">
        <v>25</v>
      </c>
      <c r="R29" s="42"/>
      <c r="S29" s="20" t="s">
        <v>1146</v>
      </c>
      <c r="T29" s="21">
        <v>1974</v>
      </c>
      <c r="U29" s="28" t="s">
        <v>194</v>
      </c>
      <c r="V29" s="21">
        <v>2001</v>
      </c>
      <c r="W29" s="25"/>
      <c r="X29" s="21"/>
      <c r="Y29" s="28" t="s">
        <v>1148</v>
      </c>
      <c r="Z29" s="21">
        <f>$AD$3-V29</f>
        <v>17</v>
      </c>
      <c r="AA29" s="25" t="s">
        <v>1147</v>
      </c>
      <c r="AB29" s="162" t="s">
        <v>95</v>
      </c>
      <c r="AC29" s="21"/>
      <c r="AE29" s="90" t="s">
        <v>373</v>
      </c>
      <c r="AF29" s="82"/>
      <c r="CP29" s="19" t="str">
        <f>+S29</f>
        <v>Häner David</v>
      </c>
      <c r="CR29" s="19">
        <f>+Z29</f>
        <v>17</v>
      </c>
      <c r="CS29" s="19" t="str">
        <f>+AB29</f>
        <v>B</v>
      </c>
      <c r="CT29" s="154">
        <v>4317</v>
      </c>
      <c r="CU29" s="125">
        <v>773</v>
      </c>
      <c r="CV29" s="33">
        <f>VLOOKUP($CU29,Funktionsbezeichnungen,3,0)</f>
        <v>9</v>
      </c>
      <c r="CW29" s="83" t="str">
        <f>VLOOKUP($CU29,Funktionsbezeichnungen,2,0)</f>
        <v>Projektingenieur 3</v>
      </c>
      <c r="CX29" s="125"/>
      <c r="CY29" s="33"/>
      <c r="CZ29" s="83"/>
      <c r="DA29" s="125"/>
      <c r="DB29" s="33"/>
      <c r="DC29" s="83"/>
      <c r="DD29" s="125"/>
      <c r="DE29" s="33"/>
      <c r="DF29" s="83"/>
      <c r="DG29" s="20"/>
      <c r="DH29" s="33"/>
      <c r="DI29" s="33"/>
      <c r="DJ29" s="83"/>
      <c r="DO29" s="19">
        <f>+CT29</f>
        <v>4317</v>
      </c>
      <c r="DP29" s="153">
        <v>2</v>
      </c>
      <c r="DQ29" s="19">
        <v>3</v>
      </c>
      <c r="DR29" s="19" t="s">
        <v>951</v>
      </c>
    </row>
    <row r="30" spans="1:122" s="19" customFormat="1" ht="27">
      <c r="A30" s="53">
        <v>0</v>
      </c>
      <c r="B30" s="53"/>
      <c r="C30" s="53">
        <f>IF(Z30&gt;=10,1,0)</f>
        <v>1</v>
      </c>
      <c r="D30" s="55"/>
      <c r="E30" s="55">
        <v>1</v>
      </c>
      <c r="F30" s="56"/>
      <c r="G30" s="54"/>
      <c r="H30" s="54"/>
      <c r="I30" s="56"/>
      <c r="J30" s="54"/>
      <c r="K30" s="56"/>
      <c r="L30" s="56"/>
      <c r="M30" s="56"/>
      <c r="N30" s="58"/>
      <c r="O30" s="52" t="s">
        <v>361</v>
      </c>
      <c r="P30" s="15" t="s">
        <v>469</v>
      </c>
      <c r="Q30" s="15">
        <v>26</v>
      </c>
      <c r="R30" s="42"/>
      <c r="S30" s="20" t="s">
        <v>301</v>
      </c>
      <c r="T30" s="21">
        <v>1975</v>
      </c>
      <c r="U30" s="28" t="s">
        <v>302</v>
      </c>
      <c r="V30" s="21">
        <v>2001</v>
      </c>
      <c r="W30" s="25"/>
      <c r="X30" s="21"/>
      <c r="Y30" s="28" t="s">
        <v>303</v>
      </c>
      <c r="Z30" s="118">
        <f>$AD$3-V30</f>
        <v>17</v>
      </c>
      <c r="AA30" s="169" t="s">
        <v>682</v>
      </c>
      <c r="AB30" s="163" t="s">
        <v>95</v>
      </c>
      <c r="AC30" s="21"/>
      <c r="AE30" s="90" t="s">
        <v>373</v>
      </c>
      <c r="AF30" s="82"/>
      <c r="CP30" s="19" t="str">
        <f>+S30</f>
        <v>Rey Lionel</v>
      </c>
      <c r="CR30" s="19">
        <f>+Z30</f>
        <v>17</v>
      </c>
      <c r="CS30" s="19" t="str">
        <f>+AB30</f>
        <v>B</v>
      </c>
      <c r="CT30" s="154">
        <v>4299</v>
      </c>
      <c r="CU30" s="125">
        <v>782</v>
      </c>
      <c r="CV30" s="33">
        <f>VLOOKUP($CU30,Funktionsbezeichnungen,3,0)</f>
        <v>8</v>
      </c>
      <c r="CW30" s="83" t="str">
        <f>VLOOKUP($CU30,Funktionsbezeichnungen,2,0)</f>
        <v>Projektingenieur 2</v>
      </c>
      <c r="CX30" s="125">
        <v>782</v>
      </c>
      <c r="CY30" s="33">
        <f>VLOOKUP($CX30,Funktionsbezeichnungen,3,0)</f>
        <v>8</v>
      </c>
      <c r="CZ30" s="83" t="str">
        <f>VLOOKUP($CX30,Funktionsbezeichnungen,2,0)</f>
        <v>Projektingenieur 2</v>
      </c>
      <c r="DA30" s="125">
        <v>782</v>
      </c>
      <c r="DB30" s="33">
        <f>VLOOKUP($DA30,Funktionsbezeichnungen,3,0)</f>
        <v>8</v>
      </c>
      <c r="DC30" s="83" t="str">
        <f>VLOOKUP($DA30,Funktionsbezeichnungen,2,0)</f>
        <v>Projektingenieur 2</v>
      </c>
      <c r="DD30" s="125">
        <v>782</v>
      </c>
      <c r="DE30" s="33">
        <f>VLOOKUP($DD30,Funktionsbezeichnungen,3,0)</f>
        <v>8</v>
      </c>
      <c r="DF30" s="83" t="str">
        <f>VLOOKUP($DD30,Funktionsbezeichnungen,2,0)</f>
        <v>Projektingenieur 2</v>
      </c>
      <c r="DG30" s="20"/>
      <c r="DH30" s="33">
        <v>782</v>
      </c>
      <c r="DI30" s="33">
        <f>VLOOKUP($DH30,Funktionsbezeichnungen,3,0)</f>
        <v>8</v>
      </c>
      <c r="DJ30" s="83" t="str">
        <f>VLOOKUP($DH30,Funktionsbezeichnungen,2,0)</f>
        <v>Projektingenieur 2</v>
      </c>
      <c r="DO30" s="19">
        <f>+CT30</f>
        <v>4299</v>
      </c>
      <c r="DP30" s="153">
        <v>2</v>
      </c>
      <c r="DQ30" s="19">
        <v>3</v>
      </c>
      <c r="DR30" s="19" t="s">
        <v>952</v>
      </c>
    </row>
    <row r="31" spans="1:122" s="19" customFormat="1">
      <c r="A31" s="53">
        <v>0</v>
      </c>
      <c r="B31" s="53"/>
      <c r="C31" s="53">
        <f>IF(Z31&gt;=10,1,0)</f>
        <v>1</v>
      </c>
      <c r="D31" s="55">
        <v>1</v>
      </c>
      <c r="E31" s="55"/>
      <c r="F31" s="56"/>
      <c r="G31" s="54"/>
      <c r="H31" s="54"/>
      <c r="I31" s="56"/>
      <c r="J31" s="54"/>
      <c r="K31" s="56"/>
      <c r="L31" s="56"/>
      <c r="M31" s="56"/>
      <c r="N31" s="58"/>
      <c r="O31" s="52" t="s">
        <v>359</v>
      </c>
      <c r="P31" s="15" t="s">
        <v>471</v>
      </c>
      <c r="Q31" s="15">
        <v>27</v>
      </c>
      <c r="R31" s="42"/>
      <c r="S31" s="20" t="s">
        <v>229</v>
      </c>
      <c r="T31" s="21">
        <v>1976</v>
      </c>
      <c r="U31" s="28" t="s">
        <v>241</v>
      </c>
      <c r="V31" s="21">
        <v>2001</v>
      </c>
      <c r="W31" s="25"/>
      <c r="X31" s="21"/>
      <c r="Y31" s="28" t="s">
        <v>337</v>
      </c>
      <c r="Z31" s="21">
        <f>$AD$3-V31</f>
        <v>17</v>
      </c>
      <c r="AA31" s="25" t="s">
        <v>683</v>
      </c>
      <c r="AB31" s="162" t="s">
        <v>95</v>
      </c>
      <c r="AC31" s="21"/>
      <c r="AE31" s="90" t="s">
        <v>1213</v>
      </c>
      <c r="AF31" s="82"/>
      <c r="CP31" s="19" t="str">
        <f>+S31</f>
        <v>Falzone Lorenzo</v>
      </c>
      <c r="CR31" s="19">
        <f>+Z31</f>
        <v>17</v>
      </c>
      <c r="CS31" s="19" t="str">
        <f>+AB31</f>
        <v>B</v>
      </c>
      <c r="CT31" s="154">
        <v>7695</v>
      </c>
      <c r="CU31" s="125">
        <v>773</v>
      </c>
      <c r="CV31" s="33">
        <f>VLOOKUP($CU31,Funktionsbezeichnungen,3,0)</f>
        <v>9</v>
      </c>
      <c r="CW31" s="83" t="str">
        <f>VLOOKUP($CU31,Funktionsbezeichnungen,2,0)</f>
        <v>Projektingenieur 3</v>
      </c>
      <c r="CX31" s="125">
        <v>772</v>
      </c>
      <c r="CY31" s="33">
        <f>VLOOKUP($CX31,Funktionsbezeichnungen,3,0)</f>
        <v>8</v>
      </c>
      <c r="CZ31" s="83" t="str">
        <f>VLOOKUP($CX31,Funktionsbezeichnungen,2,0)</f>
        <v>Projektingenieur 2</v>
      </c>
      <c r="DA31" s="125">
        <v>772</v>
      </c>
      <c r="DB31" s="33">
        <f>VLOOKUP($DA31,Funktionsbezeichnungen,3,0)</f>
        <v>8</v>
      </c>
      <c r="DC31" s="83" t="str">
        <f>VLOOKUP($DA31,Funktionsbezeichnungen,2,0)</f>
        <v>Projektingenieur 2</v>
      </c>
      <c r="DD31" s="125">
        <v>772</v>
      </c>
      <c r="DE31" s="33">
        <f>VLOOKUP($DD31,Funktionsbezeichnungen,3,0)</f>
        <v>8</v>
      </c>
      <c r="DF31" s="83" t="str">
        <f>VLOOKUP($DD31,Funktionsbezeichnungen,2,0)</f>
        <v>Projektingenieur 2</v>
      </c>
      <c r="DG31" s="20"/>
      <c r="DH31" s="33">
        <v>771</v>
      </c>
      <c r="DI31" s="33">
        <f>VLOOKUP($DH31,Funktionsbezeichnungen,3,0)</f>
        <v>7</v>
      </c>
      <c r="DJ31" s="83" t="str">
        <f>VLOOKUP($DH31,Funktionsbezeichnungen,2,0)</f>
        <v>Projektingenieur 1</v>
      </c>
      <c r="DO31" s="19">
        <f>+CT31</f>
        <v>7695</v>
      </c>
      <c r="DP31" s="153">
        <v>1</v>
      </c>
      <c r="DQ31" s="19">
        <v>2</v>
      </c>
      <c r="DR31" s="19" t="s">
        <v>951</v>
      </c>
    </row>
    <row r="32" spans="1:122" s="19" customFormat="1">
      <c r="A32" s="53">
        <v>0</v>
      </c>
      <c r="B32" s="53">
        <v>1</v>
      </c>
      <c r="C32" s="53">
        <f>IF(Z32&gt;=10,1,0)</f>
        <v>1</v>
      </c>
      <c r="D32" s="55">
        <v>1</v>
      </c>
      <c r="E32" s="55"/>
      <c r="F32" s="56"/>
      <c r="G32" s="54"/>
      <c r="H32" s="54"/>
      <c r="I32" s="56"/>
      <c r="J32" s="54"/>
      <c r="K32" s="56"/>
      <c r="L32" s="56"/>
      <c r="M32" s="56"/>
      <c r="N32" s="58"/>
      <c r="O32" s="52" t="s">
        <v>1301</v>
      </c>
      <c r="P32" s="15" t="s">
        <v>588</v>
      </c>
      <c r="Q32" s="15">
        <v>28</v>
      </c>
      <c r="R32" s="42"/>
      <c r="S32" s="20" t="s">
        <v>589</v>
      </c>
      <c r="T32" s="21">
        <v>1976</v>
      </c>
      <c r="U32" s="28" t="s">
        <v>194</v>
      </c>
      <c r="V32" s="21">
        <v>2001</v>
      </c>
      <c r="W32" s="25"/>
      <c r="X32" s="21"/>
      <c r="Y32" s="28" t="s">
        <v>1024</v>
      </c>
      <c r="Z32" s="21">
        <f>$AD$3-V32</f>
        <v>17</v>
      </c>
      <c r="AA32" s="25" t="s">
        <v>684</v>
      </c>
      <c r="AB32" s="162" t="s">
        <v>95</v>
      </c>
      <c r="AC32" s="21"/>
      <c r="AE32" s="90" t="s">
        <v>373</v>
      </c>
      <c r="AF32" s="82"/>
      <c r="CP32" s="19" t="str">
        <f>+S32</f>
        <v>Weber Madeleine</v>
      </c>
      <c r="CR32" s="19">
        <f>+Z32</f>
        <v>17</v>
      </c>
      <c r="CS32" s="19" t="str">
        <f>+AB32</f>
        <v>B</v>
      </c>
      <c r="CT32" s="154">
        <v>4350</v>
      </c>
      <c r="CU32" s="125">
        <v>773</v>
      </c>
      <c r="CV32" s="33">
        <f>VLOOKUP($CU32,Funktionsbezeichnungen,3,0)</f>
        <v>9</v>
      </c>
      <c r="CW32" s="83" t="str">
        <f>VLOOKUP($CU32,Funktionsbezeichnungen,2,0)</f>
        <v>Projektingenieur 3</v>
      </c>
      <c r="CX32" s="125">
        <v>772</v>
      </c>
      <c r="CY32" s="33">
        <f>VLOOKUP($CX32,Funktionsbezeichnungen,3,0)</f>
        <v>8</v>
      </c>
      <c r="CZ32" s="83" t="str">
        <f>VLOOKUP($CX32,Funktionsbezeichnungen,2,0)</f>
        <v>Projektingenieur 2</v>
      </c>
      <c r="DA32" s="125">
        <v>772</v>
      </c>
      <c r="DB32" s="33">
        <f>VLOOKUP($DA32,Funktionsbezeichnungen,3,0)</f>
        <v>8</v>
      </c>
      <c r="DC32" s="83" t="str">
        <f>VLOOKUP($DA32,Funktionsbezeichnungen,2,0)</f>
        <v>Projektingenieur 2</v>
      </c>
      <c r="DD32" s="125">
        <v>772</v>
      </c>
      <c r="DE32" s="33">
        <f>VLOOKUP($DD32,Funktionsbezeichnungen,3,0)</f>
        <v>8</v>
      </c>
      <c r="DF32" s="83" t="str">
        <f>VLOOKUP($DD32,Funktionsbezeichnungen,2,0)</f>
        <v>Projektingenieur 2</v>
      </c>
      <c r="DG32" s="20"/>
      <c r="DH32" s="33">
        <v>771</v>
      </c>
      <c r="DI32" s="33">
        <f>VLOOKUP($DH32,Funktionsbezeichnungen,3,0)</f>
        <v>7</v>
      </c>
      <c r="DJ32" s="83" t="str">
        <f>VLOOKUP($DH32,Funktionsbezeichnungen,2,0)</f>
        <v>Projektingenieur 1</v>
      </c>
      <c r="DO32" s="19">
        <f>+CT32</f>
        <v>4350</v>
      </c>
      <c r="DP32" s="153">
        <v>1</v>
      </c>
      <c r="DQ32" s="19">
        <v>2</v>
      </c>
      <c r="DR32" s="19" t="s">
        <v>951</v>
      </c>
    </row>
    <row r="33" spans="1:122" s="19" customFormat="1">
      <c r="A33" s="53">
        <v>0</v>
      </c>
      <c r="B33" s="53"/>
      <c r="C33" s="53">
        <f>IF(Z33&gt;=10,1,0)</f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1301</v>
      </c>
      <c r="P33" s="15" t="s">
        <v>602</v>
      </c>
      <c r="Q33" s="15">
        <v>29</v>
      </c>
      <c r="R33" s="42"/>
      <c r="S33" s="20" t="s">
        <v>599</v>
      </c>
      <c r="T33" s="21">
        <v>1977</v>
      </c>
      <c r="U33" s="28" t="s">
        <v>1111</v>
      </c>
      <c r="V33" s="21">
        <v>2000</v>
      </c>
      <c r="W33" s="25"/>
      <c r="X33" s="21"/>
      <c r="Y33" s="28" t="s">
        <v>601</v>
      </c>
      <c r="Z33" s="21">
        <f>$AD$3-V33</f>
        <v>18</v>
      </c>
      <c r="AA33" s="25" t="s">
        <v>1134</v>
      </c>
      <c r="AB33" s="21" t="s">
        <v>95</v>
      </c>
      <c r="AC33" s="21"/>
      <c r="AE33" s="90" t="s">
        <v>620</v>
      </c>
      <c r="AF33" s="82"/>
      <c r="CP33" s="19" t="str">
        <f>+S33</f>
        <v>Trouillet Jean-Georges</v>
      </c>
      <c r="CR33" s="19">
        <f>+Z33</f>
        <v>18</v>
      </c>
      <c r="CS33" s="19" t="str">
        <f>+AB33</f>
        <v>B</v>
      </c>
      <c r="CT33" s="154">
        <v>3206</v>
      </c>
      <c r="CU33" s="125">
        <v>773</v>
      </c>
      <c r="CV33" s="33">
        <f>VLOOKUP($CU33,Funktionsbezeichnungen,3,0)</f>
        <v>9</v>
      </c>
      <c r="CW33" s="83" t="str">
        <f>VLOOKUP($CU33,Funktionsbezeichnungen,2,0)</f>
        <v>Projektingenieur 3</v>
      </c>
      <c r="CX33" s="125">
        <v>772</v>
      </c>
      <c r="CY33" s="33">
        <f>VLOOKUP($CX33,Funktionsbezeichnungen,3,0)</f>
        <v>8</v>
      </c>
      <c r="CZ33" s="83" t="str">
        <f>VLOOKUP($CX33,Funktionsbezeichnungen,2,0)</f>
        <v>Projektingenieur 2</v>
      </c>
      <c r="DA33" s="125">
        <v>772</v>
      </c>
      <c r="DB33" s="33">
        <f>VLOOKUP($DA33,Funktionsbezeichnungen,3,0)</f>
        <v>8</v>
      </c>
      <c r="DC33" s="83" t="str">
        <f>VLOOKUP($DA33,Funktionsbezeichnungen,2,0)</f>
        <v>Projektingenieur 2</v>
      </c>
      <c r="DD33" s="125">
        <v>772</v>
      </c>
      <c r="DE33" s="33">
        <f>VLOOKUP($DD33,Funktionsbezeichnungen,3,0)</f>
        <v>8</v>
      </c>
      <c r="DF33" s="83" t="str">
        <f>VLOOKUP($DD33,Funktionsbezeichnungen,2,0)</f>
        <v>Projektingenieur 2</v>
      </c>
      <c r="DG33" s="20"/>
      <c r="DH33" s="33">
        <v>772</v>
      </c>
      <c r="DI33" s="33">
        <f>VLOOKUP($DH33,Funktionsbezeichnungen,3,0)</f>
        <v>8</v>
      </c>
      <c r="DJ33" s="83" t="str">
        <f>VLOOKUP($DH33,Funktionsbezeichnungen,2,0)</f>
        <v>Projektingenieur 2</v>
      </c>
      <c r="DO33" s="19">
        <f>+CT33</f>
        <v>3206</v>
      </c>
      <c r="DP33" s="153">
        <v>1</v>
      </c>
      <c r="DQ33" s="19">
        <v>2</v>
      </c>
      <c r="DR33" s="19" t="s">
        <v>951</v>
      </c>
    </row>
    <row r="34" spans="1:122" s="19" customFormat="1" ht="15.75">
      <c r="A34" s="53">
        <v>0</v>
      </c>
      <c r="B34" s="53"/>
      <c r="C34" s="53">
        <f t="shared" si="0"/>
        <v>1</v>
      </c>
      <c r="D34" s="55"/>
      <c r="E34" s="55">
        <v>1</v>
      </c>
      <c r="F34" s="56"/>
      <c r="G34" s="54"/>
      <c r="H34" s="54"/>
      <c r="I34" s="56"/>
      <c r="J34" s="54"/>
      <c r="K34" s="56"/>
      <c r="L34" s="56"/>
      <c r="M34" s="56"/>
      <c r="N34" s="58"/>
      <c r="O34" s="52" t="s">
        <v>1301</v>
      </c>
      <c r="P34" s="15" t="s">
        <v>446</v>
      </c>
      <c r="Q34" s="15">
        <v>30</v>
      </c>
      <c r="R34" s="16"/>
      <c r="S34" s="20" t="s">
        <v>109</v>
      </c>
      <c r="T34" s="21">
        <v>1947</v>
      </c>
      <c r="U34" s="28" t="s">
        <v>1069</v>
      </c>
      <c r="V34" s="21">
        <v>1971</v>
      </c>
      <c r="W34" s="25"/>
      <c r="X34" s="21"/>
      <c r="Y34" s="28" t="s">
        <v>1020</v>
      </c>
      <c r="Z34" s="21">
        <f t="shared" si="1"/>
        <v>47</v>
      </c>
      <c r="AA34" s="25" t="s">
        <v>938</v>
      </c>
      <c r="AB34" s="21" t="s">
        <v>309</v>
      </c>
      <c r="AC34" s="21"/>
      <c r="AE34" s="193" t="s">
        <v>1078</v>
      </c>
      <c r="AF34" s="82"/>
      <c r="CP34" s="19" t="str">
        <f t="shared" si="2"/>
        <v>Yelman Mahir</v>
      </c>
      <c r="CR34" s="19">
        <f t="shared" si="3"/>
        <v>47</v>
      </c>
      <c r="CS34" s="153" t="str">
        <f t="shared" si="4"/>
        <v xml:space="preserve"> C/B 3)</v>
      </c>
      <c r="CT34" s="154">
        <v>4162</v>
      </c>
      <c r="CU34" s="125" t="s">
        <v>711</v>
      </c>
      <c r="CV34" s="33"/>
      <c r="CW34" s="83"/>
      <c r="CX34" s="125" t="s">
        <v>711</v>
      </c>
      <c r="CY34" s="33"/>
      <c r="CZ34" s="83"/>
      <c r="DA34" s="125" t="s">
        <v>711</v>
      </c>
      <c r="DB34" s="33"/>
      <c r="DC34" s="83"/>
      <c r="DD34" s="125" t="s">
        <v>711</v>
      </c>
      <c r="DE34" s="33"/>
      <c r="DF34" s="83"/>
      <c r="DG34" s="20"/>
      <c r="DH34" s="33" t="s">
        <v>711</v>
      </c>
      <c r="DI34" s="33" t="s">
        <v>711</v>
      </c>
      <c r="DJ34" s="83"/>
      <c r="DO34" s="19">
        <f t="shared" si="15"/>
        <v>4162</v>
      </c>
      <c r="DP34" s="153">
        <v>2</v>
      </c>
      <c r="DQ34" s="19">
        <v>3</v>
      </c>
      <c r="DR34" s="185" t="s">
        <v>951</v>
      </c>
    </row>
    <row r="35" spans="1:122" s="19" customFormat="1" ht="15.75">
      <c r="A35" s="53">
        <v>0</v>
      </c>
      <c r="B35" s="53"/>
      <c r="C35" s="53">
        <f t="shared" si="0"/>
        <v>1</v>
      </c>
      <c r="D35" s="55"/>
      <c r="E35" s="55">
        <v>1</v>
      </c>
      <c r="F35" s="56"/>
      <c r="G35" s="54"/>
      <c r="H35" s="54">
        <v>1</v>
      </c>
      <c r="I35" s="56"/>
      <c r="J35" s="54"/>
      <c r="K35" s="56"/>
      <c r="L35" s="56"/>
      <c r="M35" s="56"/>
      <c r="N35" s="58"/>
      <c r="O35" s="52" t="s">
        <v>1303</v>
      </c>
      <c r="P35" s="15" t="s">
        <v>444</v>
      </c>
      <c r="Q35" s="15">
        <v>31</v>
      </c>
      <c r="R35" s="16"/>
      <c r="S35" s="20" t="s">
        <v>103</v>
      </c>
      <c r="T35" s="21">
        <v>1953</v>
      </c>
      <c r="U35" s="28" t="s">
        <v>195</v>
      </c>
      <c r="V35" s="21">
        <v>1976</v>
      </c>
      <c r="W35" s="25"/>
      <c r="X35" s="21"/>
      <c r="Y35" s="28" t="s">
        <v>104</v>
      </c>
      <c r="Z35" s="21">
        <f t="shared" si="1"/>
        <v>42</v>
      </c>
      <c r="AA35" s="25" t="s">
        <v>666</v>
      </c>
      <c r="AB35" s="21" t="s">
        <v>1039</v>
      </c>
      <c r="AC35" s="21"/>
      <c r="AE35" s="90" t="s">
        <v>373</v>
      </c>
      <c r="AF35" s="82"/>
      <c r="CP35" s="19" t="str">
        <f t="shared" si="2"/>
        <v>Freiermuth Fritz</v>
      </c>
      <c r="CR35" s="19">
        <f t="shared" si="3"/>
        <v>42</v>
      </c>
      <c r="CS35" s="19" t="str">
        <f t="shared" si="4"/>
        <v xml:space="preserve"> C/B 2)</v>
      </c>
      <c r="CT35" s="154">
        <v>2143</v>
      </c>
      <c r="CU35" s="125">
        <v>751</v>
      </c>
      <c r="CV35" s="33">
        <f t="shared" ref="CV35" si="26">VLOOKUP($CU35,Funktionsbezeichnungen,3,0)</f>
        <v>10</v>
      </c>
      <c r="CW35" s="83" t="str">
        <f t="shared" ref="CW35" si="27">VLOOKUP($CU35,Funktionsbezeichnungen,2,0)</f>
        <v>Vorgesetzter  -  2. Stufe</v>
      </c>
      <c r="CX35" s="125">
        <v>751</v>
      </c>
      <c r="CY35" s="33">
        <f t="shared" ref="CY35" si="28">VLOOKUP($CX35,Funktionsbezeichnungen,3,0)</f>
        <v>10</v>
      </c>
      <c r="CZ35" s="83" t="str">
        <f t="shared" ref="CZ35" si="29">VLOOKUP($CX35,Funktionsbezeichnungen,2,0)</f>
        <v>Vorgesetzter  -  2. Stufe</v>
      </c>
      <c r="DA35" s="125">
        <v>751</v>
      </c>
      <c r="DB35" s="33">
        <f t="shared" ref="DB35" si="30">VLOOKUP($DA35,Funktionsbezeichnungen,3,0)</f>
        <v>10</v>
      </c>
      <c r="DC35" s="83" t="str">
        <f t="shared" ref="DC35" si="31">VLOOKUP($DA35,Funktionsbezeichnungen,2,0)</f>
        <v>Vorgesetzter  -  2. Stufe</v>
      </c>
      <c r="DD35" s="124">
        <v>751</v>
      </c>
      <c r="DE35" s="33">
        <f>VLOOKUP($DD35,Funktionsbezeichnungen,3,0)</f>
        <v>10</v>
      </c>
      <c r="DF35" s="83" t="str">
        <f>VLOOKUP($DD35,Funktionsbezeichnungen,2,0)</f>
        <v>Vorgesetzter  -  2. Stufe</v>
      </c>
      <c r="DG35" s="20"/>
      <c r="DH35" s="124">
        <v>751</v>
      </c>
      <c r="DI35" s="33">
        <f t="shared" ref="DI35" si="32">VLOOKUP($DH35,Funktionsbezeichnungen,3,0)</f>
        <v>10</v>
      </c>
      <c r="DJ35" s="83" t="str">
        <f t="shared" ref="DJ35" si="33">VLOOKUP($DH35,Funktionsbezeichnungen,2,0)</f>
        <v>Vorgesetzter  -  2. Stufe</v>
      </c>
      <c r="DO35" s="19">
        <f t="shared" si="15"/>
        <v>2143</v>
      </c>
      <c r="DP35" s="153">
        <v>2</v>
      </c>
      <c r="DQ35" s="19">
        <v>3</v>
      </c>
      <c r="DR35" s="19" t="s">
        <v>951</v>
      </c>
    </row>
    <row r="36" spans="1:122" s="19" customFormat="1" ht="15.75">
      <c r="A36" s="53">
        <v>0</v>
      </c>
      <c r="B36" s="53"/>
      <c r="C36" s="53">
        <f>IF(Z36&gt;=10,1,0)</f>
        <v>1</v>
      </c>
      <c r="D36" s="55">
        <v>1</v>
      </c>
      <c r="E36" s="55"/>
      <c r="F36" s="56"/>
      <c r="G36" s="54"/>
      <c r="H36" s="54">
        <v>1</v>
      </c>
      <c r="I36" s="56"/>
      <c r="J36" s="54"/>
      <c r="K36" s="56"/>
      <c r="L36" s="56"/>
      <c r="M36" s="56"/>
      <c r="N36" s="58"/>
      <c r="O36" s="52" t="s">
        <v>359</v>
      </c>
      <c r="P36" s="15" t="s">
        <v>448</v>
      </c>
      <c r="Q36" s="15">
        <v>32</v>
      </c>
      <c r="R36" s="16"/>
      <c r="S36" s="20" t="s">
        <v>112</v>
      </c>
      <c r="T36" s="21">
        <v>1956</v>
      </c>
      <c r="U36" s="26" t="s">
        <v>854</v>
      </c>
      <c r="V36" s="21">
        <v>1981</v>
      </c>
      <c r="W36" s="25" t="s">
        <v>855</v>
      </c>
      <c r="X36" s="21">
        <v>1990</v>
      </c>
      <c r="Y36" s="28" t="s">
        <v>329</v>
      </c>
      <c r="Z36" s="21">
        <f t="shared" si="1"/>
        <v>37</v>
      </c>
      <c r="AA36" s="25" t="s">
        <v>671</v>
      </c>
      <c r="AB36" s="162" t="s">
        <v>1043</v>
      </c>
      <c r="AC36" s="21"/>
      <c r="AE36" s="90" t="s">
        <v>1214</v>
      </c>
      <c r="AF36" s="82"/>
      <c r="CP36" s="19" t="str">
        <f t="shared" si="2"/>
        <v>Bergmann Georg</v>
      </c>
      <c r="CR36" s="19">
        <f t="shared" si="3"/>
        <v>37</v>
      </c>
      <c r="CS36" s="19" t="str">
        <f t="shared" si="4"/>
        <v xml:space="preserve"> C/B 2)</v>
      </c>
      <c r="CT36" s="154">
        <v>4185</v>
      </c>
      <c r="CU36" s="125">
        <v>772</v>
      </c>
      <c r="CV36" s="33">
        <f t="shared" ref="CV36:CV50" si="34">VLOOKUP($CU36,Funktionsbezeichnungen,3,0)</f>
        <v>8</v>
      </c>
      <c r="CW36" s="83" t="str">
        <f t="shared" ref="CW36:CW50" si="35">VLOOKUP($CU36,Funktionsbezeichnungen,2,0)</f>
        <v>Projektingenieur 2</v>
      </c>
      <c r="CX36" s="125">
        <v>772</v>
      </c>
      <c r="CY36" s="33">
        <f t="shared" ref="CY36:CY44" si="36">VLOOKUP($CX36,Funktionsbezeichnungen,3,0)</f>
        <v>8</v>
      </c>
      <c r="CZ36" s="83" t="str">
        <f t="shared" ref="CZ36:CZ44" si="37">VLOOKUP($CX36,Funktionsbezeichnungen,2,0)</f>
        <v>Projektingenieur 2</v>
      </c>
      <c r="DA36" s="125">
        <v>772</v>
      </c>
      <c r="DB36" s="33">
        <f>VLOOKUP($DA36,Funktionsbezeichnungen,3,0)</f>
        <v>8</v>
      </c>
      <c r="DC36" s="83" t="str">
        <f>VLOOKUP($DA36,Funktionsbezeichnungen,2,0)</f>
        <v>Projektingenieur 2</v>
      </c>
      <c r="DD36" s="125">
        <v>772</v>
      </c>
      <c r="DE36" s="33">
        <f>VLOOKUP($DD36,Funktionsbezeichnungen,3,0)</f>
        <v>8</v>
      </c>
      <c r="DF36" s="83" t="str">
        <f>VLOOKUP($DD36,Funktionsbezeichnungen,2,0)</f>
        <v>Projektingenieur 2</v>
      </c>
      <c r="DG36" s="20"/>
      <c r="DH36" s="33">
        <v>772</v>
      </c>
      <c r="DI36" s="33">
        <f>VLOOKUP($DH36,Funktionsbezeichnungen,3,0)</f>
        <v>8</v>
      </c>
      <c r="DJ36" s="83" t="str">
        <f>VLOOKUP($DH36,Funktionsbezeichnungen,2,0)</f>
        <v>Projektingenieur 2</v>
      </c>
      <c r="DO36" s="19">
        <f t="shared" si="15"/>
        <v>4185</v>
      </c>
      <c r="DP36" s="153">
        <v>1</v>
      </c>
      <c r="DQ36" s="19">
        <v>2</v>
      </c>
      <c r="DR36" s="19" t="s">
        <v>951</v>
      </c>
    </row>
    <row r="37" spans="1:122" s="19" customFormat="1" ht="15.75">
      <c r="A37" s="53">
        <v>0</v>
      </c>
      <c r="B37" s="53"/>
      <c r="C37" s="53">
        <f>IF(Z37&gt;=10,1,0)</f>
        <v>1</v>
      </c>
      <c r="D37" s="55"/>
      <c r="E37" s="55">
        <v>1</v>
      </c>
      <c r="F37" s="56"/>
      <c r="G37" s="54"/>
      <c r="H37" s="54"/>
      <c r="I37" s="56"/>
      <c r="J37" s="54"/>
      <c r="K37" s="56"/>
      <c r="L37" s="56"/>
      <c r="M37" s="56"/>
      <c r="N37" s="58"/>
      <c r="O37" s="52" t="s">
        <v>359</v>
      </c>
      <c r="P37" s="15" t="s">
        <v>450</v>
      </c>
      <c r="Q37" s="15">
        <v>33</v>
      </c>
      <c r="R37" s="16"/>
      <c r="S37" s="20" t="s">
        <v>214</v>
      </c>
      <c r="T37" s="21">
        <v>1960</v>
      </c>
      <c r="U37" s="28" t="s">
        <v>237</v>
      </c>
      <c r="V37" s="21">
        <v>1986</v>
      </c>
      <c r="W37" s="25"/>
      <c r="X37" s="21"/>
      <c r="Y37" s="28" t="s">
        <v>228</v>
      </c>
      <c r="Z37" s="21">
        <f t="shared" si="1"/>
        <v>32</v>
      </c>
      <c r="AA37" s="25" t="s">
        <v>672</v>
      </c>
      <c r="AB37" s="162" t="s">
        <v>1043</v>
      </c>
      <c r="AC37" s="21"/>
      <c r="AE37" s="90" t="s">
        <v>1213</v>
      </c>
      <c r="AF37" s="82"/>
      <c r="CP37" s="19" t="str">
        <f t="shared" si="2"/>
        <v>Beck Peter</v>
      </c>
      <c r="CR37" s="19">
        <f t="shared" si="3"/>
        <v>32</v>
      </c>
      <c r="CS37" s="19" t="str">
        <f t="shared" si="4"/>
        <v xml:space="preserve"> C/B 2)</v>
      </c>
      <c r="CT37" s="154">
        <v>4269</v>
      </c>
      <c r="CU37" s="125">
        <v>773</v>
      </c>
      <c r="CV37" s="33">
        <f t="shared" si="34"/>
        <v>9</v>
      </c>
      <c r="CW37" s="83" t="str">
        <f t="shared" si="35"/>
        <v>Projektingenieur 3</v>
      </c>
      <c r="CX37" s="125">
        <v>773</v>
      </c>
      <c r="CY37" s="33">
        <f t="shared" si="36"/>
        <v>9</v>
      </c>
      <c r="CZ37" s="83" t="str">
        <f t="shared" si="37"/>
        <v>Projektingenieur 3</v>
      </c>
      <c r="DA37" s="125">
        <v>773</v>
      </c>
      <c r="DB37" s="33">
        <f>VLOOKUP($DA37,Funktionsbezeichnungen,3,0)</f>
        <v>9</v>
      </c>
      <c r="DC37" s="83" t="str">
        <f>VLOOKUP($DA37,Funktionsbezeichnungen,2,0)</f>
        <v>Projektingenieur 3</v>
      </c>
      <c r="DD37" s="125">
        <v>772</v>
      </c>
      <c r="DE37" s="33">
        <f>VLOOKUP($DD37,Funktionsbezeichnungen,3,0)</f>
        <v>8</v>
      </c>
      <c r="DF37" s="83" t="str">
        <f>VLOOKUP($DD37,Funktionsbezeichnungen,2,0)</f>
        <v>Projektingenieur 2</v>
      </c>
      <c r="DG37" s="20"/>
      <c r="DH37" s="33">
        <v>772</v>
      </c>
      <c r="DI37" s="33">
        <f>VLOOKUP($DH37,Funktionsbezeichnungen,3,0)</f>
        <v>8</v>
      </c>
      <c r="DJ37" s="83" t="str">
        <f>VLOOKUP($DH37,Funktionsbezeichnungen,2,0)</f>
        <v>Projektingenieur 2</v>
      </c>
      <c r="DO37" s="19">
        <f t="shared" si="15"/>
        <v>4269</v>
      </c>
      <c r="DP37" s="153">
        <v>2</v>
      </c>
      <c r="DQ37" s="19">
        <v>3</v>
      </c>
      <c r="DR37" s="19" t="s">
        <v>951</v>
      </c>
    </row>
    <row r="38" spans="1:122" s="19" customFormat="1" ht="27">
      <c r="A38" s="53">
        <v>0</v>
      </c>
      <c r="B38" s="53"/>
      <c r="C38" s="53">
        <f>IF(Z38&gt;=10,1,0)</f>
        <v>1</v>
      </c>
      <c r="D38" s="55"/>
      <c r="E38" s="55">
        <v>1</v>
      </c>
      <c r="F38" s="56"/>
      <c r="G38" s="54"/>
      <c r="H38" s="54">
        <v>1</v>
      </c>
      <c r="I38" s="56"/>
      <c r="J38" s="54"/>
      <c r="K38" s="56"/>
      <c r="L38" s="56"/>
      <c r="M38" s="56"/>
      <c r="N38" s="58"/>
      <c r="O38" s="52" t="s">
        <v>1140</v>
      </c>
      <c r="P38" s="15" t="s">
        <v>873</v>
      </c>
      <c r="Q38" s="15">
        <v>34</v>
      </c>
      <c r="R38" s="16"/>
      <c r="S38" s="20" t="s">
        <v>874</v>
      </c>
      <c r="T38" s="21">
        <v>1959</v>
      </c>
      <c r="U38" s="26" t="s">
        <v>1070</v>
      </c>
      <c r="V38" s="21">
        <v>1990</v>
      </c>
      <c r="W38" s="25"/>
      <c r="X38" s="21"/>
      <c r="Y38" s="28" t="s">
        <v>1141</v>
      </c>
      <c r="Z38" s="21">
        <f t="shared" si="1"/>
        <v>28</v>
      </c>
      <c r="AA38" s="25" t="s">
        <v>1142</v>
      </c>
      <c r="AB38" s="162" t="s">
        <v>1043</v>
      </c>
      <c r="AC38" s="21"/>
      <c r="AE38" s="90" t="s">
        <v>389</v>
      </c>
      <c r="AF38" s="82" t="s">
        <v>1083</v>
      </c>
      <c r="CP38" s="19" t="str">
        <f t="shared" si="2"/>
        <v>Wick Bernd</v>
      </c>
      <c r="CR38" s="19">
        <f t="shared" si="3"/>
        <v>28</v>
      </c>
      <c r="CS38" s="19" t="str">
        <f t="shared" si="4"/>
        <v xml:space="preserve"> C/B 2)</v>
      </c>
      <c r="CT38" s="154">
        <v>3208</v>
      </c>
      <c r="CU38" s="125">
        <v>772</v>
      </c>
      <c r="CV38" s="33">
        <f t="shared" si="34"/>
        <v>8</v>
      </c>
      <c r="CW38" s="83" t="str">
        <f t="shared" si="35"/>
        <v>Projektingenieur 2</v>
      </c>
      <c r="CX38" s="125">
        <v>772</v>
      </c>
      <c r="CY38" s="33">
        <f t="shared" si="36"/>
        <v>8</v>
      </c>
      <c r="CZ38" s="83" t="str">
        <f t="shared" si="37"/>
        <v>Projektingenieur 2</v>
      </c>
      <c r="DA38" s="125">
        <v>772</v>
      </c>
      <c r="DB38" s="33">
        <f>VLOOKUP($DA38,Funktionsbezeichnungen,3,0)</f>
        <v>8</v>
      </c>
      <c r="DC38" s="83" t="str">
        <f>VLOOKUP($DA38,Funktionsbezeichnungen,2,0)</f>
        <v>Projektingenieur 2</v>
      </c>
      <c r="DD38" s="125"/>
      <c r="DE38" s="33"/>
      <c r="DF38" s="83"/>
      <c r="DG38" s="20"/>
      <c r="DH38" s="33">
        <v>772</v>
      </c>
      <c r="DI38" s="33">
        <f>VLOOKUP($DH38,Funktionsbezeichnungen,3,0)</f>
        <v>8</v>
      </c>
      <c r="DJ38" s="83" t="str">
        <f>VLOOKUP($DH38,Funktionsbezeichnungen,2,0)</f>
        <v>Projektingenieur 2</v>
      </c>
      <c r="DO38" s="19">
        <f t="shared" si="15"/>
        <v>3208</v>
      </c>
      <c r="DP38" s="153">
        <v>2</v>
      </c>
      <c r="DQ38" s="19">
        <v>3</v>
      </c>
      <c r="DR38" s="19" t="s">
        <v>951</v>
      </c>
    </row>
    <row r="39" spans="1:122" s="19" customFormat="1" ht="15.75">
      <c r="A39" s="53">
        <v>0</v>
      </c>
      <c r="B39" s="53">
        <v>1</v>
      </c>
      <c r="C39" s="53"/>
      <c r="D39" s="55">
        <v>1</v>
      </c>
      <c r="E39" s="55"/>
      <c r="F39" s="56"/>
      <c r="G39" s="54"/>
      <c r="H39" s="54"/>
      <c r="I39" s="56"/>
      <c r="J39" s="54"/>
      <c r="K39" s="56"/>
      <c r="L39" s="56"/>
      <c r="M39" s="56"/>
      <c r="N39" s="58"/>
      <c r="O39" s="52" t="s">
        <v>361</v>
      </c>
      <c r="P39" s="15" t="s">
        <v>918</v>
      </c>
      <c r="Q39" s="15">
        <v>35</v>
      </c>
      <c r="R39" s="42"/>
      <c r="S39" s="20" t="s">
        <v>919</v>
      </c>
      <c r="T39" s="21">
        <v>1962</v>
      </c>
      <c r="U39" s="28" t="s">
        <v>1058</v>
      </c>
      <c r="V39" s="21">
        <v>1992</v>
      </c>
      <c r="W39" s="25" t="s">
        <v>921</v>
      </c>
      <c r="X39" s="21">
        <v>2002</v>
      </c>
      <c r="Y39" s="28" t="s">
        <v>922</v>
      </c>
      <c r="Z39" s="118">
        <f t="shared" si="1"/>
        <v>26</v>
      </c>
      <c r="AA39" s="169" t="s">
        <v>1190</v>
      </c>
      <c r="AB39" s="162" t="s">
        <v>1043</v>
      </c>
      <c r="AC39" s="21"/>
      <c r="AE39" s="90" t="s">
        <v>373</v>
      </c>
      <c r="AF39" s="82"/>
      <c r="CP39" s="19" t="str">
        <f t="shared" si="2"/>
        <v>Niedermeyer Friederike</v>
      </c>
      <c r="CR39" s="19">
        <f t="shared" si="3"/>
        <v>26</v>
      </c>
      <c r="CS39" s="19" t="str">
        <f t="shared" si="4"/>
        <v xml:space="preserve"> C/B 2)</v>
      </c>
      <c r="CT39" s="154">
        <v>4307</v>
      </c>
      <c r="CU39" s="125">
        <v>782</v>
      </c>
      <c r="CV39" s="33">
        <f t="shared" si="34"/>
        <v>8</v>
      </c>
      <c r="CW39" s="83" t="str">
        <f t="shared" si="35"/>
        <v>Projektingenieur 2</v>
      </c>
      <c r="CX39" s="125">
        <v>782</v>
      </c>
      <c r="CY39" s="33">
        <f t="shared" si="36"/>
        <v>8</v>
      </c>
      <c r="CZ39" s="83" t="str">
        <f t="shared" si="37"/>
        <v>Projektingenieur 2</v>
      </c>
      <c r="DA39" s="125"/>
      <c r="DB39" s="33"/>
      <c r="DC39" s="83"/>
      <c r="DD39" s="125"/>
      <c r="DE39" s="33"/>
      <c r="DF39" s="83"/>
      <c r="DG39" s="20"/>
      <c r="DH39" s="33"/>
      <c r="DI39" s="33"/>
      <c r="DJ39" s="83"/>
      <c r="DO39" s="19">
        <f t="shared" si="15"/>
        <v>4307</v>
      </c>
      <c r="DP39" s="153">
        <v>1</v>
      </c>
      <c r="DQ39" s="19">
        <v>2</v>
      </c>
      <c r="DR39" s="19" t="s">
        <v>952</v>
      </c>
    </row>
    <row r="40" spans="1:122" s="19" customFormat="1" ht="15.75">
      <c r="A40" s="53">
        <v>1</v>
      </c>
      <c r="B40" s="53"/>
      <c r="C40" s="53">
        <f t="shared" ref="C40:C50" si="38">IF(Z40&gt;=10,1,0)</f>
        <v>1</v>
      </c>
      <c r="D40" s="55">
        <v>1</v>
      </c>
      <c r="E40" s="55"/>
      <c r="F40" s="56"/>
      <c r="G40" s="54"/>
      <c r="H40" s="54">
        <v>1</v>
      </c>
      <c r="I40" s="56"/>
      <c r="J40" s="54"/>
      <c r="K40" s="56"/>
      <c r="L40" s="56"/>
      <c r="M40" s="56"/>
      <c r="N40" s="58"/>
      <c r="O40" s="52" t="s">
        <v>359</v>
      </c>
      <c r="P40" s="15" t="s">
        <v>452</v>
      </c>
      <c r="Q40" s="15">
        <v>36</v>
      </c>
      <c r="R40" s="42"/>
      <c r="S40" s="27" t="s">
        <v>122</v>
      </c>
      <c r="T40" s="21">
        <v>1968</v>
      </c>
      <c r="U40" s="28" t="s">
        <v>201</v>
      </c>
      <c r="V40" s="21">
        <v>1994</v>
      </c>
      <c r="W40" s="25"/>
      <c r="X40" s="21"/>
      <c r="Y40" s="26" t="s">
        <v>123</v>
      </c>
      <c r="Z40" s="21">
        <f t="shared" si="1"/>
        <v>24</v>
      </c>
      <c r="AA40" s="25" t="s">
        <v>673</v>
      </c>
      <c r="AB40" s="162" t="s">
        <v>1043</v>
      </c>
      <c r="AC40" s="21"/>
      <c r="AE40" s="90" t="s">
        <v>1213</v>
      </c>
      <c r="AF40" s="82"/>
      <c r="CP40" s="19" t="str">
        <f t="shared" si="2"/>
        <v>Kern Etienne</v>
      </c>
      <c r="CR40" s="19">
        <f t="shared" si="3"/>
        <v>24</v>
      </c>
      <c r="CS40" s="19" t="str">
        <f t="shared" si="4"/>
        <v xml:space="preserve"> C/B 2)</v>
      </c>
      <c r="CT40" s="154">
        <v>4246</v>
      </c>
      <c r="CU40" s="125">
        <v>772</v>
      </c>
      <c r="CV40" s="33">
        <f t="shared" si="34"/>
        <v>8</v>
      </c>
      <c r="CW40" s="83" t="str">
        <f t="shared" si="35"/>
        <v>Projektingenieur 2</v>
      </c>
      <c r="CX40" s="125">
        <v>772</v>
      </c>
      <c r="CY40" s="33">
        <f t="shared" si="36"/>
        <v>8</v>
      </c>
      <c r="CZ40" s="83" t="str">
        <f t="shared" si="37"/>
        <v>Projektingenieur 2</v>
      </c>
      <c r="DA40" s="125">
        <v>772</v>
      </c>
      <c r="DB40" s="33">
        <f>VLOOKUP($DA40,Funktionsbezeichnungen,3,0)</f>
        <v>8</v>
      </c>
      <c r="DC40" s="83" t="str">
        <f>VLOOKUP($DA40,Funktionsbezeichnungen,2,0)</f>
        <v>Projektingenieur 2</v>
      </c>
      <c r="DD40" s="125">
        <v>772</v>
      </c>
      <c r="DE40" s="33">
        <f>VLOOKUP($DD40,Funktionsbezeichnungen,3,0)</f>
        <v>8</v>
      </c>
      <c r="DF40" s="83" t="str">
        <f>VLOOKUP($DD40,Funktionsbezeichnungen,2,0)</f>
        <v>Projektingenieur 2</v>
      </c>
      <c r="DG40" s="20"/>
      <c r="DH40" s="33">
        <v>772</v>
      </c>
      <c r="DI40" s="33">
        <f>VLOOKUP($DH40,Funktionsbezeichnungen,3,0)</f>
        <v>8</v>
      </c>
      <c r="DJ40" s="83" t="str">
        <f>VLOOKUP($DH40,Funktionsbezeichnungen,2,0)</f>
        <v>Projektingenieur 2</v>
      </c>
      <c r="DO40" s="19">
        <f t="shared" si="15"/>
        <v>4246</v>
      </c>
      <c r="DP40" s="153">
        <v>1</v>
      </c>
      <c r="DQ40" s="19">
        <v>2</v>
      </c>
      <c r="DR40" s="19" t="s">
        <v>951</v>
      </c>
    </row>
    <row r="41" spans="1:122" s="19" customFormat="1" ht="27">
      <c r="A41" s="53">
        <v>0</v>
      </c>
      <c r="B41" s="53">
        <v>1</v>
      </c>
      <c r="C41" s="53">
        <f t="shared" si="38"/>
        <v>1</v>
      </c>
      <c r="D41" s="55"/>
      <c r="E41" s="55"/>
      <c r="F41" s="56">
        <v>1</v>
      </c>
      <c r="G41" s="54"/>
      <c r="H41" s="54"/>
      <c r="I41" s="56"/>
      <c r="J41" s="54"/>
      <c r="K41" s="56"/>
      <c r="L41" s="56"/>
      <c r="M41" s="56"/>
      <c r="N41" s="58"/>
      <c r="O41" s="166" t="s">
        <v>359</v>
      </c>
      <c r="P41" s="167" t="s">
        <v>460</v>
      </c>
      <c r="Q41" s="15">
        <v>37</v>
      </c>
      <c r="R41" s="168"/>
      <c r="S41" s="20" t="s">
        <v>231</v>
      </c>
      <c r="T41" s="21">
        <v>1967</v>
      </c>
      <c r="U41" s="28" t="s">
        <v>1065</v>
      </c>
      <c r="V41" s="21">
        <v>1996</v>
      </c>
      <c r="W41" s="25" t="s">
        <v>1254</v>
      </c>
      <c r="X41" s="21">
        <v>2002</v>
      </c>
      <c r="Y41" s="28" t="s">
        <v>233</v>
      </c>
      <c r="Z41" s="118">
        <f t="shared" si="1"/>
        <v>22</v>
      </c>
      <c r="AA41" s="25" t="s">
        <v>675</v>
      </c>
      <c r="AB41" s="162" t="s">
        <v>1043</v>
      </c>
      <c r="AC41" s="21"/>
      <c r="AE41" s="90" t="s">
        <v>1213</v>
      </c>
      <c r="AF41" s="82"/>
      <c r="CP41" s="19" t="str">
        <f t="shared" si="2"/>
        <v>Ruff Ute</v>
      </c>
      <c r="CR41" s="19">
        <f t="shared" si="3"/>
        <v>22</v>
      </c>
      <c r="CS41" s="19" t="str">
        <f t="shared" si="4"/>
        <v xml:space="preserve"> C/B 2)</v>
      </c>
      <c r="CT41" s="154">
        <v>4277</v>
      </c>
      <c r="CU41" s="125">
        <v>783</v>
      </c>
      <c r="CV41" s="33">
        <f t="shared" si="34"/>
        <v>9</v>
      </c>
      <c r="CW41" s="83" t="str">
        <f t="shared" si="35"/>
        <v>Projektingenieur 3</v>
      </c>
      <c r="CX41" s="125">
        <v>782</v>
      </c>
      <c r="CY41" s="33">
        <f t="shared" si="36"/>
        <v>8</v>
      </c>
      <c r="CZ41" s="83" t="str">
        <f t="shared" si="37"/>
        <v>Projektingenieur 2</v>
      </c>
      <c r="DA41" s="125">
        <v>782</v>
      </c>
      <c r="DB41" s="33">
        <f>VLOOKUP($DA41,Funktionsbezeichnungen,3,0)</f>
        <v>8</v>
      </c>
      <c r="DC41" s="83" t="str">
        <f>VLOOKUP($DA41,Funktionsbezeichnungen,2,0)</f>
        <v>Projektingenieur 2</v>
      </c>
      <c r="DD41" s="125">
        <v>782</v>
      </c>
      <c r="DE41" s="33">
        <f>VLOOKUP($DD41,Funktionsbezeichnungen,3,0)</f>
        <v>8</v>
      </c>
      <c r="DF41" s="83" t="str">
        <f>VLOOKUP($DD41,Funktionsbezeichnungen,2,0)</f>
        <v>Projektingenieur 2</v>
      </c>
      <c r="DG41" s="20"/>
      <c r="DH41" s="33">
        <v>782</v>
      </c>
      <c r="DI41" s="33">
        <f>VLOOKUP($DH41,Funktionsbezeichnungen,3,0)</f>
        <v>8</v>
      </c>
      <c r="DJ41" s="83" t="str">
        <f>VLOOKUP($DH41,Funktionsbezeichnungen,2,0)</f>
        <v>Projektingenieur 2</v>
      </c>
      <c r="DO41" s="19">
        <f t="shared" si="15"/>
        <v>4277</v>
      </c>
      <c r="DP41" s="153">
        <v>3</v>
      </c>
      <c r="DQ41" s="19">
        <v>2</v>
      </c>
      <c r="DR41" s="19" t="s">
        <v>952</v>
      </c>
    </row>
    <row r="42" spans="1:122" s="19" customFormat="1" ht="15.75">
      <c r="A42" s="53">
        <v>0</v>
      </c>
      <c r="B42" s="53"/>
      <c r="C42" s="53">
        <f t="shared" si="38"/>
        <v>1</v>
      </c>
      <c r="D42" s="55">
        <v>1</v>
      </c>
      <c r="E42" s="55"/>
      <c r="F42" s="56"/>
      <c r="G42" s="54"/>
      <c r="H42" s="54">
        <v>1</v>
      </c>
      <c r="I42" s="56"/>
      <c r="J42" s="54"/>
      <c r="K42" s="56"/>
      <c r="L42" s="56"/>
      <c r="M42" s="56"/>
      <c r="N42" s="58"/>
      <c r="O42" s="52" t="s">
        <v>1301</v>
      </c>
      <c r="P42" s="15" t="s">
        <v>458</v>
      </c>
      <c r="Q42" s="15">
        <v>38</v>
      </c>
      <c r="R42" s="16"/>
      <c r="S42" s="20" t="s">
        <v>275</v>
      </c>
      <c r="T42" s="21">
        <v>1969</v>
      </c>
      <c r="U42" s="28" t="s">
        <v>299</v>
      </c>
      <c r="V42" s="21">
        <v>1996</v>
      </c>
      <c r="W42" s="25"/>
      <c r="X42" s="21"/>
      <c r="Y42" s="25" t="s">
        <v>276</v>
      </c>
      <c r="Z42" s="21">
        <f t="shared" si="1"/>
        <v>22</v>
      </c>
      <c r="AA42" s="25" t="s">
        <v>671</v>
      </c>
      <c r="AB42" s="162" t="s">
        <v>1043</v>
      </c>
      <c r="AC42" s="21"/>
      <c r="AE42" s="90" t="s">
        <v>376</v>
      </c>
      <c r="AF42" s="82"/>
      <c r="CP42" s="19" t="str">
        <f t="shared" si="2"/>
        <v>Knoll Bernd</v>
      </c>
      <c r="CR42" s="19">
        <f t="shared" si="3"/>
        <v>22</v>
      </c>
      <c r="CS42" s="19" t="str">
        <f t="shared" si="4"/>
        <v xml:space="preserve"> C/B 2)</v>
      </c>
      <c r="CT42" s="154">
        <v>4291</v>
      </c>
      <c r="CU42" s="125">
        <v>772</v>
      </c>
      <c r="CV42" s="33">
        <f t="shared" si="34"/>
        <v>8</v>
      </c>
      <c r="CW42" s="83" t="str">
        <f t="shared" si="35"/>
        <v>Projektingenieur 2</v>
      </c>
      <c r="CX42" s="125">
        <v>772</v>
      </c>
      <c r="CY42" s="33">
        <f t="shared" si="36"/>
        <v>8</v>
      </c>
      <c r="CZ42" s="83" t="str">
        <f t="shared" si="37"/>
        <v>Projektingenieur 2</v>
      </c>
      <c r="DA42" s="125">
        <v>772</v>
      </c>
      <c r="DB42" s="33">
        <f>VLOOKUP($DA42,Funktionsbezeichnungen,3,0)</f>
        <v>8</v>
      </c>
      <c r="DC42" s="83" t="str">
        <f>VLOOKUP($DA42,Funktionsbezeichnungen,2,0)</f>
        <v>Projektingenieur 2</v>
      </c>
      <c r="DD42" s="125">
        <v>772</v>
      </c>
      <c r="DE42" s="33">
        <f>VLOOKUP($DD42,Funktionsbezeichnungen,3,0)</f>
        <v>8</v>
      </c>
      <c r="DF42" s="83" t="str">
        <f>VLOOKUP($DD42,Funktionsbezeichnungen,2,0)</f>
        <v>Projektingenieur 2</v>
      </c>
      <c r="DG42" s="20"/>
      <c r="DH42" s="33">
        <v>772</v>
      </c>
      <c r="DI42" s="33">
        <f>VLOOKUP($DH42,Funktionsbezeichnungen,3,0)</f>
        <v>8</v>
      </c>
      <c r="DJ42" s="83" t="str">
        <f>VLOOKUP($DH42,Funktionsbezeichnungen,2,0)</f>
        <v>Projektingenieur 2</v>
      </c>
      <c r="DO42" s="19">
        <f t="shared" si="15"/>
        <v>4291</v>
      </c>
      <c r="DP42" s="153">
        <v>1</v>
      </c>
      <c r="DQ42" s="19">
        <v>2</v>
      </c>
      <c r="DR42" s="185" t="s">
        <v>968</v>
      </c>
    </row>
    <row r="43" spans="1:122" s="19" customFormat="1" ht="15.75">
      <c r="A43" s="53">
        <v>0</v>
      </c>
      <c r="B43" s="53"/>
      <c r="C43" s="53">
        <f t="shared" si="38"/>
        <v>1</v>
      </c>
      <c r="D43" s="55"/>
      <c r="E43" s="55">
        <v>1</v>
      </c>
      <c r="F43" s="56"/>
      <c r="G43" s="54"/>
      <c r="H43" s="54">
        <v>1</v>
      </c>
      <c r="I43" s="56"/>
      <c r="J43" s="54"/>
      <c r="K43" s="56"/>
      <c r="L43" s="56"/>
      <c r="M43" s="56"/>
      <c r="N43" s="58"/>
      <c r="O43" s="52" t="s">
        <v>359</v>
      </c>
      <c r="P43" s="15" t="s">
        <v>466</v>
      </c>
      <c r="Q43" s="15">
        <v>39</v>
      </c>
      <c r="R43" s="42"/>
      <c r="S43" s="20" t="s">
        <v>246</v>
      </c>
      <c r="T43" s="21">
        <v>1972</v>
      </c>
      <c r="U43" s="28" t="s">
        <v>1064</v>
      </c>
      <c r="V43" s="21">
        <v>1998</v>
      </c>
      <c r="W43" s="25"/>
      <c r="X43" s="21"/>
      <c r="Y43" s="28" t="s">
        <v>247</v>
      </c>
      <c r="Z43" s="21">
        <f t="shared" si="1"/>
        <v>20</v>
      </c>
      <c r="AA43" s="25" t="s">
        <v>671</v>
      </c>
      <c r="AB43" s="162" t="s">
        <v>1043</v>
      </c>
      <c r="AC43" s="21"/>
      <c r="AE43" s="90" t="s">
        <v>404</v>
      </c>
      <c r="AF43" s="82"/>
      <c r="CP43" s="19" t="str">
        <f t="shared" si="2"/>
        <v>Martin Dirk</v>
      </c>
      <c r="CR43" s="19">
        <f t="shared" si="3"/>
        <v>20</v>
      </c>
      <c r="CS43" s="19" t="str">
        <f t="shared" si="4"/>
        <v xml:space="preserve"> C/B 2)</v>
      </c>
      <c r="CT43" s="154">
        <v>7696</v>
      </c>
      <c r="CU43" s="125">
        <v>772</v>
      </c>
      <c r="CV43" s="33">
        <f t="shared" si="34"/>
        <v>8</v>
      </c>
      <c r="CW43" s="83" t="str">
        <f t="shared" si="35"/>
        <v>Projektingenieur 2</v>
      </c>
      <c r="CX43" s="125">
        <v>772</v>
      </c>
      <c r="CY43" s="33">
        <f t="shared" si="36"/>
        <v>8</v>
      </c>
      <c r="CZ43" s="83" t="str">
        <f t="shared" si="37"/>
        <v>Projektingenieur 2</v>
      </c>
      <c r="DA43" s="125">
        <v>772</v>
      </c>
      <c r="DB43" s="33">
        <f>VLOOKUP($DA43,Funktionsbezeichnungen,3,0)</f>
        <v>8</v>
      </c>
      <c r="DC43" s="83" t="str">
        <f>VLOOKUP($DA43,Funktionsbezeichnungen,2,0)</f>
        <v>Projektingenieur 2</v>
      </c>
      <c r="DD43" s="125">
        <v>772</v>
      </c>
      <c r="DE43" s="33">
        <f>VLOOKUP($DD43,Funktionsbezeichnungen,3,0)</f>
        <v>8</v>
      </c>
      <c r="DF43" s="83" t="str">
        <f>VLOOKUP($DD43,Funktionsbezeichnungen,2,0)</f>
        <v>Projektingenieur 2</v>
      </c>
      <c r="DG43" s="20"/>
      <c r="DH43" s="33">
        <v>772</v>
      </c>
      <c r="DI43" s="33">
        <f>VLOOKUP($DH43,Funktionsbezeichnungen,3,0)</f>
        <v>8</v>
      </c>
      <c r="DJ43" s="83" t="str">
        <f>VLOOKUP($DH43,Funktionsbezeichnungen,2,0)</f>
        <v>Projektingenieur 2</v>
      </c>
      <c r="DO43" s="19">
        <f t="shared" si="15"/>
        <v>7696</v>
      </c>
      <c r="DP43" s="153">
        <v>2</v>
      </c>
      <c r="DQ43" s="19">
        <v>3</v>
      </c>
      <c r="DR43" s="19" t="s">
        <v>951</v>
      </c>
    </row>
    <row r="44" spans="1:122" s="19" customFormat="1" ht="27">
      <c r="A44" s="53">
        <v>0</v>
      </c>
      <c r="B44" s="53"/>
      <c r="C44" s="53">
        <f t="shared" si="38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15" t="s">
        <v>865</v>
      </c>
      <c r="Q44" s="15">
        <v>40</v>
      </c>
      <c r="R44" s="42"/>
      <c r="S44" s="20" t="s">
        <v>866</v>
      </c>
      <c r="T44" s="21">
        <v>1969</v>
      </c>
      <c r="U44" s="28" t="s">
        <v>943</v>
      </c>
      <c r="V44" s="21">
        <v>1999</v>
      </c>
      <c r="W44" s="25" t="s">
        <v>1047</v>
      </c>
      <c r="X44" s="21">
        <v>2011</v>
      </c>
      <c r="Y44" s="28" t="s">
        <v>944</v>
      </c>
      <c r="Z44" s="21">
        <f t="shared" si="1"/>
        <v>19</v>
      </c>
      <c r="AA44" s="25" t="s">
        <v>1296</v>
      </c>
      <c r="AB44" s="162" t="s">
        <v>1043</v>
      </c>
      <c r="AC44" s="21"/>
      <c r="AE44" s="90" t="s">
        <v>373</v>
      </c>
      <c r="AF44" s="82"/>
      <c r="CP44" s="19" t="str">
        <f t="shared" si="2"/>
        <v>Betzold Alexander</v>
      </c>
      <c r="CR44" s="19">
        <f t="shared" si="3"/>
        <v>19</v>
      </c>
      <c r="CS44" s="19" t="str">
        <f t="shared" si="4"/>
        <v xml:space="preserve"> C/B 2)</v>
      </c>
      <c r="CT44" s="154">
        <v>4306</v>
      </c>
      <c r="CU44" s="125">
        <v>782</v>
      </c>
      <c r="CV44" s="33">
        <f t="shared" si="34"/>
        <v>8</v>
      </c>
      <c r="CW44" s="83" t="str">
        <f t="shared" si="35"/>
        <v>Projektingenieur 2</v>
      </c>
      <c r="CX44" s="125">
        <v>782</v>
      </c>
      <c r="CY44" s="33">
        <f t="shared" si="36"/>
        <v>8</v>
      </c>
      <c r="CZ44" s="83" t="str">
        <f t="shared" si="37"/>
        <v>Projektingenieur 2</v>
      </c>
      <c r="DA44" s="125">
        <v>782</v>
      </c>
      <c r="DB44" s="33">
        <f>VLOOKUP($DA44,Funktionsbezeichnungen,3,0)</f>
        <v>8</v>
      </c>
      <c r="DC44" s="83" t="str">
        <f>VLOOKUP($DA44,Funktionsbezeichnungen,2,0)</f>
        <v>Projektingenieur 2</v>
      </c>
      <c r="DD44" s="125">
        <v>782</v>
      </c>
      <c r="DE44" s="33">
        <f>VLOOKUP($DD44,Funktionsbezeichnungen,3,0)</f>
        <v>8</v>
      </c>
      <c r="DF44" s="83" t="str">
        <f>VLOOKUP($DD44,Funktionsbezeichnungen,2,0)</f>
        <v>Projektingenieur 2</v>
      </c>
      <c r="DG44" s="20"/>
      <c r="DH44" s="33">
        <v>781</v>
      </c>
      <c r="DI44" s="33">
        <f>VLOOKUP($DH44,Funktionsbezeichnungen,3,0)</f>
        <v>7</v>
      </c>
      <c r="DJ44" s="83" t="str">
        <f>VLOOKUP($DH44,Funktionsbezeichnungen,2,0)</f>
        <v>Projektingenieur 1</v>
      </c>
      <c r="DO44" s="19">
        <f t="shared" si="15"/>
        <v>4306</v>
      </c>
      <c r="DP44" s="153">
        <v>2</v>
      </c>
      <c r="DQ44" s="19">
        <v>2</v>
      </c>
      <c r="DR44" s="19" t="s">
        <v>952</v>
      </c>
    </row>
    <row r="45" spans="1:122" s="19" customFormat="1" ht="15.75">
      <c r="A45" s="53">
        <v>0</v>
      </c>
      <c r="B45" s="53"/>
      <c r="C45" s="53">
        <f t="shared" si="38"/>
        <v>1</v>
      </c>
      <c r="D45" s="55"/>
      <c r="E45" s="55">
        <v>1</v>
      </c>
      <c r="F45" s="56"/>
      <c r="G45" s="54"/>
      <c r="H45" s="54"/>
      <c r="I45" s="56"/>
      <c r="J45" s="54"/>
      <c r="K45" s="56"/>
      <c r="L45" s="56"/>
      <c r="M45" s="56"/>
      <c r="N45" s="58"/>
      <c r="O45" s="52" t="s">
        <v>1140</v>
      </c>
      <c r="P45" s="15" t="s">
        <v>1223</v>
      </c>
      <c r="Q45" s="15">
        <v>41</v>
      </c>
      <c r="R45" s="42"/>
      <c r="S45" s="20" t="s">
        <v>1218</v>
      </c>
      <c r="T45" s="21">
        <v>1976</v>
      </c>
      <c r="U45" s="28" t="s">
        <v>1219</v>
      </c>
      <c r="V45" s="21">
        <v>2001</v>
      </c>
      <c r="W45" s="25"/>
      <c r="X45" s="21"/>
      <c r="Y45" s="28"/>
      <c r="Z45" s="118">
        <f t="shared" si="1"/>
        <v>17</v>
      </c>
      <c r="AA45" s="169" t="s">
        <v>1144</v>
      </c>
      <c r="AB45" s="162" t="s">
        <v>1043</v>
      </c>
      <c r="AC45" s="21"/>
      <c r="AE45" s="90" t="s">
        <v>373</v>
      </c>
      <c r="AF45" s="82"/>
      <c r="CP45" s="19" t="str">
        <f t="shared" si="2"/>
        <v>Igual Lorenzo</v>
      </c>
      <c r="CR45" s="19">
        <f t="shared" si="3"/>
        <v>17</v>
      </c>
      <c r="CS45" s="19" t="str">
        <f t="shared" si="4"/>
        <v xml:space="preserve"> C/B 2)</v>
      </c>
      <c r="CT45" s="154">
        <v>3215</v>
      </c>
      <c r="CU45" s="125">
        <v>772</v>
      </c>
      <c r="CV45" s="33">
        <f t="shared" si="34"/>
        <v>8</v>
      </c>
      <c r="CW45" s="83" t="str">
        <f t="shared" si="35"/>
        <v>Projektingenieur 2</v>
      </c>
      <c r="CX45" s="125"/>
      <c r="CY45" s="33"/>
      <c r="CZ45" s="83"/>
      <c r="DA45" s="125"/>
      <c r="DB45" s="33"/>
      <c r="DC45" s="83"/>
      <c r="DD45" s="125"/>
      <c r="DE45" s="33"/>
      <c r="DF45" s="83"/>
      <c r="DG45" s="20"/>
      <c r="DH45" s="33"/>
      <c r="DI45" s="33"/>
      <c r="DJ45" s="83"/>
      <c r="DO45" s="19">
        <f t="shared" si="15"/>
        <v>3215</v>
      </c>
      <c r="DP45" s="153">
        <v>2</v>
      </c>
      <c r="DQ45" s="19">
        <v>3</v>
      </c>
      <c r="DR45" s="19" t="s">
        <v>952</v>
      </c>
    </row>
    <row r="46" spans="1:122" s="19" customFormat="1" ht="15.75">
      <c r="A46" s="53">
        <v>0</v>
      </c>
      <c r="B46" s="53"/>
      <c r="C46" s="53">
        <f t="shared" si="38"/>
        <v>1</v>
      </c>
      <c r="D46" s="55"/>
      <c r="E46" s="55">
        <v>1</v>
      </c>
      <c r="F46" s="56"/>
      <c r="G46" s="54"/>
      <c r="H46" s="54">
        <v>1</v>
      </c>
      <c r="I46" s="56"/>
      <c r="J46" s="54"/>
      <c r="K46" s="56"/>
      <c r="L46" s="56"/>
      <c r="M46" s="56"/>
      <c r="N46" s="58"/>
      <c r="O46" s="52" t="s">
        <v>358</v>
      </c>
      <c r="P46" s="15" t="s">
        <v>852</v>
      </c>
      <c r="Q46" s="15">
        <v>42</v>
      </c>
      <c r="R46" s="42"/>
      <c r="S46" s="20" t="s">
        <v>870</v>
      </c>
      <c r="T46" s="21">
        <v>1978</v>
      </c>
      <c r="U46" s="28" t="s">
        <v>198</v>
      </c>
      <c r="V46" s="21">
        <v>2004</v>
      </c>
      <c r="W46" s="25"/>
      <c r="X46" s="21"/>
      <c r="Y46" s="28" t="s">
        <v>853</v>
      </c>
      <c r="Z46" s="21">
        <f t="shared" si="1"/>
        <v>14</v>
      </c>
      <c r="AA46" s="25" t="s">
        <v>671</v>
      </c>
      <c r="AB46" s="162" t="s">
        <v>1043</v>
      </c>
      <c r="AC46" s="21"/>
      <c r="AE46" s="90" t="s">
        <v>373</v>
      </c>
      <c r="AF46" s="82"/>
      <c r="CP46" s="19" t="str">
        <f t="shared" si="2"/>
        <v>Hausammann Cédric</v>
      </c>
      <c r="CR46" s="19">
        <f t="shared" si="3"/>
        <v>14</v>
      </c>
      <c r="CS46" s="19" t="str">
        <f t="shared" si="4"/>
        <v xml:space="preserve"> C/B 2)</v>
      </c>
      <c r="CT46" s="154">
        <v>9648</v>
      </c>
      <c r="CU46" s="125">
        <v>772</v>
      </c>
      <c r="CV46" s="33">
        <f t="shared" si="34"/>
        <v>8</v>
      </c>
      <c r="CW46" s="83" t="str">
        <f t="shared" si="35"/>
        <v>Projektingenieur 2</v>
      </c>
      <c r="CX46" s="125">
        <v>772</v>
      </c>
      <c r="CY46" s="33">
        <f>VLOOKUP($CX46,Funktionsbezeichnungen,3,0)</f>
        <v>8</v>
      </c>
      <c r="CZ46" s="83" t="str">
        <f>VLOOKUP($CX46,Funktionsbezeichnungen,2,0)</f>
        <v>Projektingenieur 2</v>
      </c>
      <c r="DA46" s="125">
        <v>772</v>
      </c>
      <c r="DB46" s="33">
        <f>VLOOKUP($DA46,Funktionsbezeichnungen,3,0)</f>
        <v>8</v>
      </c>
      <c r="DC46" s="83" t="str">
        <f>VLOOKUP($DA46,Funktionsbezeichnungen,2,0)</f>
        <v>Projektingenieur 2</v>
      </c>
      <c r="DD46" s="125">
        <v>772</v>
      </c>
      <c r="DE46" s="33">
        <f>VLOOKUP($DD46,Funktionsbezeichnungen,3,0)</f>
        <v>8</v>
      </c>
      <c r="DF46" s="83" t="str">
        <f>VLOOKUP($DD46,Funktionsbezeichnungen,2,0)</f>
        <v>Projektingenieur 2</v>
      </c>
      <c r="DG46" s="20"/>
      <c r="DH46" s="33">
        <v>771</v>
      </c>
      <c r="DI46" s="33">
        <f>VLOOKUP($DH46,Funktionsbezeichnungen,3,0)</f>
        <v>7</v>
      </c>
      <c r="DJ46" s="83" t="str">
        <f>VLOOKUP($DH46,Funktionsbezeichnungen,2,0)</f>
        <v>Projektingenieur 1</v>
      </c>
      <c r="DO46" s="19">
        <f t="shared" si="15"/>
        <v>9648</v>
      </c>
      <c r="DP46" s="153">
        <v>2</v>
      </c>
      <c r="DQ46" s="19">
        <v>3</v>
      </c>
      <c r="DR46" s="19" t="s">
        <v>951</v>
      </c>
    </row>
    <row r="47" spans="1:122" s="19" customFormat="1" ht="15.75">
      <c r="A47" s="53">
        <v>0</v>
      </c>
      <c r="B47" s="53"/>
      <c r="C47" s="53">
        <f t="shared" si="38"/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52" t="s">
        <v>358</v>
      </c>
      <c r="P47" s="15" t="s">
        <v>1149</v>
      </c>
      <c r="Q47" s="15">
        <v>43</v>
      </c>
      <c r="R47" s="42"/>
      <c r="S47" s="20" t="s">
        <v>1150</v>
      </c>
      <c r="T47" s="21">
        <v>1976</v>
      </c>
      <c r="U47" s="28" t="s">
        <v>1069</v>
      </c>
      <c r="V47" s="21">
        <v>2004</v>
      </c>
      <c r="W47" s="25" t="s">
        <v>1151</v>
      </c>
      <c r="X47" s="21">
        <v>2011</v>
      </c>
      <c r="Y47" s="28" t="s">
        <v>1152</v>
      </c>
      <c r="Z47" s="21">
        <f t="shared" si="1"/>
        <v>14</v>
      </c>
      <c r="AA47" s="25" t="s">
        <v>671</v>
      </c>
      <c r="AB47" s="162" t="s">
        <v>1043</v>
      </c>
      <c r="AC47" s="21"/>
      <c r="AE47" s="90" t="s">
        <v>375</v>
      </c>
      <c r="AF47" s="82"/>
      <c r="CP47" s="19" t="str">
        <f t="shared" si="2"/>
        <v>Titz Markus</v>
      </c>
      <c r="CR47" s="153">
        <f t="shared" si="3"/>
        <v>14</v>
      </c>
      <c r="CS47" s="19" t="str">
        <f t="shared" si="4"/>
        <v xml:space="preserve"> C/B 2)</v>
      </c>
      <c r="CT47" s="154">
        <v>4912</v>
      </c>
      <c r="CU47" s="125">
        <v>772</v>
      </c>
      <c r="CV47" s="33">
        <f t="shared" si="34"/>
        <v>8</v>
      </c>
      <c r="CW47" s="83" t="str">
        <f t="shared" si="35"/>
        <v>Projektingenieur 2</v>
      </c>
      <c r="CX47" s="125"/>
      <c r="CY47" s="33"/>
      <c r="CZ47" s="83"/>
      <c r="DA47" s="125"/>
      <c r="DB47" s="33"/>
      <c r="DC47" s="83"/>
      <c r="DD47" s="125"/>
      <c r="DE47" s="33"/>
      <c r="DF47" s="83"/>
      <c r="DG47" s="20"/>
      <c r="DH47" s="33"/>
      <c r="DI47" s="33"/>
      <c r="DJ47" s="83"/>
      <c r="DO47" s="19">
        <f t="shared" si="15"/>
        <v>4912</v>
      </c>
      <c r="DP47" s="153">
        <v>2</v>
      </c>
      <c r="DQ47" s="19">
        <v>3</v>
      </c>
      <c r="DR47" s="19" t="s">
        <v>951</v>
      </c>
    </row>
    <row r="48" spans="1:122" s="19" customFormat="1" ht="15.75">
      <c r="A48" s="53">
        <v>0</v>
      </c>
      <c r="B48" s="53">
        <v>1</v>
      </c>
      <c r="C48" s="53">
        <f t="shared" si="38"/>
        <v>1</v>
      </c>
      <c r="D48" s="55"/>
      <c r="E48" s="55">
        <v>1</v>
      </c>
      <c r="F48" s="56"/>
      <c r="G48" s="54"/>
      <c r="H48" s="54">
        <v>1</v>
      </c>
      <c r="I48" s="56"/>
      <c r="J48" s="54"/>
      <c r="K48" s="56"/>
      <c r="L48" s="56"/>
      <c r="M48" s="56"/>
      <c r="N48" s="58"/>
      <c r="O48" s="52" t="s">
        <v>1301</v>
      </c>
      <c r="P48" s="15" t="s">
        <v>612</v>
      </c>
      <c r="Q48" s="15">
        <v>44</v>
      </c>
      <c r="R48" s="42"/>
      <c r="S48" s="20" t="s">
        <v>613</v>
      </c>
      <c r="T48" s="21">
        <v>1980</v>
      </c>
      <c r="U48" s="28" t="s">
        <v>1068</v>
      </c>
      <c r="V48" s="21">
        <v>2005</v>
      </c>
      <c r="W48" s="25"/>
      <c r="X48" s="21"/>
      <c r="Y48" s="28"/>
      <c r="Z48" s="21">
        <f t="shared" si="1"/>
        <v>13</v>
      </c>
      <c r="AA48" s="25" t="s">
        <v>1297</v>
      </c>
      <c r="AB48" s="162" t="s">
        <v>1043</v>
      </c>
      <c r="AC48" s="21"/>
      <c r="AE48" s="90" t="s">
        <v>376</v>
      </c>
      <c r="AF48" s="82"/>
      <c r="CP48" s="19" t="str">
        <f t="shared" si="2"/>
        <v>Penning Rebecca</v>
      </c>
      <c r="CR48" s="19">
        <f t="shared" si="3"/>
        <v>13</v>
      </c>
      <c r="CS48" s="19" t="str">
        <f t="shared" si="4"/>
        <v xml:space="preserve"> C/B 2)</v>
      </c>
      <c r="CT48" s="154">
        <v>4353</v>
      </c>
      <c r="CU48" s="125">
        <v>772</v>
      </c>
      <c r="CV48" s="33">
        <f t="shared" si="34"/>
        <v>8</v>
      </c>
      <c r="CW48" s="83" t="str">
        <f t="shared" si="35"/>
        <v>Projektingenieur 2</v>
      </c>
      <c r="CX48" s="125">
        <v>772</v>
      </c>
      <c r="CY48" s="33">
        <f>VLOOKUP($CX48,Funktionsbezeichnungen,3,0)</f>
        <v>8</v>
      </c>
      <c r="CZ48" s="83" t="str">
        <f>VLOOKUP($CX48,Funktionsbezeichnungen,2,0)</f>
        <v>Projektingenieur 2</v>
      </c>
      <c r="DA48" s="125">
        <v>772</v>
      </c>
      <c r="DB48" s="33">
        <f>VLOOKUP($DA48,Funktionsbezeichnungen,3,0)</f>
        <v>8</v>
      </c>
      <c r="DC48" s="83" t="str">
        <f>VLOOKUP($DA48,Funktionsbezeichnungen,2,0)</f>
        <v>Projektingenieur 2</v>
      </c>
      <c r="DD48" s="125">
        <v>771</v>
      </c>
      <c r="DE48" s="33">
        <f>VLOOKUP($DD48,Funktionsbezeichnungen,3,0)</f>
        <v>7</v>
      </c>
      <c r="DF48" s="83" t="str">
        <f>VLOOKUP($DD48,Funktionsbezeichnungen,2,0)</f>
        <v>Projektingenieur 1</v>
      </c>
      <c r="DG48" s="20"/>
      <c r="DH48" s="33">
        <v>771</v>
      </c>
      <c r="DI48" s="33">
        <f>VLOOKUP($DH48,Funktionsbezeichnungen,3,0)</f>
        <v>7</v>
      </c>
      <c r="DJ48" s="83" t="str">
        <f>VLOOKUP($DH48,Funktionsbezeichnungen,2,0)</f>
        <v>Projektingenieur 1</v>
      </c>
      <c r="DO48" s="19">
        <f t="shared" si="15"/>
        <v>4353</v>
      </c>
      <c r="DP48" s="153">
        <v>2</v>
      </c>
      <c r="DQ48" s="19">
        <v>3</v>
      </c>
      <c r="DR48" s="185" t="s">
        <v>968</v>
      </c>
    </row>
    <row r="49" spans="1:122" s="19" customFormat="1" ht="15.75">
      <c r="A49" s="53">
        <v>0</v>
      </c>
      <c r="B49" s="53"/>
      <c r="C49" s="53">
        <f t="shared" si="38"/>
        <v>1</v>
      </c>
      <c r="D49" s="55"/>
      <c r="E49" s="55">
        <v>1</v>
      </c>
      <c r="F49" s="56"/>
      <c r="G49" s="54"/>
      <c r="H49" s="54"/>
      <c r="I49" s="56"/>
      <c r="J49" s="54"/>
      <c r="K49" s="56"/>
      <c r="L49" s="56"/>
      <c r="M49" s="56"/>
      <c r="N49" s="58"/>
      <c r="O49" s="52" t="s">
        <v>1140</v>
      </c>
      <c r="P49" s="15" t="s">
        <v>1120</v>
      </c>
      <c r="Q49" s="15">
        <v>45</v>
      </c>
      <c r="R49" s="42"/>
      <c r="S49" s="20" t="s">
        <v>1118</v>
      </c>
      <c r="T49" s="21">
        <v>1976</v>
      </c>
      <c r="U49" s="28" t="s">
        <v>1119</v>
      </c>
      <c r="V49" s="21">
        <v>2005</v>
      </c>
      <c r="W49" s="25"/>
      <c r="X49" s="21"/>
      <c r="Y49" s="28"/>
      <c r="Z49" s="118">
        <f t="shared" si="1"/>
        <v>13</v>
      </c>
      <c r="AA49" s="169" t="s">
        <v>1144</v>
      </c>
      <c r="AB49" s="162" t="s">
        <v>1043</v>
      </c>
      <c r="AC49" s="21"/>
      <c r="AE49" s="90" t="s">
        <v>373</v>
      </c>
      <c r="AF49" s="82"/>
      <c r="CP49" s="19" t="str">
        <f t="shared" si="2"/>
        <v>Dick David</v>
      </c>
      <c r="CR49" s="19">
        <f t="shared" si="3"/>
        <v>13</v>
      </c>
      <c r="CS49" s="19" t="str">
        <f t="shared" si="4"/>
        <v xml:space="preserve"> C/B 2)</v>
      </c>
      <c r="CT49" s="154">
        <v>4909</v>
      </c>
      <c r="CU49" s="125">
        <v>772</v>
      </c>
      <c r="CV49" s="33">
        <f t="shared" si="34"/>
        <v>8</v>
      </c>
      <c r="CW49" s="83" t="str">
        <f t="shared" si="35"/>
        <v>Projektingenieur 2</v>
      </c>
      <c r="CX49" s="125"/>
      <c r="CY49" s="33"/>
      <c r="CZ49" s="83"/>
      <c r="DA49" s="125"/>
      <c r="DB49" s="33"/>
      <c r="DC49" s="83"/>
      <c r="DD49" s="125"/>
      <c r="DE49" s="33"/>
      <c r="DF49" s="83"/>
      <c r="DG49" s="20"/>
      <c r="DH49" s="33"/>
      <c r="DI49" s="33"/>
      <c r="DJ49" s="83"/>
      <c r="DO49" s="19">
        <f t="shared" si="15"/>
        <v>4909</v>
      </c>
      <c r="DP49" s="153">
        <v>2</v>
      </c>
      <c r="DQ49" s="19">
        <v>3</v>
      </c>
      <c r="DR49" s="19" t="s">
        <v>952</v>
      </c>
    </row>
    <row r="50" spans="1:122" s="19" customFormat="1" ht="15.75">
      <c r="A50" s="53">
        <v>0</v>
      </c>
      <c r="B50" s="53"/>
      <c r="C50" s="53">
        <f t="shared" si="38"/>
        <v>1</v>
      </c>
      <c r="D50" s="55"/>
      <c r="E50" s="55">
        <v>1</v>
      </c>
      <c r="F50" s="56"/>
      <c r="G50" s="54"/>
      <c r="H50" s="54"/>
      <c r="I50" s="56"/>
      <c r="J50" s="54"/>
      <c r="K50" s="56"/>
      <c r="L50" s="56"/>
      <c r="M50" s="56"/>
      <c r="N50" s="58"/>
      <c r="O50" s="52" t="s">
        <v>361</v>
      </c>
      <c r="P50" s="15" t="s">
        <v>473</v>
      </c>
      <c r="Q50" s="15">
        <v>46</v>
      </c>
      <c r="R50" s="42"/>
      <c r="S50" s="20" t="s">
        <v>284</v>
      </c>
      <c r="T50" s="21">
        <v>1980</v>
      </c>
      <c r="U50" s="28" t="s">
        <v>1063</v>
      </c>
      <c r="V50" s="21">
        <v>2006</v>
      </c>
      <c r="W50" s="25"/>
      <c r="X50" s="21"/>
      <c r="Y50" s="28"/>
      <c r="Z50" s="21">
        <f t="shared" si="1"/>
        <v>12</v>
      </c>
      <c r="AA50" s="25" t="s">
        <v>671</v>
      </c>
      <c r="AB50" s="162" t="s">
        <v>1043</v>
      </c>
      <c r="AC50" s="21"/>
      <c r="AE50" s="90" t="s">
        <v>373</v>
      </c>
      <c r="AF50" s="82"/>
      <c r="CP50" s="19" t="str">
        <f t="shared" si="2"/>
        <v>Akdeniz Veysel</v>
      </c>
      <c r="CR50" s="153">
        <f t="shared" si="3"/>
        <v>12</v>
      </c>
      <c r="CS50" s="19" t="str">
        <f t="shared" si="4"/>
        <v xml:space="preserve"> C/B 2)</v>
      </c>
      <c r="CT50" s="154">
        <v>4293</v>
      </c>
      <c r="CU50" s="125">
        <v>772</v>
      </c>
      <c r="CV50" s="33">
        <f t="shared" si="34"/>
        <v>8</v>
      </c>
      <c r="CW50" s="83" t="str">
        <f t="shared" si="35"/>
        <v>Projektingenieur 2</v>
      </c>
      <c r="CX50" s="125">
        <v>772</v>
      </c>
      <c r="CY50" s="33">
        <f>VLOOKUP($CX50,Funktionsbezeichnungen,3,0)</f>
        <v>8</v>
      </c>
      <c r="CZ50" s="83" t="str">
        <f>VLOOKUP($CX50,Funktionsbezeichnungen,2,0)</f>
        <v>Projektingenieur 2</v>
      </c>
      <c r="DA50" s="125">
        <v>772</v>
      </c>
      <c r="DB50" s="33">
        <f>VLOOKUP($DA50,Funktionsbezeichnungen,3,0)</f>
        <v>8</v>
      </c>
      <c r="DC50" s="83" t="str">
        <f>VLOOKUP($DA50,Funktionsbezeichnungen,2,0)</f>
        <v>Projektingenieur 2</v>
      </c>
      <c r="DD50" s="125">
        <v>772</v>
      </c>
      <c r="DE50" s="33">
        <f>VLOOKUP($DD50,Funktionsbezeichnungen,3,0)</f>
        <v>8</v>
      </c>
      <c r="DF50" s="83" t="str">
        <f>VLOOKUP($DD50,Funktionsbezeichnungen,2,0)</f>
        <v>Projektingenieur 2</v>
      </c>
      <c r="DG50" s="20"/>
      <c r="DH50" s="33">
        <v>771</v>
      </c>
      <c r="DI50" s="33">
        <f>VLOOKUP($DH50,Funktionsbezeichnungen,3,0)</f>
        <v>7</v>
      </c>
      <c r="DJ50" s="83" t="str">
        <f>VLOOKUP($DH50,Funktionsbezeichnungen,2,0)</f>
        <v>Projektingenieur 1</v>
      </c>
      <c r="DO50" s="19">
        <f t="shared" si="15"/>
        <v>4293</v>
      </c>
      <c r="DP50" s="153">
        <v>2</v>
      </c>
      <c r="DQ50" s="19">
        <v>3</v>
      </c>
      <c r="DR50" s="19" t="s">
        <v>951</v>
      </c>
    </row>
    <row r="51" spans="1:122" s="19" customFormat="1" ht="15.75">
      <c r="A51" s="53">
        <v>0</v>
      </c>
      <c r="B51" s="53"/>
      <c r="C51" s="53">
        <f t="shared" si="0"/>
        <v>1</v>
      </c>
      <c r="D51" s="55"/>
      <c r="E51" s="55">
        <v>1</v>
      </c>
      <c r="F51" s="56"/>
      <c r="G51" s="54"/>
      <c r="H51" s="54"/>
      <c r="I51" s="56"/>
      <c r="J51" s="54"/>
      <c r="K51" s="56"/>
      <c r="L51" s="56"/>
      <c r="M51" s="56"/>
      <c r="N51" s="58"/>
      <c r="O51" s="52" t="s">
        <v>358</v>
      </c>
      <c r="P51" s="15" t="s">
        <v>932</v>
      </c>
      <c r="Q51" s="15">
        <v>47</v>
      </c>
      <c r="R51" s="42"/>
      <c r="S51" s="20" t="s">
        <v>933</v>
      </c>
      <c r="T51" s="21">
        <v>1983</v>
      </c>
      <c r="U51" s="28" t="s">
        <v>1063</v>
      </c>
      <c r="V51" s="21">
        <v>2007</v>
      </c>
      <c r="W51" s="25" t="s">
        <v>1060</v>
      </c>
      <c r="X51" s="21">
        <v>2008</v>
      </c>
      <c r="Y51" s="28"/>
      <c r="Z51" s="21">
        <f t="shared" si="1"/>
        <v>11</v>
      </c>
      <c r="AA51" s="25" t="s">
        <v>1079</v>
      </c>
      <c r="AB51" s="162" t="s">
        <v>1043</v>
      </c>
      <c r="AC51" s="21"/>
      <c r="AE51" s="90" t="s">
        <v>373</v>
      </c>
      <c r="AF51" s="82"/>
      <c r="CP51" s="19" t="str">
        <f t="shared" si="2"/>
        <v>Noordam Philipp</v>
      </c>
      <c r="CR51" s="153">
        <f t="shared" si="3"/>
        <v>11</v>
      </c>
      <c r="CS51" s="19" t="str">
        <f t="shared" si="4"/>
        <v xml:space="preserve"> C/B 2)</v>
      </c>
      <c r="CT51" s="154">
        <v>4312</v>
      </c>
      <c r="CU51" s="125">
        <v>772</v>
      </c>
      <c r="CV51" s="33">
        <f t="shared" ref="CV51:CV66" si="39">VLOOKUP($CU51,Funktionsbezeichnungen,3,0)</f>
        <v>8</v>
      </c>
      <c r="CW51" s="83" t="str">
        <f t="shared" ref="CW51:CW66" si="40">VLOOKUP($CU51,Funktionsbezeichnungen,2,0)</f>
        <v>Projektingenieur 2</v>
      </c>
      <c r="CX51" s="125">
        <v>772</v>
      </c>
      <c r="CY51" s="33">
        <f>VLOOKUP($CX51,Funktionsbezeichnungen,3,0)</f>
        <v>8</v>
      </c>
      <c r="CZ51" s="83" t="str">
        <f>VLOOKUP($CX51,Funktionsbezeichnungen,2,0)</f>
        <v>Projektingenieur 2</v>
      </c>
      <c r="DA51" s="125"/>
      <c r="DB51" s="33"/>
      <c r="DC51" s="83"/>
      <c r="DD51" s="125"/>
      <c r="DE51" s="33"/>
      <c r="DF51" s="83"/>
      <c r="DG51" s="20"/>
      <c r="DH51" s="33"/>
      <c r="DI51" s="33"/>
      <c r="DJ51" s="83"/>
      <c r="DO51" s="19">
        <f t="shared" si="15"/>
        <v>4312</v>
      </c>
      <c r="DP51" s="153">
        <v>2</v>
      </c>
      <c r="DQ51" s="19">
        <v>2</v>
      </c>
      <c r="DR51" s="19" t="s">
        <v>951</v>
      </c>
    </row>
    <row r="52" spans="1:122" s="19" customFormat="1">
      <c r="A52" s="53">
        <v>0</v>
      </c>
      <c r="B52" s="53"/>
      <c r="C52" s="53">
        <f>IF(Z52&gt;=10,1,0)</f>
        <v>1</v>
      </c>
      <c r="D52" s="55"/>
      <c r="E52" s="55">
        <v>1</v>
      </c>
      <c r="F52" s="56"/>
      <c r="G52" s="54"/>
      <c r="H52" s="54">
        <v>1</v>
      </c>
      <c r="I52" s="56"/>
      <c r="J52" s="54"/>
      <c r="K52" s="56"/>
      <c r="L52" s="56"/>
      <c r="M52" s="56"/>
      <c r="N52" s="58"/>
      <c r="O52" s="52" t="s">
        <v>361</v>
      </c>
      <c r="P52" s="15" t="s">
        <v>447</v>
      </c>
      <c r="Q52" s="15">
        <v>48</v>
      </c>
      <c r="R52" s="16"/>
      <c r="S52" s="20" t="s">
        <v>111</v>
      </c>
      <c r="T52" s="21">
        <v>1954</v>
      </c>
      <c r="U52" s="28" t="s">
        <v>195</v>
      </c>
      <c r="V52" s="21">
        <v>1976</v>
      </c>
      <c r="W52" s="25"/>
      <c r="X52" s="21"/>
      <c r="Y52" s="28" t="s">
        <v>547</v>
      </c>
      <c r="Z52" s="21">
        <f>$AD$3-V52</f>
        <v>42</v>
      </c>
      <c r="AA52" s="25" t="s">
        <v>671</v>
      </c>
      <c r="AB52" s="21" t="s">
        <v>105</v>
      </c>
      <c r="AC52" s="21"/>
      <c r="AE52" s="90" t="s">
        <v>415</v>
      </c>
      <c r="AF52" s="82"/>
      <c r="CP52" s="19" t="str">
        <f>+S52</f>
        <v>Buser Edi</v>
      </c>
      <c r="CR52" s="19">
        <f>+Z52</f>
        <v>42</v>
      </c>
      <c r="CS52" s="19" t="str">
        <f>+AB52</f>
        <v>C</v>
      </c>
      <c r="CT52" s="154">
        <v>3160</v>
      </c>
      <c r="CU52" s="125">
        <v>772</v>
      </c>
      <c r="CV52" s="33">
        <f>VLOOKUP($CU52,Funktionsbezeichnungen,3,0)</f>
        <v>8</v>
      </c>
      <c r="CW52" s="83" t="str">
        <f>VLOOKUP($CU52,Funktionsbezeichnungen,2,0)</f>
        <v>Projektingenieur 2</v>
      </c>
      <c r="CX52" s="125">
        <v>772</v>
      </c>
      <c r="CY52" s="33">
        <f>VLOOKUP($CX52,Funktionsbezeichnungen,3,0)</f>
        <v>8</v>
      </c>
      <c r="CZ52" s="83" t="str">
        <f>VLOOKUP($CX52,Funktionsbezeichnungen,2,0)</f>
        <v>Projektingenieur 2</v>
      </c>
      <c r="DA52" s="125">
        <v>772</v>
      </c>
      <c r="DB52" s="33">
        <f>VLOOKUP($DA52,Funktionsbezeichnungen,3,0)</f>
        <v>8</v>
      </c>
      <c r="DC52" s="83" t="str">
        <f>VLOOKUP($DA52,Funktionsbezeichnungen,2,0)</f>
        <v>Projektingenieur 2</v>
      </c>
      <c r="DD52" s="125">
        <v>772</v>
      </c>
      <c r="DE52" s="33">
        <f>VLOOKUP($DD52,Funktionsbezeichnungen,3,0)</f>
        <v>8</v>
      </c>
      <c r="DF52" s="83" t="str">
        <f>VLOOKUP($DD52,Funktionsbezeichnungen,2,0)</f>
        <v>Projektingenieur 2</v>
      </c>
      <c r="DG52" s="20"/>
      <c r="DH52" s="33">
        <v>772</v>
      </c>
      <c r="DI52" s="33">
        <f>VLOOKUP($DH52,Funktionsbezeichnungen,3,0)</f>
        <v>8</v>
      </c>
      <c r="DJ52" s="83" t="str">
        <f>VLOOKUP($DH52,Funktionsbezeichnungen,2,0)</f>
        <v>Projektingenieur 2</v>
      </c>
      <c r="DO52" s="19">
        <f>+CT52</f>
        <v>3160</v>
      </c>
      <c r="DP52" s="153">
        <v>2</v>
      </c>
      <c r="DQ52" s="19">
        <v>3</v>
      </c>
      <c r="DR52" s="19" t="s">
        <v>951</v>
      </c>
    </row>
    <row r="53" spans="1:122" s="19" customFormat="1" ht="27">
      <c r="A53" s="53">
        <v>0</v>
      </c>
      <c r="B53" s="53"/>
      <c r="C53" s="53">
        <f>IF(Z53&gt;=10,1,0)</f>
        <v>1</v>
      </c>
      <c r="D53" s="55">
        <v>1</v>
      </c>
      <c r="E53" s="55"/>
      <c r="F53" s="56"/>
      <c r="G53" s="54"/>
      <c r="H53" s="54"/>
      <c r="I53" s="56"/>
      <c r="J53" s="54"/>
      <c r="K53" s="56"/>
      <c r="L53" s="56"/>
      <c r="M53" s="56"/>
      <c r="N53" s="58"/>
      <c r="O53" s="52" t="s">
        <v>361</v>
      </c>
      <c r="P53" s="52" t="s">
        <v>566</v>
      </c>
      <c r="Q53" s="15">
        <v>49</v>
      </c>
      <c r="R53" s="42"/>
      <c r="S53" s="16" t="s">
        <v>561</v>
      </c>
      <c r="T53" s="21">
        <v>1975</v>
      </c>
      <c r="U53" s="28" t="s">
        <v>562</v>
      </c>
      <c r="V53" s="21">
        <v>2004</v>
      </c>
      <c r="W53" s="25"/>
      <c r="X53" s="21"/>
      <c r="Y53" s="28" t="s">
        <v>564</v>
      </c>
      <c r="Z53" s="118">
        <f>$AD$3-V53</f>
        <v>14</v>
      </c>
      <c r="AA53" s="169" t="s">
        <v>565</v>
      </c>
      <c r="AB53" s="21" t="s">
        <v>105</v>
      </c>
      <c r="AC53" s="21"/>
      <c r="AE53" s="90" t="s">
        <v>1084</v>
      </c>
      <c r="AF53" s="82"/>
      <c r="CP53" s="19" t="str">
        <f>+S53</f>
        <v>That Pueng</v>
      </c>
      <c r="CR53" s="19">
        <f>+Z53</f>
        <v>14</v>
      </c>
      <c r="CS53" s="19" t="str">
        <f>+AB53</f>
        <v>C</v>
      </c>
      <c r="CT53" s="154">
        <v>4345</v>
      </c>
      <c r="CU53" s="125" t="s">
        <v>711</v>
      </c>
      <c r="CV53" s="33"/>
      <c r="CW53" s="83"/>
      <c r="CX53" s="125">
        <v>782</v>
      </c>
      <c r="CY53" s="33">
        <f>VLOOKUP($CX53,Funktionsbezeichnungen,3,0)</f>
        <v>8</v>
      </c>
      <c r="CZ53" s="83" t="str">
        <f>VLOOKUP($CX53,Funktionsbezeichnungen,2,0)</f>
        <v>Projektingenieur 2</v>
      </c>
      <c r="DA53" s="125">
        <v>782</v>
      </c>
      <c r="DB53" s="33">
        <f>VLOOKUP($DA53,Funktionsbezeichnungen,3,0)</f>
        <v>8</v>
      </c>
      <c r="DC53" s="83" t="str">
        <f>VLOOKUP($DA53,Funktionsbezeichnungen,2,0)</f>
        <v>Projektingenieur 2</v>
      </c>
      <c r="DD53" s="125">
        <v>782</v>
      </c>
      <c r="DE53" s="33">
        <f>VLOOKUP($DD53,Funktionsbezeichnungen,3,0)</f>
        <v>8</v>
      </c>
      <c r="DF53" s="83" t="str">
        <f>VLOOKUP($DD53,Funktionsbezeichnungen,2,0)</f>
        <v>Projektingenieur 2</v>
      </c>
      <c r="DG53" s="20"/>
      <c r="DH53" s="33">
        <v>781</v>
      </c>
      <c r="DI53" s="33">
        <f>VLOOKUP($DH53,Funktionsbezeichnungen,3,0)</f>
        <v>7</v>
      </c>
      <c r="DJ53" s="83" t="str">
        <f>VLOOKUP($DH53,Funktionsbezeichnungen,2,0)</f>
        <v>Projektingenieur 1</v>
      </c>
      <c r="DO53" s="19">
        <f>+CT53</f>
        <v>4345</v>
      </c>
      <c r="DP53" s="153">
        <v>1</v>
      </c>
      <c r="DQ53" s="19">
        <v>2</v>
      </c>
      <c r="DR53" s="19" t="s">
        <v>952</v>
      </c>
    </row>
    <row r="54" spans="1:122" s="19" customFormat="1">
      <c r="A54" s="53">
        <v>0</v>
      </c>
      <c r="B54" s="53">
        <v>1</v>
      </c>
      <c r="C54" s="53">
        <f>IF(Z54&gt;=10,1,0)</f>
        <v>1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359</v>
      </c>
      <c r="P54" s="15" t="s">
        <v>1262</v>
      </c>
      <c r="Q54" s="15">
        <v>50</v>
      </c>
      <c r="R54" s="42"/>
      <c r="S54" s="20" t="s">
        <v>1263</v>
      </c>
      <c r="T54" s="21">
        <v>1981</v>
      </c>
      <c r="U54" s="28" t="s">
        <v>1063</v>
      </c>
      <c r="V54" s="21">
        <v>2005</v>
      </c>
      <c r="W54" s="25"/>
      <c r="X54" s="21"/>
      <c r="Y54" s="28"/>
      <c r="Z54" s="118">
        <f>$AD$3-V54</f>
        <v>13</v>
      </c>
      <c r="AA54" s="25" t="s">
        <v>916</v>
      </c>
      <c r="AB54" s="118" t="s">
        <v>105</v>
      </c>
      <c r="AC54" s="21"/>
      <c r="AE54" s="90" t="s">
        <v>375</v>
      </c>
      <c r="AF54" s="82"/>
      <c r="CP54" s="192" t="str">
        <f>+S54</f>
        <v>Mendoza Maria</v>
      </c>
      <c r="CR54" s="153">
        <f>+Z54</f>
        <v>13</v>
      </c>
      <c r="CS54" s="153" t="str">
        <f>+AB54</f>
        <v>C</v>
      </c>
      <c r="CT54" s="222">
        <v>4326</v>
      </c>
      <c r="CU54" s="125">
        <v>772</v>
      </c>
      <c r="CV54" s="33">
        <f>VLOOKUP($CU54,Funktionsbezeichnungen,3,0)</f>
        <v>8</v>
      </c>
      <c r="CW54" s="83" t="str">
        <f>VLOOKUP($CU54,Funktionsbezeichnungen,2,0)</f>
        <v>Projektingenieur 2</v>
      </c>
      <c r="CX54" s="125"/>
      <c r="CY54" s="33"/>
      <c r="CZ54" s="83"/>
      <c r="DA54" s="125">
        <v>771</v>
      </c>
      <c r="DB54" s="33">
        <f>VLOOKUP($DA54,Funktionsbezeichnungen,3,0)</f>
        <v>7</v>
      </c>
      <c r="DC54" s="83" t="str">
        <f>VLOOKUP($DA54,Funktionsbezeichnungen,2,0)</f>
        <v>Projektingenieur 1</v>
      </c>
      <c r="DD54" s="125">
        <v>770</v>
      </c>
      <c r="DE54" s="33">
        <f>VLOOKUP($DD54,Funktionsbezeichnungen,3,0)</f>
        <v>6</v>
      </c>
      <c r="DF54" s="83" t="str">
        <f>VLOOKUP($DD54,Funktionsbezeichnungen,2,0)</f>
        <v>Vorstufe Projektingenieur</v>
      </c>
      <c r="DG54" s="20"/>
      <c r="DH54" s="33">
        <v>771</v>
      </c>
      <c r="DI54" s="33">
        <f>VLOOKUP($DH54,Funktionsbezeichnungen,3,0)</f>
        <v>7</v>
      </c>
      <c r="DJ54" s="83" t="str">
        <f>VLOOKUP($DH54,Funktionsbezeichnungen,2,0)</f>
        <v>Projektingenieur 1</v>
      </c>
      <c r="DO54" s="19">
        <f>+CT54</f>
        <v>4326</v>
      </c>
      <c r="DP54" s="153">
        <v>2</v>
      </c>
      <c r="DQ54" s="19">
        <v>3</v>
      </c>
      <c r="DR54" s="19" t="s">
        <v>951</v>
      </c>
    </row>
    <row r="55" spans="1:122" s="19" customFormat="1">
      <c r="A55" s="53">
        <v>0</v>
      </c>
      <c r="B55" s="53"/>
      <c r="C55" s="53">
        <f t="shared" si="0"/>
        <v>1</v>
      </c>
      <c r="D55" s="55">
        <v>1</v>
      </c>
      <c r="E55" s="55"/>
      <c r="F55" s="56"/>
      <c r="G55" s="54"/>
      <c r="H55" s="54"/>
      <c r="I55" s="56"/>
      <c r="J55" s="54"/>
      <c r="K55" s="56"/>
      <c r="L55" s="56"/>
      <c r="M55" s="56"/>
      <c r="N55" s="58"/>
      <c r="O55" s="52" t="s">
        <v>1301</v>
      </c>
      <c r="P55" s="15" t="s">
        <v>1279</v>
      </c>
      <c r="Q55" s="15">
        <v>51</v>
      </c>
      <c r="R55" s="42"/>
      <c r="S55" s="20" t="s">
        <v>1280</v>
      </c>
      <c r="T55" s="21">
        <v>1983</v>
      </c>
      <c r="U55" s="28" t="s">
        <v>1230</v>
      </c>
      <c r="V55" s="21">
        <v>2008</v>
      </c>
      <c r="W55" s="25"/>
      <c r="X55" s="21"/>
      <c r="Y55" s="28"/>
      <c r="Z55" s="21">
        <f t="shared" si="1"/>
        <v>10</v>
      </c>
      <c r="AA55" s="25" t="s">
        <v>698</v>
      </c>
      <c r="AB55" s="118" t="s">
        <v>105</v>
      </c>
      <c r="AC55" s="21"/>
      <c r="AE55" s="90" t="s">
        <v>895</v>
      </c>
      <c r="AF55" s="82"/>
      <c r="CP55" s="192" t="str">
        <f t="shared" si="2"/>
        <v>Lamoth Béla</v>
      </c>
      <c r="CQ55" s="192"/>
      <c r="CR55" s="242">
        <f t="shared" si="3"/>
        <v>10</v>
      </c>
      <c r="CS55" s="192" t="str">
        <f t="shared" si="4"/>
        <v>C</v>
      </c>
      <c r="CT55" s="222">
        <v>4329</v>
      </c>
      <c r="CU55" s="125">
        <v>772</v>
      </c>
      <c r="CV55" s="33">
        <f t="shared" si="39"/>
        <v>8</v>
      </c>
      <c r="CW55" s="83" t="str">
        <f t="shared" si="40"/>
        <v>Projektingenieur 2</v>
      </c>
      <c r="CX55" s="125">
        <v>772</v>
      </c>
      <c r="CY55" s="33">
        <f>VLOOKUP($CX55,Funktionsbezeichnungen,3,0)</f>
        <v>8</v>
      </c>
      <c r="CZ55" s="83" t="str">
        <f>VLOOKUP($CX55,Funktionsbezeichnungen,2,0)</f>
        <v>Projektingenieur 2</v>
      </c>
      <c r="DA55" s="125"/>
      <c r="DB55" s="33"/>
      <c r="DC55" s="83"/>
      <c r="DD55" s="125"/>
      <c r="DE55" s="33"/>
      <c r="DF55" s="83"/>
      <c r="DG55" s="20"/>
      <c r="DH55" s="33"/>
      <c r="DI55" s="33"/>
      <c r="DJ55" s="83"/>
      <c r="DO55" s="19">
        <f t="shared" si="15"/>
        <v>4329</v>
      </c>
      <c r="DP55" s="153">
        <v>2</v>
      </c>
      <c r="DQ55" s="19">
        <v>2</v>
      </c>
      <c r="DR55" s="19" t="s">
        <v>951</v>
      </c>
    </row>
    <row r="56" spans="1:122" s="19" customFormat="1">
      <c r="A56" s="53">
        <v>0</v>
      </c>
      <c r="B56" s="53"/>
      <c r="C56" s="53">
        <f t="shared" si="0"/>
        <v>1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1140</v>
      </c>
      <c r="P56" s="15" t="s">
        <v>598</v>
      </c>
      <c r="Q56" s="15">
        <v>52</v>
      </c>
      <c r="R56" s="42"/>
      <c r="S56" s="20" t="s">
        <v>281</v>
      </c>
      <c r="T56" s="21">
        <v>1983</v>
      </c>
      <c r="U56" s="28" t="s">
        <v>1076</v>
      </c>
      <c r="V56" s="21">
        <v>2008</v>
      </c>
      <c r="W56" s="25" t="s">
        <v>1060</v>
      </c>
      <c r="X56" s="21">
        <v>2009</v>
      </c>
      <c r="Y56" s="28" t="s">
        <v>1023</v>
      </c>
      <c r="Z56" s="21">
        <f t="shared" si="1"/>
        <v>10</v>
      </c>
      <c r="AA56" s="25" t="s">
        <v>1133</v>
      </c>
      <c r="AB56" s="118" t="s">
        <v>105</v>
      </c>
      <c r="AC56" s="21"/>
      <c r="AE56" s="90" t="s">
        <v>895</v>
      </c>
      <c r="AF56" s="82"/>
      <c r="CP56" s="19" t="str">
        <f t="shared" si="2"/>
        <v>Wieland Manuel</v>
      </c>
      <c r="CR56" s="153">
        <f t="shared" si="3"/>
        <v>10</v>
      </c>
      <c r="CS56" s="19" t="str">
        <f t="shared" si="4"/>
        <v>C</v>
      </c>
      <c r="CT56" s="154">
        <v>9698</v>
      </c>
      <c r="CU56" s="125">
        <v>772</v>
      </c>
      <c r="CV56" s="33">
        <f t="shared" si="39"/>
        <v>8</v>
      </c>
      <c r="CW56" s="83" t="str">
        <f t="shared" si="40"/>
        <v>Projektingenieur 2</v>
      </c>
      <c r="CX56" s="125">
        <v>772</v>
      </c>
      <c r="CY56" s="33">
        <f>VLOOKUP($CX56,Funktionsbezeichnungen,3,0)</f>
        <v>8</v>
      </c>
      <c r="CZ56" s="83" t="str">
        <f>VLOOKUP($CX56,Funktionsbezeichnungen,2,0)</f>
        <v>Projektingenieur 2</v>
      </c>
      <c r="DA56" s="125">
        <v>771</v>
      </c>
      <c r="DB56" s="33">
        <f>VLOOKUP($DA56,Funktionsbezeichnungen,3,0)</f>
        <v>7</v>
      </c>
      <c r="DC56" s="83" t="str">
        <f>VLOOKUP($DA56,Funktionsbezeichnungen,2,0)</f>
        <v>Projektingenieur 1</v>
      </c>
      <c r="DD56" s="125">
        <v>771</v>
      </c>
      <c r="DE56" s="33">
        <f>VLOOKUP($DD56,Funktionsbezeichnungen,3,0)</f>
        <v>7</v>
      </c>
      <c r="DF56" s="83" t="str">
        <f>VLOOKUP($DD56,Funktionsbezeichnungen,2,0)</f>
        <v>Projektingenieur 1</v>
      </c>
      <c r="DG56" s="20"/>
      <c r="DH56" s="33">
        <v>771</v>
      </c>
      <c r="DI56" s="33">
        <f>VLOOKUP($DH56,Funktionsbezeichnungen,3,0)</f>
        <v>7</v>
      </c>
      <c r="DJ56" s="83" t="str">
        <f>VLOOKUP($DH56,Funktionsbezeichnungen,2,0)</f>
        <v>Projektingenieur 1</v>
      </c>
      <c r="DO56" s="19">
        <f t="shared" si="15"/>
        <v>9698</v>
      </c>
      <c r="DP56" s="153">
        <v>2</v>
      </c>
      <c r="DQ56" s="19">
        <v>2</v>
      </c>
      <c r="DR56" s="19" t="s">
        <v>951</v>
      </c>
    </row>
    <row r="57" spans="1:122" s="19" customFormat="1">
      <c r="A57" s="53">
        <v>0</v>
      </c>
      <c r="B57" s="53"/>
      <c r="C57" s="53">
        <f t="shared" si="0"/>
        <v>1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358</v>
      </c>
      <c r="P57" s="15" t="s">
        <v>1187</v>
      </c>
      <c r="Q57" s="15">
        <v>53</v>
      </c>
      <c r="R57" s="42"/>
      <c r="S57" s="20" t="s">
        <v>1188</v>
      </c>
      <c r="T57" s="21">
        <v>1983</v>
      </c>
      <c r="U57" s="28" t="s">
        <v>1189</v>
      </c>
      <c r="V57" s="21">
        <v>2008</v>
      </c>
      <c r="W57" s="25"/>
      <c r="X57" s="21"/>
      <c r="Y57" s="28"/>
      <c r="Z57" s="118">
        <f t="shared" si="1"/>
        <v>10</v>
      </c>
      <c r="AA57" s="25" t="s">
        <v>698</v>
      </c>
      <c r="AB57" s="118" t="s">
        <v>105</v>
      </c>
      <c r="AC57" s="21"/>
      <c r="AE57" s="90" t="s">
        <v>375</v>
      </c>
      <c r="AF57" s="82"/>
      <c r="CP57" s="19" t="str">
        <f t="shared" si="2"/>
        <v>Skucek Axel</v>
      </c>
      <c r="CR57" s="153">
        <f t="shared" si="3"/>
        <v>10</v>
      </c>
      <c r="CS57" s="153" t="str">
        <f t="shared" si="4"/>
        <v>C</v>
      </c>
      <c r="CT57" s="154">
        <v>4322</v>
      </c>
      <c r="CU57" s="125">
        <v>772</v>
      </c>
      <c r="CV57" s="33">
        <f t="shared" si="39"/>
        <v>8</v>
      </c>
      <c r="CW57" s="83" t="str">
        <f t="shared" si="40"/>
        <v>Projektingenieur 2</v>
      </c>
      <c r="CX57" s="125"/>
      <c r="CY57" s="33"/>
      <c r="CZ57" s="83"/>
      <c r="DA57" s="125"/>
      <c r="DB57" s="33"/>
      <c r="DC57" s="83"/>
      <c r="DD57" s="125"/>
      <c r="DE57" s="33"/>
      <c r="DF57" s="83"/>
      <c r="DG57" s="20"/>
      <c r="DH57" s="33"/>
      <c r="DI57" s="33"/>
      <c r="DJ57" s="83"/>
      <c r="DO57" s="19">
        <f t="shared" si="15"/>
        <v>4322</v>
      </c>
      <c r="DP57" s="153">
        <v>2</v>
      </c>
      <c r="DQ57" s="19">
        <v>3</v>
      </c>
      <c r="DR57" s="19" t="s">
        <v>951</v>
      </c>
    </row>
    <row r="58" spans="1:122" s="19" customFormat="1">
      <c r="A58" s="53">
        <v>0</v>
      </c>
      <c r="B58" s="53"/>
      <c r="C58" s="53">
        <f t="shared" si="0"/>
        <v>1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1303</v>
      </c>
      <c r="P58" s="15" t="s">
        <v>567</v>
      </c>
      <c r="Q58" s="15">
        <v>54</v>
      </c>
      <c r="R58" s="42"/>
      <c r="S58" s="20" t="s">
        <v>213</v>
      </c>
      <c r="T58" s="21">
        <v>1985</v>
      </c>
      <c r="U58" s="28" t="s">
        <v>1006</v>
      </c>
      <c r="V58" s="21">
        <v>2008</v>
      </c>
      <c r="W58" s="25" t="s">
        <v>1181</v>
      </c>
      <c r="X58" s="21">
        <v>2013</v>
      </c>
      <c r="Y58" s="28" t="s">
        <v>1023</v>
      </c>
      <c r="Z58" s="118">
        <f t="shared" si="1"/>
        <v>10</v>
      </c>
      <c r="AA58" s="25" t="s">
        <v>1079</v>
      </c>
      <c r="AB58" s="118" t="s">
        <v>105</v>
      </c>
      <c r="AC58" s="21"/>
      <c r="AE58" s="90" t="s">
        <v>895</v>
      </c>
      <c r="AF58" s="82"/>
      <c r="CP58" s="19" t="str">
        <f t="shared" si="2"/>
        <v>Imesch Reto</v>
      </c>
      <c r="CR58" s="153">
        <f t="shared" si="3"/>
        <v>10</v>
      </c>
      <c r="CS58" s="19" t="str">
        <f t="shared" si="4"/>
        <v>C</v>
      </c>
      <c r="CT58" s="154">
        <v>9677</v>
      </c>
      <c r="CU58" s="125">
        <v>772</v>
      </c>
      <c r="CV58" s="33">
        <f t="shared" si="39"/>
        <v>8</v>
      </c>
      <c r="CW58" s="83" t="str">
        <f t="shared" si="40"/>
        <v>Projektingenieur 2</v>
      </c>
      <c r="CX58" s="125">
        <v>772</v>
      </c>
      <c r="CY58" s="33">
        <f>VLOOKUP($CX58,Funktionsbezeichnungen,3,0)</f>
        <v>8</v>
      </c>
      <c r="CZ58" s="83" t="str">
        <f>VLOOKUP($CX58,Funktionsbezeichnungen,2,0)</f>
        <v>Projektingenieur 2</v>
      </c>
      <c r="DA58" s="125">
        <v>772</v>
      </c>
      <c r="DB58" s="33">
        <f>VLOOKUP($DA58,Funktionsbezeichnungen,3,0)</f>
        <v>8</v>
      </c>
      <c r="DC58" s="83" t="str">
        <f>VLOOKUP($DA58,Funktionsbezeichnungen,2,0)</f>
        <v>Projektingenieur 2</v>
      </c>
      <c r="DD58" s="125">
        <v>771</v>
      </c>
      <c r="DE58" s="33">
        <f>VLOOKUP($DD58,Funktionsbezeichnungen,3,0)</f>
        <v>7</v>
      </c>
      <c r="DF58" s="83" t="str">
        <f>VLOOKUP($DD58,Funktionsbezeichnungen,2,0)</f>
        <v>Projektingenieur 1</v>
      </c>
      <c r="DG58" s="20"/>
      <c r="DH58" s="33">
        <v>771</v>
      </c>
      <c r="DI58" s="33">
        <f>VLOOKUP($DH58,Funktionsbezeichnungen,3,0)</f>
        <v>7</v>
      </c>
      <c r="DJ58" s="83" t="str">
        <f>VLOOKUP($DH58,Funktionsbezeichnungen,2,0)</f>
        <v>Projektingenieur 1</v>
      </c>
      <c r="DO58" s="19">
        <f t="shared" si="15"/>
        <v>9677</v>
      </c>
      <c r="DP58" s="153">
        <v>2</v>
      </c>
      <c r="DQ58" s="19">
        <v>3</v>
      </c>
      <c r="DR58" s="19" t="s">
        <v>951</v>
      </c>
    </row>
    <row r="59" spans="1:122" s="19" customFormat="1" ht="27">
      <c r="A59" s="53">
        <v>0</v>
      </c>
      <c r="B59" s="53"/>
      <c r="C59" s="53">
        <f t="shared" si="0"/>
        <v>0</v>
      </c>
      <c r="D59" s="55">
        <v>1</v>
      </c>
      <c r="E59" s="55"/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361</v>
      </c>
      <c r="P59" s="15" t="s">
        <v>1046</v>
      </c>
      <c r="Q59" s="15">
        <v>55</v>
      </c>
      <c r="R59" s="42"/>
      <c r="S59" s="20" t="s">
        <v>930</v>
      </c>
      <c r="T59" s="21">
        <v>1972</v>
      </c>
      <c r="U59" s="28" t="s">
        <v>1007</v>
      </c>
      <c r="V59" s="21">
        <v>2009</v>
      </c>
      <c r="W59" s="25" t="s">
        <v>1066</v>
      </c>
      <c r="X59" s="21">
        <v>2012</v>
      </c>
      <c r="Y59" s="28" t="s">
        <v>1180</v>
      </c>
      <c r="Z59" s="118">
        <f t="shared" si="1"/>
        <v>9</v>
      </c>
      <c r="AA59" s="25" t="s">
        <v>931</v>
      </c>
      <c r="AB59" s="118" t="s">
        <v>105</v>
      </c>
      <c r="AC59" s="21"/>
      <c r="AE59" s="90" t="s">
        <v>373</v>
      </c>
      <c r="AF59" s="82"/>
      <c r="CP59" s="19" t="str">
        <f t="shared" si="2"/>
        <v>Baschong Clemens</v>
      </c>
      <c r="CR59" s="153">
        <f t="shared" si="3"/>
        <v>9</v>
      </c>
      <c r="CS59" s="19" t="str">
        <f t="shared" si="4"/>
        <v>C</v>
      </c>
      <c r="CT59" s="154">
        <v>4311</v>
      </c>
      <c r="CU59" s="125">
        <v>782</v>
      </c>
      <c r="CV59" s="33">
        <f t="shared" si="39"/>
        <v>8</v>
      </c>
      <c r="CW59" s="83" t="str">
        <f t="shared" si="40"/>
        <v>Projektingenieur 2</v>
      </c>
      <c r="CX59" s="125">
        <v>782</v>
      </c>
      <c r="CY59" s="33">
        <f>VLOOKUP($CX59,Funktionsbezeichnungen,3,0)</f>
        <v>8</v>
      </c>
      <c r="CZ59" s="83" t="str">
        <f>VLOOKUP($CX59,Funktionsbezeichnungen,2,0)</f>
        <v>Projektingenieur 2</v>
      </c>
      <c r="DA59" s="125"/>
      <c r="DB59" s="33"/>
      <c r="DC59" s="83"/>
      <c r="DD59" s="125"/>
      <c r="DE59" s="33"/>
      <c r="DF59" s="83"/>
      <c r="DG59" s="20"/>
      <c r="DH59" s="33"/>
      <c r="DI59" s="33"/>
      <c r="DJ59" s="83"/>
      <c r="DO59" s="19">
        <f t="shared" si="15"/>
        <v>4311</v>
      </c>
      <c r="DP59" s="153">
        <v>2</v>
      </c>
      <c r="DQ59" s="19">
        <v>2</v>
      </c>
      <c r="DR59" s="19" t="s">
        <v>952</v>
      </c>
    </row>
    <row r="60" spans="1:122" s="19" customFormat="1">
      <c r="A60" s="53">
        <v>0</v>
      </c>
      <c r="B60" s="53"/>
      <c r="C60" s="53">
        <f t="shared" si="0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1301</v>
      </c>
      <c r="P60" s="15" t="s">
        <v>528</v>
      </c>
      <c r="Q60" s="15">
        <v>56</v>
      </c>
      <c r="R60" s="42"/>
      <c r="S60" s="20" t="s">
        <v>529</v>
      </c>
      <c r="T60" s="21">
        <v>1984</v>
      </c>
      <c r="U60" s="28" t="s">
        <v>1006</v>
      </c>
      <c r="V60" s="21">
        <v>2009</v>
      </c>
      <c r="W60" s="25"/>
      <c r="X60" s="21"/>
      <c r="Y60" s="28"/>
      <c r="Z60" s="118">
        <f t="shared" si="1"/>
        <v>9</v>
      </c>
      <c r="AA60" s="25" t="s">
        <v>1079</v>
      </c>
      <c r="AB60" s="118" t="s">
        <v>105</v>
      </c>
      <c r="AC60" s="21"/>
      <c r="AE60" s="90" t="s">
        <v>373</v>
      </c>
      <c r="AF60" s="82"/>
      <c r="CP60" s="19" t="str">
        <f t="shared" si="2"/>
        <v>Jung Roman</v>
      </c>
      <c r="CR60" s="153">
        <f t="shared" si="3"/>
        <v>9</v>
      </c>
      <c r="CS60" s="19" t="str">
        <f t="shared" si="4"/>
        <v>C</v>
      </c>
      <c r="CT60" s="154">
        <v>8565</v>
      </c>
      <c r="CU60" s="125">
        <v>772</v>
      </c>
      <c r="CV60" s="33">
        <f t="shared" si="39"/>
        <v>8</v>
      </c>
      <c r="CW60" s="83" t="str">
        <f t="shared" si="40"/>
        <v>Projektingenieur 2</v>
      </c>
      <c r="CX60" s="125">
        <v>772</v>
      </c>
      <c r="CY60" s="33">
        <f>VLOOKUP($CX60,Funktionsbezeichnungen,3,0)</f>
        <v>8</v>
      </c>
      <c r="CZ60" s="83" t="str">
        <f>VLOOKUP($CX60,Funktionsbezeichnungen,2,0)</f>
        <v>Projektingenieur 2</v>
      </c>
      <c r="DA60" s="125">
        <v>771</v>
      </c>
      <c r="DB60" s="33">
        <f>VLOOKUP($DA60,Funktionsbezeichnungen,3,0)</f>
        <v>7</v>
      </c>
      <c r="DC60" s="83" t="str">
        <f>VLOOKUP($DA60,Funktionsbezeichnungen,2,0)</f>
        <v>Projektingenieur 1</v>
      </c>
      <c r="DD60" s="125">
        <v>771</v>
      </c>
      <c r="DE60" s="33">
        <f>VLOOKUP($DD60,Funktionsbezeichnungen,3,0)</f>
        <v>7</v>
      </c>
      <c r="DF60" s="83" t="str">
        <f>VLOOKUP($DD60,Funktionsbezeichnungen,2,0)</f>
        <v>Projektingenieur 1</v>
      </c>
      <c r="DG60" s="20"/>
      <c r="DH60" s="33">
        <v>771</v>
      </c>
      <c r="DI60" s="33">
        <f>VLOOKUP($DH60,Funktionsbezeichnungen,3,0)</f>
        <v>7</v>
      </c>
      <c r="DJ60" s="83" t="str">
        <f>VLOOKUP($DH60,Funktionsbezeichnungen,2,0)</f>
        <v>Projektingenieur 1</v>
      </c>
      <c r="DO60" s="19">
        <f t="shared" si="15"/>
        <v>8565</v>
      </c>
      <c r="DP60" s="153">
        <v>2</v>
      </c>
      <c r="DQ60" s="19">
        <v>3</v>
      </c>
      <c r="DR60" s="19" t="s">
        <v>951</v>
      </c>
    </row>
    <row r="61" spans="1:122" s="19" customFormat="1">
      <c r="A61" s="53">
        <v>0</v>
      </c>
      <c r="B61" s="53"/>
      <c r="C61" s="53">
        <f t="shared" si="0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1140</v>
      </c>
      <c r="P61" s="15" t="s">
        <v>546</v>
      </c>
      <c r="Q61" s="15">
        <v>57</v>
      </c>
      <c r="R61" s="42"/>
      <c r="S61" s="20" t="s">
        <v>295</v>
      </c>
      <c r="T61" s="21">
        <v>1987</v>
      </c>
      <c r="U61" s="28" t="s">
        <v>1006</v>
      </c>
      <c r="V61" s="21">
        <v>2009</v>
      </c>
      <c r="W61" s="25"/>
      <c r="X61" s="21"/>
      <c r="Y61" s="28"/>
      <c r="Z61" s="21">
        <f t="shared" si="1"/>
        <v>9</v>
      </c>
      <c r="AA61" s="25" t="s">
        <v>1082</v>
      </c>
      <c r="AB61" s="118" t="s">
        <v>105</v>
      </c>
      <c r="AC61" s="21"/>
      <c r="AE61" s="90" t="s">
        <v>373</v>
      </c>
      <c r="AF61" s="82"/>
      <c r="CP61" s="19" t="str">
        <f t="shared" si="2"/>
        <v>Schoeffel Daniel</v>
      </c>
      <c r="CR61" s="153">
        <f t="shared" si="3"/>
        <v>9</v>
      </c>
      <c r="CS61" s="19" t="str">
        <f t="shared" si="4"/>
        <v>C</v>
      </c>
      <c r="CT61" s="154">
        <v>8569</v>
      </c>
      <c r="CU61" s="125">
        <v>772</v>
      </c>
      <c r="CV61" s="33">
        <f t="shared" si="39"/>
        <v>8</v>
      </c>
      <c r="CW61" s="83" t="str">
        <f t="shared" si="40"/>
        <v>Projektingenieur 2</v>
      </c>
      <c r="CX61" s="125">
        <v>772</v>
      </c>
      <c r="CY61" s="33">
        <f>VLOOKUP($CX61,Funktionsbezeichnungen,3,0)</f>
        <v>8</v>
      </c>
      <c r="CZ61" s="83" t="str">
        <f>VLOOKUP($CX61,Funktionsbezeichnungen,2,0)</f>
        <v>Projektingenieur 2</v>
      </c>
      <c r="DA61" s="125">
        <v>771</v>
      </c>
      <c r="DB61" s="33">
        <f>VLOOKUP($DA61,Funktionsbezeichnungen,3,0)</f>
        <v>7</v>
      </c>
      <c r="DC61" s="83" t="str">
        <f>VLOOKUP($DA61,Funktionsbezeichnungen,2,0)</f>
        <v>Projektingenieur 1</v>
      </c>
      <c r="DD61" s="125">
        <v>771</v>
      </c>
      <c r="DE61" s="33">
        <f>VLOOKUP($DD61,Funktionsbezeichnungen,3,0)</f>
        <v>7</v>
      </c>
      <c r="DF61" s="83" t="str">
        <f>VLOOKUP($DD61,Funktionsbezeichnungen,2,0)</f>
        <v>Projektingenieur 1</v>
      </c>
      <c r="DG61" s="20"/>
      <c r="DH61" s="33">
        <v>771</v>
      </c>
      <c r="DI61" s="33">
        <f>VLOOKUP($DH61,Funktionsbezeichnungen,3,0)</f>
        <v>7</v>
      </c>
      <c r="DJ61" s="83" t="str">
        <f>VLOOKUP($DH61,Funktionsbezeichnungen,2,0)</f>
        <v>Projektingenieur 1</v>
      </c>
      <c r="DO61" s="19">
        <f t="shared" si="15"/>
        <v>8569</v>
      </c>
      <c r="DP61" s="153">
        <v>2</v>
      </c>
      <c r="DQ61" s="19">
        <v>3</v>
      </c>
      <c r="DR61" s="19" t="s">
        <v>951</v>
      </c>
    </row>
    <row r="62" spans="1:122" s="19" customFormat="1">
      <c r="A62" s="53">
        <v>0</v>
      </c>
      <c r="B62" s="53"/>
      <c r="C62" s="53">
        <f t="shared" si="0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1301</v>
      </c>
      <c r="P62" s="15" t="s">
        <v>1135</v>
      </c>
      <c r="Q62" s="15">
        <v>58</v>
      </c>
      <c r="R62" s="42"/>
      <c r="S62" s="20" t="s">
        <v>1136</v>
      </c>
      <c r="T62" s="21">
        <v>1986</v>
      </c>
      <c r="U62" s="28" t="s">
        <v>1191</v>
      </c>
      <c r="V62" s="21">
        <v>2010</v>
      </c>
      <c r="W62" s="25"/>
      <c r="X62" s="21"/>
      <c r="Y62" s="28"/>
      <c r="Z62" s="21">
        <f t="shared" si="1"/>
        <v>8</v>
      </c>
      <c r="AA62" s="25" t="s">
        <v>698</v>
      </c>
      <c r="AB62" s="118" t="s">
        <v>105</v>
      </c>
      <c r="AC62" s="21"/>
      <c r="AE62" s="90" t="s">
        <v>376</v>
      </c>
      <c r="AF62" s="82"/>
      <c r="CP62" s="19" t="str">
        <f t="shared" si="2"/>
        <v>Berzi Patrick</v>
      </c>
      <c r="CR62" s="153">
        <f t="shared" si="3"/>
        <v>8</v>
      </c>
      <c r="CS62" s="153" t="str">
        <f t="shared" si="4"/>
        <v>C</v>
      </c>
      <c r="CT62" s="154">
        <v>4911</v>
      </c>
      <c r="CU62" s="125">
        <v>772</v>
      </c>
      <c r="CV62" s="33">
        <f t="shared" si="39"/>
        <v>8</v>
      </c>
      <c r="CW62" s="83" t="str">
        <f t="shared" si="40"/>
        <v>Projektingenieur 2</v>
      </c>
      <c r="CX62" s="125"/>
      <c r="CY62" s="33"/>
      <c r="CZ62" s="83"/>
      <c r="DA62" s="125"/>
      <c r="DB62" s="33"/>
      <c r="DC62" s="83"/>
      <c r="DD62" s="125"/>
      <c r="DE62" s="33"/>
      <c r="DF62" s="83"/>
      <c r="DG62" s="20"/>
      <c r="DH62" s="33"/>
      <c r="DI62" s="33"/>
      <c r="DJ62" s="83"/>
      <c r="DO62" s="19">
        <f t="shared" si="15"/>
        <v>4911</v>
      </c>
      <c r="DP62" s="153">
        <v>2</v>
      </c>
      <c r="DQ62" s="19">
        <v>3</v>
      </c>
      <c r="DR62" s="19" t="s">
        <v>951</v>
      </c>
    </row>
    <row r="63" spans="1:122" s="19" customFormat="1">
      <c r="A63" s="53">
        <v>0</v>
      </c>
      <c r="B63" s="53">
        <v>1</v>
      </c>
      <c r="C63" s="53">
        <f t="shared" si="0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1301</v>
      </c>
      <c r="P63" s="15" t="s">
        <v>635</v>
      </c>
      <c r="Q63" s="15">
        <v>59</v>
      </c>
      <c r="R63" s="42"/>
      <c r="S63" s="20" t="s">
        <v>636</v>
      </c>
      <c r="T63" s="21">
        <v>1986</v>
      </c>
      <c r="U63" s="28" t="s">
        <v>1006</v>
      </c>
      <c r="V63" s="21">
        <v>2010</v>
      </c>
      <c r="W63" s="25"/>
      <c r="X63" s="21"/>
      <c r="Y63" s="28"/>
      <c r="Z63" s="118">
        <f t="shared" si="1"/>
        <v>8</v>
      </c>
      <c r="AA63" s="25" t="s">
        <v>916</v>
      </c>
      <c r="AB63" s="118" t="s">
        <v>105</v>
      </c>
      <c r="AC63" s="21"/>
      <c r="AE63" s="90" t="s">
        <v>375</v>
      </c>
      <c r="AF63" s="82"/>
      <c r="CP63" s="19" t="str">
        <f t="shared" si="2"/>
        <v>Bianchi Emmanuelle</v>
      </c>
      <c r="CR63" s="153">
        <f t="shared" si="3"/>
        <v>8</v>
      </c>
      <c r="CS63" s="153" t="str">
        <f t="shared" si="4"/>
        <v>C</v>
      </c>
      <c r="CT63" s="154">
        <v>7706</v>
      </c>
      <c r="CU63" s="125">
        <v>772</v>
      </c>
      <c r="CV63" s="33">
        <f t="shared" si="39"/>
        <v>8</v>
      </c>
      <c r="CW63" s="83" t="str">
        <f t="shared" si="40"/>
        <v>Projektingenieur 2</v>
      </c>
      <c r="CX63" s="125">
        <v>772</v>
      </c>
      <c r="CY63" s="33">
        <f>VLOOKUP($CX63,Funktionsbezeichnungen,3,0)</f>
        <v>8</v>
      </c>
      <c r="CZ63" s="83" t="str">
        <f>VLOOKUP($CX63,Funktionsbezeichnungen,2,0)</f>
        <v>Projektingenieur 2</v>
      </c>
      <c r="DA63" s="125">
        <v>771</v>
      </c>
      <c r="DB63" s="33">
        <f>VLOOKUP($DA63,Funktionsbezeichnungen,3,0)</f>
        <v>7</v>
      </c>
      <c r="DC63" s="83" t="str">
        <f>VLOOKUP($DA63,Funktionsbezeichnungen,2,0)</f>
        <v>Projektingenieur 1</v>
      </c>
      <c r="DD63" s="125">
        <v>770</v>
      </c>
      <c r="DE63" s="33">
        <f>VLOOKUP($DD63,Funktionsbezeichnungen,3,0)</f>
        <v>6</v>
      </c>
      <c r="DF63" s="83" t="str">
        <f>VLOOKUP($DD63,Funktionsbezeichnungen,2,0)</f>
        <v>Vorstufe Projektingenieur</v>
      </c>
      <c r="DG63" s="20"/>
      <c r="DH63" s="33">
        <v>771</v>
      </c>
      <c r="DI63" s="33">
        <f>VLOOKUP($DH63,Funktionsbezeichnungen,3,0)</f>
        <v>7</v>
      </c>
      <c r="DJ63" s="83" t="str">
        <f>VLOOKUP($DH63,Funktionsbezeichnungen,2,0)</f>
        <v>Projektingenieur 1</v>
      </c>
      <c r="DO63" s="19">
        <f t="shared" si="15"/>
        <v>7706</v>
      </c>
      <c r="DP63" s="153">
        <v>2</v>
      </c>
      <c r="DQ63" s="19">
        <v>3</v>
      </c>
      <c r="DR63" s="19" t="s">
        <v>951</v>
      </c>
    </row>
    <row r="64" spans="1:122" s="19" customFormat="1">
      <c r="A64" s="53">
        <v>0</v>
      </c>
      <c r="B64" s="53">
        <v>1</v>
      </c>
      <c r="C64" s="53">
        <f t="shared" si="0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1301</v>
      </c>
      <c r="P64" s="15" t="s">
        <v>1138</v>
      </c>
      <c r="Q64" s="15">
        <v>60</v>
      </c>
      <c r="R64" s="42"/>
      <c r="S64" s="20" t="s">
        <v>1139</v>
      </c>
      <c r="T64" s="21">
        <v>1981</v>
      </c>
      <c r="U64" s="28" t="s">
        <v>1006</v>
      </c>
      <c r="V64" s="21">
        <v>2010</v>
      </c>
      <c r="W64" s="25"/>
      <c r="X64" s="21"/>
      <c r="Y64" s="28"/>
      <c r="Z64" s="118">
        <f t="shared" si="1"/>
        <v>8</v>
      </c>
      <c r="AA64" s="25" t="s">
        <v>916</v>
      </c>
      <c r="AB64" s="118" t="s">
        <v>105</v>
      </c>
      <c r="AC64" s="21"/>
      <c r="AE64" s="90" t="s">
        <v>375</v>
      </c>
      <c r="AF64" s="82"/>
      <c r="CP64" s="19" t="str">
        <f t="shared" si="2"/>
        <v>Kanagasabai Manoja</v>
      </c>
      <c r="CR64" s="153">
        <f t="shared" si="3"/>
        <v>8</v>
      </c>
      <c r="CS64" s="153" t="str">
        <f t="shared" si="4"/>
        <v>C</v>
      </c>
      <c r="CT64" s="154">
        <v>4910</v>
      </c>
      <c r="CU64" s="125">
        <v>772</v>
      </c>
      <c r="CV64" s="33">
        <f t="shared" si="39"/>
        <v>8</v>
      </c>
      <c r="CW64" s="83" t="str">
        <f t="shared" si="40"/>
        <v>Projektingenieur 2</v>
      </c>
      <c r="CX64" s="125"/>
      <c r="CY64" s="33"/>
      <c r="CZ64" s="83"/>
      <c r="DA64" s="125">
        <v>771</v>
      </c>
      <c r="DB64" s="33">
        <f>VLOOKUP($DA64,Funktionsbezeichnungen,3,0)</f>
        <v>7</v>
      </c>
      <c r="DC64" s="83" t="str">
        <f>VLOOKUP($DA64,Funktionsbezeichnungen,2,0)</f>
        <v>Projektingenieur 1</v>
      </c>
      <c r="DD64" s="125">
        <v>770</v>
      </c>
      <c r="DE64" s="33">
        <f>VLOOKUP($DD64,Funktionsbezeichnungen,3,0)</f>
        <v>6</v>
      </c>
      <c r="DF64" s="83" t="str">
        <f>VLOOKUP($DD64,Funktionsbezeichnungen,2,0)</f>
        <v>Vorstufe Projektingenieur</v>
      </c>
      <c r="DG64" s="20"/>
      <c r="DH64" s="33">
        <v>771</v>
      </c>
      <c r="DI64" s="33">
        <f>VLOOKUP($DH64,Funktionsbezeichnungen,3,0)</f>
        <v>7</v>
      </c>
      <c r="DJ64" s="83" t="str">
        <f>VLOOKUP($DH64,Funktionsbezeichnungen,2,0)</f>
        <v>Projektingenieur 1</v>
      </c>
      <c r="DO64" s="19">
        <f t="shared" si="15"/>
        <v>4910</v>
      </c>
      <c r="DP64" s="153">
        <v>2</v>
      </c>
      <c r="DQ64" s="19">
        <v>3</v>
      </c>
      <c r="DR64" s="19" t="s">
        <v>951</v>
      </c>
    </row>
    <row r="65" spans="1:122" s="19" customFormat="1">
      <c r="A65" s="53">
        <v>0</v>
      </c>
      <c r="B65" s="53"/>
      <c r="C65" s="53">
        <f t="shared" si="0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699</v>
      </c>
      <c r="Q65" s="15">
        <v>61</v>
      </c>
      <c r="R65" s="42"/>
      <c r="S65" s="20" t="s">
        <v>697</v>
      </c>
      <c r="T65" s="21">
        <v>1984</v>
      </c>
      <c r="U65" s="28" t="s">
        <v>1006</v>
      </c>
      <c r="V65" s="21">
        <v>2010</v>
      </c>
      <c r="W65" s="25"/>
      <c r="X65" s="21"/>
      <c r="Y65" s="28"/>
      <c r="Z65" s="21">
        <f t="shared" si="1"/>
        <v>8</v>
      </c>
      <c r="AA65" s="25" t="s">
        <v>698</v>
      </c>
      <c r="AB65" s="118" t="s">
        <v>105</v>
      </c>
      <c r="AC65" s="21"/>
      <c r="AE65" s="90" t="s">
        <v>375</v>
      </c>
      <c r="AF65" s="82"/>
      <c r="CP65" s="19" t="str">
        <f t="shared" si="2"/>
        <v>Indermitte Martin</v>
      </c>
      <c r="CR65" s="153">
        <f t="shared" si="3"/>
        <v>8</v>
      </c>
      <c r="CS65" s="153" t="str">
        <f t="shared" si="4"/>
        <v>C</v>
      </c>
      <c r="CT65" s="154">
        <v>4901</v>
      </c>
      <c r="CU65" s="125">
        <v>772</v>
      </c>
      <c r="CV65" s="33">
        <f t="shared" si="39"/>
        <v>8</v>
      </c>
      <c r="CW65" s="83" t="str">
        <f t="shared" si="40"/>
        <v>Projektingenieur 2</v>
      </c>
      <c r="CX65" s="125">
        <v>772</v>
      </c>
      <c r="CY65" s="33">
        <f>VLOOKUP($CX65,Funktionsbezeichnungen,3,0)</f>
        <v>8</v>
      </c>
      <c r="CZ65" s="83" t="str">
        <f>VLOOKUP($CX65,Funktionsbezeichnungen,2,0)</f>
        <v>Projektingenieur 2</v>
      </c>
      <c r="DA65" s="125">
        <v>771</v>
      </c>
      <c r="DB65" s="33">
        <f>VLOOKUP($DA65,Funktionsbezeichnungen,3,0)</f>
        <v>7</v>
      </c>
      <c r="DC65" s="83" t="str">
        <f>VLOOKUP($DA65,Funktionsbezeichnungen,2,0)</f>
        <v>Projektingenieur 1</v>
      </c>
      <c r="DD65" s="125">
        <v>770</v>
      </c>
      <c r="DE65" s="33">
        <f>VLOOKUP($DD65,Funktionsbezeichnungen,3,0)</f>
        <v>6</v>
      </c>
      <c r="DF65" s="83" t="str">
        <f>VLOOKUP($DD65,Funktionsbezeichnungen,2,0)</f>
        <v>Vorstufe Projektingenieur</v>
      </c>
      <c r="DG65" s="20"/>
      <c r="DH65" s="33">
        <v>771</v>
      </c>
      <c r="DI65" s="33">
        <f>VLOOKUP($DH65,Funktionsbezeichnungen,3,0)</f>
        <v>7</v>
      </c>
      <c r="DJ65" s="83" t="str">
        <f>VLOOKUP($DH65,Funktionsbezeichnungen,2,0)</f>
        <v>Projektingenieur 1</v>
      </c>
      <c r="DO65" s="19">
        <f t="shared" si="15"/>
        <v>4901</v>
      </c>
      <c r="DP65" s="153">
        <v>2</v>
      </c>
      <c r="DQ65" s="19">
        <v>3</v>
      </c>
      <c r="DR65" s="19" t="s">
        <v>951</v>
      </c>
    </row>
    <row r="66" spans="1:122" s="19" customFormat="1">
      <c r="A66" s="53">
        <v>0</v>
      </c>
      <c r="B66" s="53"/>
      <c r="C66" s="53">
        <f t="shared" si="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1094</v>
      </c>
      <c r="Q66" s="15">
        <v>62</v>
      </c>
      <c r="R66" s="42"/>
      <c r="S66" s="20" t="s">
        <v>1095</v>
      </c>
      <c r="T66" s="21">
        <v>1985</v>
      </c>
      <c r="U66" s="28" t="s">
        <v>1006</v>
      </c>
      <c r="V66" s="21">
        <v>2011</v>
      </c>
      <c r="W66" s="25"/>
      <c r="X66" s="21"/>
      <c r="Y66" s="28"/>
      <c r="Z66" s="118">
        <f t="shared" si="1"/>
        <v>7</v>
      </c>
      <c r="AA66" s="25" t="s">
        <v>698</v>
      </c>
      <c r="AB66" s="118" t="s">
        <v>105</v>
      </c>
      <c r="AC66" s="21"/>
      <c r="AE66" s="90" t="s">
        <v>375</v>
      </c>
      <c r="AF66" s="82"/>
      <c r="CP66" s="19" t="str">
        <f t="shared" si="2"/>
        <v>Brem Jakob</v>
      </c>
      <c r="CR66" s="153">
        <f t="shared" si="3"/>
        <v>7</v>
      </c>
      <c r="CS66" s="153" t="str">
        <f t="shared" si="4"/>
        <v>C</v>
      </c>
      <c r="CT66" s="154">
        <v>4356</v>
      </c>
      <c r="CU66" s="125">
        <v>772</v>
      </c>
      <c r="CV66" s="33">
        <f t="shared" si="39"/>
        <v>8</v>
      </c>
      <c r="CW66" s="83" t="str">
        <f t="shared" si="40"/>
        <v>Projektingenieur 2</v>
      </c>
      <c r="CX66" s="125"/>
      <c r="CY66" s="33"/>
      <c r="CZ66" s="83"/>
      <c r="DA66" s="125"/>
      <c r="DB66" s="33"/>
      <c r="DC66" s="83"/>
      <c r="DD66" s="125"/>
      <c r="DE66" s="33"/>
      <c r="DF66" s="83"/>
      <c r="DG66" s="20"/>
      <c r="DH66" s="33"/>
      <c r="DI66" s="33"/>
      <c r="DJ66" s="83"/>
      <c r="DO66" s="19">
        <f t="shared" si="15"/>
        <v>4356</v>
      </c>
      <c r="DP66" s="153">
        <v>2</v>
      </c>
      <c r="DQ66" s="19">
        <v>3</v>
      </c>
      <c r="DR66" s="19" t="s">
        <v>951</v>
      </c>
    </row>
    <row r="67" spans="1:122" s="19" customFormat="1">
      <c r="A67" s="53">
        <v>0</v>
      </c>
      <c r="B67" s="53"/>
      <c r="C67" s="53">
        <f t="shared" si="0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358</v>
      </c>
      <c r="P67" s="15" t="s">
        <v>1008</v>
      </c>
      <c r="Q67" s="15">
        <v>63</v>
      </c>
      <c r="R67" s="42"/>
      <c r="S67" s="20" t="s">
        <v>1009</v>
      </c>
      <c r="T67" s="21">
        <v>1987</v>
      </c>
      <c r="U67" s="28" t="s">
        <v>1006</v>
      </c>
      <c r="V67" s="21">
        <v>2011</v>
      </c>
      <c r="W67" s="25"/>
      <c r="X67" s="21"/>
      <c r="Y67" s="28"/>
      <c r="Z67" s="118">
        <f t="shared" si="1"/>
        <v>7</v>
      </c>
      <c r="AA67" s="25" t="s">
        <v>698</v>
      </c>
      <c r="AB67" s="118" t="s">
        <v>105</v>
      </c>
      <c r="AC67" s="21"/>
      <c r="AE67" s="90" t="s">
        <v>375</v>
      </c>
      <c r="AF67" s="82"/>
      <c r="CP67" s="19" t="str">
        <f t="shared" si="2"/>
        <v>Bürgin Johannes</v>
      </c>
      <c r="CR67" s="153">
        <f t="shared" si="3"/>
        <v>7</v>
      </c>
      <c r="CS67" s="153" t="str">
        <f t="shared" si="4"/>
        <v>C</v>
      </c>
      <c r="CT67" s="154">
        <v>4907</v>
      </c>
      <c r="CU67" s="125">
        <v>772</v>
      </c>
      <c r="CV67" s="33">
        <f t="shared" ref="CV67:CV82" si="41">VLOOKUP($CU67,Funktionsbezeichnungen,3,0)</f>
        <v>8</v>
      </c>
      <c r="CW67" s="83" t="str">
        <f t="shared" ref="CW67:CW82" si="42">VLOOKUP($CU67,Funktionsbezeichnungen,2,0)</f>
        <v>Projektingenieur 2</v>
      </c>
      <c r="CX67" s="125">
        <v>771</v>
      </c>
      <c r="CY67" s="33">
        <f t="shared" ref="CY67:CY106" si="43">VLOOKUP($CX67,Funktionsbezeichnungen,3,0)</f>
        <v>7</v>
      </c>
      <c r="CZ67" s="83" t="str">
        <f t="shared" ref="CZ67:CZ106" si="44">VLOOKUP($CX67,Funktionsbezeichnungen,2,0)</f>
        <v>Projektingenieur 1</v>
      </c>
      <c r="DA67" s="125"/>
      <c r="DB67" s="33"/>
      <c r="DC67" s="83"/>
      <c r="DD67" s="125"/>
      <c r="DE67" s="33"/>
      <c r="DF67" s="83"/>
      <c r="DG67" s="20"/>
      <c r="DH67" s="33"/>
      <c r="DI67" s="33"/>
      <c r="DJ67" s="83"/>
      <c r="DO67" s="19">
        <f t="shared" si="15"/>
        <v>4907</v>
      </c>
      <c r="DP67" s="153">
        <v>2</v>
      </c>
      <c r="DQ67" s="19">
        <v>3</v>
      </c>
      <c r="DR67" s="19" t="s">
        <v>951</v>
      </c>
    </row>
    <row r="68" spans="1:122" s="19" customFormat="1">
      <c r="A68" s="53">
        <v>0</v>
      </c>
      <c r="B68" s="53"/>
      <c r="C68" s="53">
        <f>IF(Z68&gt;=10,1,0)</f>
        <v>0</v>
      </c>
      <c r="D68" s="55"/>
      <c r="E68" s="55"/>
      <c r="F68" s="56">
        <v>1</v>
      </c>
      <c r="G68" s="54">
        <v>1</v>
      </c>
      <c r="H68" s="54"/>
      <c r="I68" s="56"/>
      <c r="J68" s="54"/>
      <c r="K68" s="56"/>
      <c r="L68" s="56"/>
      <c r="M68" s="56"/>
      <c r="N68" s="58"/>
      <c r="O68" s="52" t="s">
        <v>1140</v>
      </c>
      <c r="P68" s="15" t="s">
        <v>1244</v>
      </c>
      <c r="Q68" s="15">
        <v>64</v>
      </c>
      <c r="R68" s="42"/>
      <c r="S68" s="20" t="s">
        <v>1245</v>
      </c>
      <c r="T68" s="21">
        <v>1976</v>
      </c>
      <c r="U68" s="28" t="s">
        <v>1252</v>
      </c>
      <c r="V68" s="21">
        <v>2012</v>
      </c>
      <c r="W68" s="25"/>
      <c r="X68" s="21"/>
      <c r="Y68" s="28"/>
      <c r="Z68" s="118">
        <f>$AD$3-V68</f>
        <v>6</v>
      </c>
      <c r="AA68" s="25" t="s">
        <v>1246</v>
      </c>
      <c r="AB68" s="118" t="s">
        <v>105</v>
      </c>
      <c r="AC68" s="21"/>
      <c r="AE68" s="90" t="s">
        <v>1247</v>
      </c>
      <c r="AF68" s="82"/>
      <c r="CP68" s="192" t="str">
        <f>+S68</f>
        <v>Armando Martin</v>
      </c>
      <c r="CQ68" s="192"/>
      <c r="CR68" s="242">
        <f>+Z68</f>
        <v>6</v>
      </c>
      <c r="CS68" s="242" t="str">
        <f>+AB68</f>
        <v>C</v>
      </c>
      <c r="CT68" s="222">
        <v>4324</v>
      </c>
      <c r="CU68" s="125">
        <v>772</v>
      </c>
      <c r="CV68" s="33">
        <f>VLOOKUP($CU68,Funktionsbezeichnungen,3,0)</f>
        <v>8</v>
      </c>
      <c r="CW68" s="83" t="str">
        <f>VLOOKUP($CU68,Funktionsbezeichnungen,2,0)</f>
        <v>Projektingenieur 2</v>
      </c>
      <c r="CX68" s="125"/>
      <c r="CY68" s="33"/>
      <c r="CZ68" s="83"/>
      <c r="DA68" s="125"/>
      <c r="DB68" s="33"/>
      <c r="DC68" s="83"/>
      <c r="DD68" s="125"/>
      <c r="DE68" s="33"/>
      <c r="DF68" s="83"/>
      <c r="DG68" s="20"/>
      <c r="DH68" s="33"/>
      <c r="DI68" s="33"/>
      <c r="DJ68" s="83"/>
      <c r="DO68" s="19">
        <f>+CT68</f>
        <v>4324</v>
      </c>
      <c r="DP68" s="153">
        <v>2</v>
      </c>
      <c r="DQ68" s="19">
        <v>3</v>
      </c>
      <c r="DR68" s="19" t="s">
        <v>951</v>
      </c>
    </row>
    <row r="69" spans="1:122" s="19" customFormat="1">
      <c r="A69" s="53">
        <v>0</v>
      </c>
      <c r="B69" s="53"/>
      <c r="C69" s="53">
        <f>IF(Z69&gt;=10,1,0)</f>
        <v>0</v>
      </c>
      <c r="D69" s="55"/>
      <c r="E69" s="55">
        <v>1</v>
      </c>
      <c r="F69" s="56"/>
      <c r="G69" s="54"/>
      <c r="H69" s="54"/>
      <c r="I69" s="56"/>
      <c r="J69" s="54"/>
      <c r="K69" s="56"/>
      <c r="L69" s="56"/>
      <c r="M69" s="56"/>
      <c r="N69" s="58"/>
      <c r="O69" s="52" t="s">
        <v>358</v>
      </c>
      <c r="P69" s="15" t="s">
        <v>909</v>
      </c>
      <c r="Q69" s="15">
        <v>65</v>
      </c>
      <c r="R69" s="42"/>
      <c r="S69" s="20" t="s">
        <v>910</v>
      </c>
      <c r="T69" s="21">
        <v>1987</v>
      </c>
      <c r="U69" s="28" t="s">
        <v>1006</v>
      </c>
      <c r="V69" s="206">
        <v>2012</v>
      </c>
      <c r="W69" s="25"/>
      <c r="X69" s="21"/>
      <c r="Y69" s="28"/>
      <c r="Z69" s="118">
        <f>$AD$3-V69</f>
        <v>6</v>
      </c>
      <c r="AA69" s="25" t="s">
        <v>698</v>
      </c>
      <c r="AB69" s="118" t="s">
        <v>105</v>
      </c>
      <c r="AC69" s="21"/>
      <c r="AE69" s="90" t="s">
        <v>375</v>
      </c>
      <c r="AF69" s="82"/>
      <c r="CP69" s="19" t="str">
        <f>+S69</f>
        <v>Frei Lukas</v>
      </c>
      <c r="CR69" s="153">
        <f>+Z69</f>
        <v>6</v>
      </c>
      <c r="CS69" s="153" t="str">
        <f>+AB69</f>
        <v>C</v>
      </c>
      <c r="CT69" s="154">
        <v>4308</v>
      </c>
      <c r="CU69" s="125">
        <v>772</v>
      </c>
      <c r="CV69" s="33">
        <f>VLOOKUP($CU69,Funktionsbezeichnungen,3,0)</f>
        <v>8</v>
      </c>
      <c r="CW69" s="83" t="str">
        <f>VLOOKUP($CU69,Funktionsbezeichnungen,2,0)</f>
        <v>Projektingenieur 2</v>
      </c>
      <c r="CX69" s="125">
        <v>771</v>
      </c>
      <c r="CY69" s="33">
        <f>VLOOKUP($CX69,Funktionsbezeichnungen,3,0)</f>
        <v>7</v>
      </c>
      <c r="CZ69" s="83" t="str">
        <f>VLOOKUP($CX69,Funktionsbezeichnungen,2,0)</f>
        <v>Projektingenieur 1</v>
      </c>
      <c r="DA69" s="125"/>
      <c r="DB69" s="33"/>
      <c r="DC69" s="83"/>
      <c r="DD69" s="125"/>
      <c r="DE69" s="33"/>
      <c r="DF69" s="83"/>
      <c r="DG69" s="20"/>
      <c r="DH69" s="33"/>
      <c r="DI69" s="33"/>
      <c r="DJ69" s="83"/>
      <c r="DO69" s="19">
        <f>+CT69</f>
        <v>4308</v>
      </c>
      <c r="DP69" s="153">
        <v>2</v>
      </c>
      <c r="DQ69" s="19">
        <v>3</v>
      </c>
      <c r="DR69" s="19" t="s">
        <v>951</v>
      </c>
    </row>
    <row r="70" spans="1:122" s="19" customFormat="1">
      <c r="A70" s="53">
        <v>0</v>
      </c>
      <c r="B70" s="53"/>
      <c r="C70" s="53">
        <f>IF(Z70&gt;=10,1,0)</f>
        <v>0</v>
      </c>
      <c r="D70" s="55"/>
      <c r="E70" s="55">
        <v>1</v>
      </c>
      <c r="F70" s="56"/>
      <c r="G70" s="54"/>
      <c r="H70" s="54"/>
      <c r="I70" s="56"/>
      <c r="J70" s="54"/>
      <c r="K70" s="56"/>
      <c r="L70" s="56"/>
      <c r="M70" s="56"/>
      <c r="N70" s="58"/>
      <c r="O70" s="52" t="s">
        <v>1301</v>
      </c>
      <c r="P70" s="15" t="s">
        <v>912</v>
      </c>
      <c r="Q70" s="15">
        <v>66</v>
      </c>
      <c r="R70" s="42"/>
      <c r="S70" s="20" t="s">
        <v>913</v>
      </c>
      <c r="T70" s="21">
        <v>1987</v>
      </c>
      <c r="U70" s="28" t="s">
        <v>1006</v>
      </c>
      <c r="V70" s="21">
        <v>2012</v>
      </c>
      <c r="W70" s="25" t="s">
        <v>1182</v>
      </c>
      <c r="X70" s="21">
        <v>2015</v>
      </c>
      <c r="Y70" s="28" t="s">
        <v>91</v>
      </c>
      <c r="Z70" s="118">
        <f>$AD$3-V70</f>
        <v>6</v>
      </c>
      <c r="AA70" s="25" t="s">
        <v>108</v>
      </c>
      <c r="AB70" s="118" t="s">
        <v>105</v>
      </c>
      <c r="AC70" s="21"/>
      <c r="AE70" s="90" t="s">
        <v>375</v>
      </c>
      <c r="AF70" s="82"/>
      <c r="CP70" s="19" t="str">
        <f>+S70</f>
        <v>D'Arco Marcel</v>
      </c>
      <c r="CR70" s="153">
        <f>+Z70</f>
        <v>6</v>
      </c>
      <c r="CS70" s="153" t="str">
        <f>+AB70</f>
        <v>C</v>
      </c>
      <c r="CT70" s="154">
        <v>4310</v>
      </c>
      <c r="CU70" s="125">
        <v>772</v>
      </c>
      <c r="CV70" s="33">
        <f>VLOOKUP($CU70,Funktionsbezeichnungen,3,0)</f>
        <v>8</v>
      </c>
      <c r="CW70" s="83" t="str">
        <f>VLOOKUP($CU70,Funktionsbezeichnungen,2,0)</f>
        <v>Projektingenieur 2</v>
      </c>
      <c r="CX70" s="125">
        <v>771</v>
      </c>
      <c r="CY70" s="33">
        <f>VLOOKUP($CX70,Funktionsbezeichnungen,3,0)</f>
        <v>7</v>
      </c>
      <c r="CZ70" s="83" t="str">
        <f>VLOOKUP($CX70,Funktionsbezeichnungen,2,0)</f>
        <v>Projektingenieur 1</v>
      </c>
      <c r="DA70" s="125"/>
      <c r="DB70" s="33"/>
      <c r="DC70" s="83"/>
      <c r="DD70" s="125"/>
      <c r="DE70" s="33"/>
      <c r="DF70" s="83"/>
      <c r="DG70" s="20"/>
      <c r="DH70" s="33"/>
      <c r="DI70" s="33"/>
      <c r="DJ70" s="83"/>
      <c r="DO70" s="19">
        <f>+CT70</f>
        <v>4310</v>
      </c>
      <c r="DP70" s="153">
        <v>2</v>
      </c>
      <c r="DQ70" s="19">
        <v>3</v>
      </c>
      <c r="DR70" s="19" t="s">
        <v>951</v>
      </c>
    </row>
    <row r="71" spans="1:122" s="19" customFormat="1">
      <c r="A71" s="53">
        <v>0</v>
      </c>
      <c r="B71" s="53"/>
      <c r="C71" s="53">
        <f t="shared" si="0"/>
        <v>1</v>
      </c>
      <c r="D71" s="55"/>
      <c r="E71" s="55"/>
      <c r="F71" s="56">
        <v>1</v>
      </c>
      <c r="G71" s="54">
        <v>1</v>
      </c>
      <c r="H71" s="54"/>
      <c r="I71" s="56"/>
      <c r="J71" s="54"/>
      <c r="K71" s="56"/>
      <c r="L71" s="56"/>
      <c r="M71" s="56"/>
      <c r="N71" s="58"/>
      <c r="O71" s="52" t="s">
        <v>1140</v>
      </c>
      <c r="P71" s="15" t="s">
        <v>1248</v>
      </c>
      <c r="Q71" s="15">
        <v>67</v>
      </c>
      <c r="R71" s="42"/>
      <c r="S71" s="20" t="s">
        <v>1249</v>
      </c>
      <c r="T71" s="21">
        <v>1967</v>
      </c>
      <c r="U71" s="28" t="s">
        <v>1252</v>
      </c>
      <c r="V71" s="21">
        <v>2002</v>
      </c>
      <c r="W71" s="25"/>
      <c r="X71" s="21"/>
      <c r="Y71" s="28"/>
      <c r="Z71" s="118">
        <f t="shared" si="1"/>
        <v>16</v>
      </c>
      <c r="AA71" s="25" t="s">
        <v>1250</v>
      </c>
      <c r="AB71" s="118" t="s">
        <v>121</v>
      </c>
      <c r="AC71" s="21"/>
      <c r="AE71" s="90" t="s">
        <v>375</v>
      </c>
      <c r="AF71" s="82"/>
      <c r="CP71" s="192" t="str">
        <f t="shared" si="2"/>
        <v>Gustin Patrick</v>
      </c>
      <c r="CQ71" s="192"/>
      <c r="CR71" s="242">
        <f t="shared" si="3"/>
        <v>16</v>
      </c>
      <c r="CS71" s="242" t="str">
        <f t="shared" si="4"/>
        <v>D</v>
      </c>
      <c r="CT71" s="222">
        <v>4338</v>
      </c>
      <c r="CU71" s="125">
        <v>772</v>
      </c>
      <c r="CV71" s="33">
        <f t="shared" si="41"/>
        <v>8</v>
      </c>
      <c r="CW71" s="83" t="str">
        <f t="shared" si="42"/>
        <v>Projektingenieur 2</v>
      </c>
      <c r="CX71" s="125"/>
      <c r="CY71" s="33"/>
      <c r="CZ71" s="83"/>
      <c r="DA71" s="125"/>
      <c r="DB71" s="33"/>
      <c r="DC71" s="83"/>
      <c r="DD71" s="125"/>
      <c r="DE71" s="33"/>
      <c r="DF71" s="83"/>
      <c r="DG71" s="20"/>
      <c r="DH71" s="33"/>
      <c r="DI71" s="33"/>
      <c r="DJ71" s="83"/>
      <c r="DO71" s="19">
        <f t="shared" si="15"/>
        <v>4338</v>
      </c>
      <c r="DP71" s="153">
        <v>2</v>
      </c>
      <c r="DQ71" s="19">
        <v>3</v>
      </c>
      <c r="DR71" s="19" t="s">
        <v>951</v>
      </c>
    </row>
    <row r="72" spans="1:122" s="19" customFormat="1">
      <c r="A72" s="53">
        <v>0</v>
      </c>
      <c r="B72" s="53">
        <v>1</v>
      </c>
      <c r="C72" s="53">
        <f t="shared" si="0"/>
        <v>0</v>
      </c>
      <c r="D72" s="55"/>
      <c r="E72" s="55">
        <v>1</v>
      </c>
      <c r="F72" s="56"/>
      <c r="G72" s="54"/>
      <c r="H72" s="54"/>
      <c r="I72" s="56"/>
      <c r="J72" s="54"/>
      <c r="K72" s="56"/>
      <c r="L72" s="56"/>
      <c r="M72" s="56"/>
      <c r="N72" s="58"/>
      <c r="O72" s="52" t="s">
        <v>1301</v>
      </c>
      <c r="P72" s="15" t="s">
        <v>1014</v>
      </c>
      <c r="Q72" s="15">
        <v>68</v>
      </c>
      <c r="R72" s="42"/>
      <c r="S72" s="20" t="s">
        <v>1015</v>
      </c>
      <c r="T72" s="21">
        <v>1980</v>
      </c>
      <c r="U72" s="28" t="s">
        <v>1050</v>
      </c>
      <c r="V72" s="21">
        <v>2002</v>
      </c>
      <c r="W72" s="25" t="s">
        <v>1006</v>
      </c>
      <c r="X72" s="21">
        <v>2013</v>
      </c>
      <c r="Y72" s="28"/>
      <c r="Z72" s="118">
        <f>$AD$3-X72</f>
        <v>5</v>
      </c>
      <c r="AA72" s="25" t="s">
        <v>916</v>
      </c>
      <c r="AB72" s="21" t="s">
        <v>121</v>
      </c>
      <c r="AC72" s="21"/>
      <c r="AE72" s="90" t="s">
        <v>375</v>
      </c>
      <c r="AF72" s="82"/>
      <c r="CP72" s="19" t="str">
        <f t="shared" si="2"/>
        <v>Hochuli Antonina</v>
      </c>
      <c r="CR72" s="153">
        <f t="shared" si="3"/>
        <v>5</v>
      </c>
      <c r="CS72" s="153" t="str">
        <f t="shared" si="4"/>
        <v>D</v>
      </c>
      <c r="CT72" s="154">
        <v>8579</v>
      </c>
      <c r="CU72" s="125">
        <v>771</v>
      </c>
      <c r="CV72" s="33">
        <f t="shared" si="41"/>
        <v>7</v>
      </c>
      <c r="CW72" s="83" t="str">
        <f t="shared" si="42"/>
        <v>Projektingenieur 1</v>
      </c>
      <c r="CX72" s="125">
        <v>770</v>
      </c>
      <c r="CY72" s="33">
        <f t="shared" si="43"/>
        <v>6</v>
      </c>
      <c r="CZ72" s="83" t="str">
        <f t="shared" si="44"/>
        <v>Vorstufe Projektingenieur</v>
      </c>
      <c r="DA72" s="125"/>
      <c r="DB72" s="33"/>
      <c r="DC72" s="83"/>
      <c r="DD72" s="125"/>
      <c r="DE72" s="33"/>
      <c r="DF72" s="83"/>
      <c r="DG72" s="20"/>
      <c r="DH72" s="33"/>
      <c r="DI72" s="33"/>
      <c r="DJ72" s="83"/>
      <c r="DO72" s="19">
        <f t="shared" si="15"/>
        <v>8579</v>
      </c>
      <c r="DP72" s="153">
        <v>2</v>
      </c>
      <c r="DQ72" s="19">
        <v>3</v>
      </c>
      <c r="DR72" s="19" t="s">
        <v>951</v>
      </c>
    </row>
    <row r="73" spans="1:122" s="19" customFormat="1">
      <c r="A73" s="53">
        <v>0</v>
      </c>
      <c r="B73" s="53"/>
      <c r="C73" s="53">
        <f t="shared" ref="C73:C133" si="45">IF(Z73&gt;=10,1,0)</f>
        <v>0</v>
      </c>
      <c r="D73" s="55"/>
      <c r="E73" s="55">
        <v>1</v>
      </c>
      <c r="F73" s="56"/>
      <c r="G73" s="54"/>
      <c r="H73" s="54"/>
      <c r="I73" s="56"/>
      <c r="J73" s="54"/>
      <c r="K73" s="56"/>
      <c r="L73" s="56"/>
      <c r="M73" s="56"/>
      <c r="N73" s="58"/>
      <c r="O73" s="52" t="s">
        <v>1301</v>
      </c>
      <c r="P73" s="15" t="s">
        <v>1074</v>
      </c>
      <c r="Q73" s="15">
        <v>69</v>
      </c>
      <c r="R73" s="42"/>
      <c r="S73" s="20" t="s">
        <v>1075</v>
      </c>
      <c r="T73" s="21">
        <v>1987</v>
      </c>
      <c r="U73" s="28" t="s">
        <v>1302</v>
      </c>
      <c r="V73" s="21">
        <v>2013</v>
      </c>
      <c r="W73" s="25"/>
      <c r="X73" s="21"/>
      <c r="Y73" s="28"/>
      <c r="Z73" s="118">
        <f t="shared" ref="Z73:Z138" si="46">$AD$3-V73</f>
        <v>5</v>
      </c>
      <c r="AA73" s="25" t="s">
        <v>698</v>
      </c>
      <c r="AB73" s="21" t="s">
        <v>121</v>
      </c>
      <c r="AC73" s="21"/>
      <c r="AE73" s="90" t="s">
        <v>375</v>
      </c>
      <c r="AF73" s="82"/>
      <c r="CP73" s="19" t="str">
        <f t="shared" ref="CP73:CP141" si="47">+S73</f>
        <v>Meisch Raoul</v>
      </c>
      <c r="CR73" s="153">
        <f t="shared" ref="CR73:CR138" si="48">+Z73</f>
        <v>5</v>
      </c>
      <c r="CS73" s="153" t="str">
        <f t="shared" ref="CS73:CS138" si="49">+AB73</f>
        <v>D</v>
      </c>
      <c r="CT73" s="154">
        <v>4315</v>
      </c>
      <c r="CU73" s="125">
        <v>771</v>
      </c>
      <c r="CV73" s="33">
        <f t="shared" si="41"/>
        <v>7</v>
      </c>
      <c r="CW73" s="83" t="str">
        <f t="shared" si="42"/>
        <v>Projektingenieur 1</v>
      </c>
      <c r="CX73" s="125"/>
      <c r="CY73" s="33"/>
      <c r="CZ73" s="83"/>
      <c r="DA73" s="125"/>
      <c r="DB73" s="33"/>
      <c r="DC73" s="83"/>
      <c r="DD73" s="125"/>
      <c r="DE73" s="33"/>
      <c r="DF73" s="83"/>
      <c r="DG73" s="20"/>
      <c r="DH73" s="33"/>
      <c r="DI73" s="33"/>
      <c r="DJ73" s="83"/>
      <c r="DO73" s="19">
        <f t="shared" ref="DO73:DO141" si="50">+CT73</f>
        <v>4315</v>
      </c>
      <c r="DP73" s="153">
        <v>2</v>
      </c>
      <c r="DQ73" s="19">
        <v>3</v>
      </c>
      <c r="DR73" s="19" t="s">
        <v>951</v>
      </c>
    </row>
    <row r="74" spans="1:122" s="19" customFormat="1">
      <c r="A74" s="53">
        <v>0</v>
      </c>
      <c r="B74" s="53">
        <v>1</v>
      </c>
      <c r="C74" s="53">
        <f t="shared" si="45"/>
        <v>0</v>
      </c>
      <c r="D74" s="55"/>
      <c r="E74" s="55">
        <v>1</v>
      </c>
      <c r="F74" s="56"/>
      <c r="G74" s="54"/>
      <c r="H74" s="54"/>
      <c r="I74" s="56"/>
      <c r="J74" s="54"/>
      <c r="K74" s="56"/>
      <c r="L74" s="56"/>
      <c r="M74" s="56"/>
      <c r="N74" s="58"/>
      <c r="O74" s="52" t="s">
        <v>359</v>
      </c>
      <c r="P74" s="15" t="s">
        <v>1029</v>
      </c>
      <c r="Q74" s="15">
        <v>70</v>
      </c>
      <c r="R74" s="42"/>
      <c r="S74" s="20" t="s">
        <v>1030</v>
      </c>
      <c r="T74" s="21">
        <v>1989</v>
      </c>
      <c r="U74" s="28" t="s">
        <v>1006</v>
      </c>
      <c r="V74" s="21">
        <v>2013</v>
      </c>
      <c r="W74" s="25"/>
      <c r="X74" s="21"/>
      <c r="Y74" s="28"/>
      <c r="Z74" s="118">
        <f t="shared" si="46"/>
        <v>5</v>
      </c>
      <c r="AA74" s="25" t="s">
        <v>916</v>
      </c>
      <c r="AB74" s="21" t="s">
        <v>121</v>
      </c>
      <c r="AC74" s="21"/>
      <c r="AE74" s="90" t="s">
        <v>375</v>
      </c>
      <c r="AF74" s="82"/>
      <c r="CP74" s="19" t="str">
        <f t="shared" si="47"/>
        <v>Stöhr Jessica</v>
      </c>
      <c r="CR74" s="153">
        <f t="shared" si="48"/>
        <v>5</v>
      </c>
      <c r="CS74" s="153" t="str">
        <f t="shared" si="49"/>
        <v>D</v>
      </c>
      <c r="CT74" s="154">
        <v>4313</v>
      </c>
      <c r="CU74" s="125">
        <v>771</v>
      </c>
      <c r="CV74" s="33">
        <f t="shared" si="41"/>
        <v>7</v>
      </c>
      <c r="CW74" s="83" t="str">
        <f t="shared" si="42"/>
        <v>Projektingenieur 1</v>
      </c>
      <c r="CX74" s="125">
        <v>770</v>
      </c>
      <c r="CY74" s="33">
        <f t="shared" si="43"/>
        <v>6</v>
      </c>
      <c r="CZ74" s="83" t="str">
        <f t="shared" si="44"/>
        <v>Vorstufe Projektingenieur</v>
      </c>
      <c r="DA74" s="125"/>
      <c r="DB74" s="33"/>
      <c r="DC74" s="83"/>
      <c r="DD74" s="125"/>
      <c r="DE74" s="33"/>
      <c r="DF74" s="83"/>
      <c r="DG74" s="20"/>
      <c r="DH74" s="33"/>
      <c r="DI74" s="33"/>
      <c r="DJ74" s="83"/>
      <c r="DO74" s="19">
        <f t="shared" si="50"/>
        <v>4313</v>
      </c>
      <c r="DP74" s="153">
        <v>2</v>
      </c>
      <c r="DQ74" s="19">
        <v>3</v>
      </c>
      <c r="DR74" s="19" t="s">
        <v>951</v>
      </c>
    </row>
    <row r="75" spans="1:122" s="19" customFormat="1">
      <c r="A75" s="53">
        <v>0</v>
      </c>
      <c r="B75" s="53"/>
      <c r="C75" s="53">
        <f t="shared" si="45"/>
        <v>0</v>
      </c>
      <c r="D75" s="55"/>
      <c r="E75" s="55">
        <v>1</v>
      </c>
      <c r="F75" s="56"/>
      <c r="G75" s="54"/>
      <c r="H75" s="54"/>
      <c r="I75" s="56"/>
      <c r="J75" s="54"/>
      <c r="K75" s="56"/>
      <c r="L75" s="56"/>
      <c r="M75" s="56"/>
      <c r="N75" s="58"/>
      <c r="O75" s="52" t="s">
        <v>361</v>
      </c>
      <c r="P75" s="15" t="s">
        <v>1153</v>
      </c>
      <c r="Q75" s="15">
        <v>71</v>
      </c>
      <c r="R75" s="42"/>
      <c r="S75" s="20" t="s">
        <v>1154</v>
      </c>
      <c r="T75" s="21">
        <v>1984</v>
      </c>
      <c r="U75" s="28" t="s">
        <v>1061</v>
      </c>
      <c r="V75" s="21">
        <v>2014</v>
      </c>
      <c r="W75" s="25"/>
      <c r="X75" s="21"/>
      <c r="Y75" s="28"/>
      <c r="Z75" s="118">
        <f t="shared" si="46"/>
        <v>4</v>
      </c>
      <c r="AA75" s="25" t="s">
        <v>698</v>
      </c>
      <c r="AB75" s="21" t="s">
        <v>121</v>
      </c>
      <c r="AC75" s="21"/>
      <c r="AE75" s="90" t="s">
        <v>375</v>
      </c>
      <c r="AF75" s="82"/>
      <c r="CP75" s="19" t="str">
        <f t="shared" si="47"/>
        <v>Vitt Bernhard</v>
      </c>
      <c r="CR75" s="153">
        <f t="shared" si="48"/>
        <v>4</v>
      </c>
      <c r="CS75" s="153" t="str">
        <f t="shared" si="49"/>
        <v>D</v>
      </c>
      <c r="CT75" s="154">
        <v>4318</v>
      </c>
      <c r="CU75" s="125">
        <v>770</v>
      </c>
      <c r="CV75" s="33">
        <f t="shared" si="41"/>
        <v>6</v>
      </c>
      <c r="CW75" s="83" t="str">
        <f t="shared" si="42"/>
        <v>Vorstufe Projektingenieur</v>
      </c>
      <c r="CX75" s="125"/>
      <c r="CY75" s="33"/>
      <c r="CZ75" s="83"/>
      <c r="DA75" s="125"/>
      <c r="DB75" s="33"/>
      <c r="DC75" s="83"/>
      <c r="DD75" s="125"/>
      <c r="DE75" s="33"/>
      <c r="DF75" s="83"/>
      <c r="DG75" s="20"/>
      <c r="DH75" s="33"/>
      <c r="DI75" s="33"/>
      <c r="DJ75" s="83"/>
      <c r="DO75" s="19">
        <f t="shared" si="50"/>
        <v>4318</v>
      </c>
      <c r="DP75" s="153">
        <v>2</v>
      </c>
      <c r="DQ75" s="19">
        <v>3</v>
      </c>
      <c r="DR75" s="19" t="s">
        <v>951</v>
      </c>
    </row>
    <row r="76" spans="1:122" s="19" customFormat="1" ht="25.5">
      <c r="A76" s="53">
        <v>0</v>
      </c>
      <c r="B76" s="53"/>
      <c r="C76" s="53">
        <f>IF(Z76&gt;=10,1,0)</f>
        <v>0</v>
      </c>
      <c r="D76" s="55"/>
      <c r="E76" s="55">
        <v>1</v>
      </c>
      <c r="F76" s="56"/>
      <c r="G76" s="54"/>
      <c r="H76" s="54">
        <v>1</v>
      </c>
      <c r="I76" s="56"/>
      <c r="J76" s="54"/>
      <c r="K76" s="56"/>
      <c r="L76" s="56"/>
      <c r="M76" s="56"/>
      <c r="N76" s="58"/>
      <c r="O76" s="52" t="s">
        <v>358</v>
      </c>
      <c r="P76" s="15" t="s">
        <v>1173</v>
      </c>
      <c r="Q76" s="15">
        <v>72</v>
      </c>
      <c r="R76" s="42"/>
      <c r="S76" s="20" t="s">
        <v>1172</v>
      </c>
      <c r="T76" s="21">
        <v>1986</v>
      </c>
      <c r="U76" s="208" t="s">
        <v>1231</v>
      </c>
      <c r="V76" s="224">
        <v>2015</v>
      </c>
      <c r="W76" s="28"/>
      <c r="X76" s="21"/>
      <c r="Y76" s="28"/>
      <c r="Z76" s="163">
        <f t="shared" si="46"/>
        <v>3</v>
      </c>
      <c r="AA76" s="25" t="s">
        <v>1176</v>
      </c>
      <c r="AB76" s="21" t="s">
        <v>121</v>
      </c>
      <c r="AC76" s="21"/>
      <c r="AE76" s="90" t="s">
        <v>376</v>
      </c>
      <c r="AF76" s="82"/>
      <c r="CP76" s="19" t="str">
        <f t="shared" si="47"/>
        <v>Völlmin Daniel</v>
      </c>
      <c r="CR76" s="153">
        <f t="shared" si="48"/>
        <v>3</v>
      </c>
      <c r="CS76" s="153" t="str">
        <f t="shared" si="49"/>
        <v>D</v>
      </c>
      <c r="CT76" s="154">
        <v>4319</v>
      </c>
      <c r="CU76" s="125">
        <v>771</v>
      </c>
      <c r="CV76" s="33">
        <f t="shared" si="41"/>
        <v>7</v>
      </c>
      <c r="CW76" s="83" t="str">
        <f t="shared" si="42"/>
        <v>Projektingenieur 1</v>
      </c>
      <c r="CX76" s="125"/>
      <c r="CY76" s="33"/>
      <c r="CZ76" s="83"/>
      <c r="DA76" s="125"/>
      <c r="DB76" s="33"/>
      <c r="DC76" s="83"/>
      <c r="DD76" s="125"/>
      <c r="DE76" s="33"/>
      <c r="DF76" s="83"/>
      <c r="DG76" s="20"/>
      <c r="DH76" s="33"/>
      <c r="DI76" s="33"/>
      <c r="DJ76" s="83"/>
      <c r="DO76" s="19">
        <f t="shared" si="50"/>
        <v>4319</v>
      </c>
      <c r="DP76" s="153">
        <v>2</v>
      </c>
      <c r="DQ76" s="19">
        <v>3</v>
      </c>
      <c r="DR76" s="19" t="s">
        <v>951</v>
      </c>
    </row>
    <row r="77" spans="1:122" s="19" customFormat="1">
      <c r="A77" s="53">
        <v>0</v>
      </c>
      <c r="B77" s="53"/>
      <c r="C77" s="53">
        <f t="shared" ref="C77:C79" si="51">IF(Z77&gt;=10,1,0)</f>
        <v>0</v>
      </c>
      <c r="D77" s="55">
        <v>1</v>
      </c>
      <c r="E77" s="55"/>
      <c r="F77" s="56"/>
      <c r="G77" s="54"/>
      <c r="H77" s="54"/>
      <c r="I77" s="56"/>
      <c r="J77" s="54"/>
      <c r="K77" s="56"/>
      <c r="L77" s="56"/>
      <c r="M77" s="56"/>
      <c r="N77" s="58"/>
      <c r="O77" s="52" t="s">
        <v>1301</v>
      </c>
      <c r="P77" s="15" t="s">
        <v>1016</v>
      </c>
      <c r="Q77" s="15">
        <v>73</v>
      </c>
      <c r="R77" s="164"/>
      <c r="S77" s="20" t="s">
        <v>1017</v>
      </c>
      <c r="T77" s="21">
        <v>1988</v>
      </c>
      <c r="U77" s="28" t="s">
        <v>1230</v>
      </c>
      <c r="V77" s="21">
        <v>2016</v>
      </c>
      <c r="W77" s="25"/>
      <c r="X77" s="21"/>
      <c r="Y77" s="28"/>
      <c r="Z77" s="118">
        <f t="shared" si="46"/>
        <v>2</v>
      </c>
      <c r="AA77" s="25" t="s">
        <v>698</v>
      </c>
      <c r="AB77" s="21" t="s">
        <v>121</v>
      </c>
      <c r="AC77" s="21"/>
      <c r="AE77" s="90" t="s">
        <v>375</v>
      </c>
      <c r="AF77" s="82"/>
      <c r="CP77" s="19" t="str">
        <f t="shared" si="47"/>
        <v>Burger Stefan</v>
      </c>
      <c r="CR77" s="19">
        <f t="shared" si="48"/>
        <v>2</v>
      </c>
      <c r="CS77" s="19" t="str">
        <f t="shared" si="49"/>
        <v>D</v>
      </c>
      <c r="CT77" s="154">
        <v>9748</v>
      </c>
      <c r="CU77" s="125">
        <v>771</v>
      </c>
      <c r="CV77" s="33">
        <f t="shared" si="41"/>
        <v>7</v>
      </c>
      <c r="CW77" s="83" t="str">
        <f t="shared" si="42"/>
        <v>Projektingenieur 1</v>
      </c>
      <c r="CX77" s="125"/>
      <c r="CY77" s="33"/>
      <c r="CZ77" s="83"/>
      <c r="DA77" s="125"/>
      <c r="DB77" s="33"/>
      <c r="DC77" s="83"/>
      <c r="DD77" s="125"/>
      <c r="DE77" s="33"/>
      <c r="DF77" s="83"/>
      <c r="DG77" s="20"/>
      <c r="DH77" s="125"/>
      <c r="DI77" s="33"/>
      <c r="DJ77" s="83"/>
      <c r="DO77" s="19">
        <f t="shared" si="50"/>
        <v>9748</v>
      </c>
      <c r="DP77" s="153">
        <v>2</v>
      </c>
      <c r="DQ77" s="19">
        <v>3</v>
      </c>
      <c r="DR77" s="185" t="s">
        <v>951</v>
      </c>
    </row>
    <row r="78" spans="1:122" s="19" customFormat="1">
      <c r="A78" s="53">
        <v>0</v>
      </c>
      <c r="B78" s="53"/>
      <c r="C78" s="53">
        <f t="shared" si="51"/>
        <v>0</v>
      </c>
      <c r="D78" s="55">
        <v>1</v>
      </c>
      <c r="E78" s="55"/>
      <c r="F78" s="56"/>
      <c r="G78" s="54"/>
      <c r="H78" s="54"/>
      <c r="I78" s="56"/>
      <c r="J78" s="54"/>
      <c r="K78" s="56"/>
      <c r="L78" s="56"/>
      <c r="M78" s="56"/>
      <c r="N78" s="58"/>
      <c r="O78" s="52" t="s">
        <v>1301</v>
      </c>
      <c r="P78" s="15" t="s">
        <v>1255</v>
      </c>
      <c r="Q78" s="15">
        <v>74</v>
      </c>
      <c r="R78" s="164"/>
      <c r="S78" s="20" t="s">
        <v>1256</v>
      </c>
      <c r="T78" s="21">
        <v>1984</v>
      </c>
      <c r="U78" s="28" t="s">
        <v>1216</v>
      </c>
      <c r="V78" s="21">
        <v>2016</v>
      </c>
      <c r="W78" s="25"/>
      <c r="X78" s="21"/>
      <c r="Y78" s="28"/>
      <c r="Z78" s="118">
        <f t="shared" si="46"/>
        <v>2</v>
      </c>
      <c r="AA78" s="25" t="s">
        <v>698</v>
      </c>
      <c r="AB78" s="21" t="s">
        <v>121</v>
      </c>
      <c r="AC78" s="21"/>
      <c r="AE78" s="90" t="s">
        <v>375</v>
      </c>
      <c r="AF78" s="82"/>
      <c r="CP78" s="19" t="str">
        <f t="shared" si="47"/>
        <v>Aleinikov Dimitri</v>
      </c>
      <c r="CR78" s="19">
        <f t="shared" si="48"/>
        <v>2</v>
      </c>
      <c r="CS78" s="19" t="str">
        <f t="shared" si="49"/>
        <v>D</v>
      </c>
      <c r="CT78" s="222">
        <v>4327</v>
      </c>
      <c r="CU78" s="125">
        <v>771</v>
      </c>
      <c r="CV78" s="33">
        <f t="shared" si="41"/>
        <v>7</v>
      </c>
      <c r="CW78" s="83" t="str">
        <f t="shared" si="42"/>
        <v>Projektingenieur 1</v>
      </c>
      <c r="CX78" s="125"/>
      <c r="CY78" s="33"/>
      <c r="CZ78" s="83"/>
      <c r="DA78" s="125"/>
      <c r="DB78" s="33"/>
      <c r="DC78" s="83"/>
      <c r="DD78" s="125"/>
      <c r="DE78" s="33"/>
      <c r="DF78" s="83"/>
      <c r="DG78" s="20"/>
      <c r="DH78" s="125"/>
      <c r="DI78" s="33"/>
      <c r="DJ78" s="83"/>
      <c r="DO78" s="19">
        <f t="shared" si="50"/>
        <v>4327</v>
      </c>
      <c r="DP78" s="153">
        <v>2</v>
      </c>
      <c r="DQ78" s="19">
        <v>3</v>
      </c>
      <c r="DR78" s="185" t="s">
        <v>951</v>
      </c>
    </row>
    <row r="79" spans="1:122" s="19" customFormat="1">
      <c r="A79" s="53">
        <v>0</v>
      </c>
      <c r="B79" s="53"/>
      <c r="C79" s="53">
        <f t="shared" si="51"/>
        <v>0</v>
      </c>
      <c r="D79" s="55">
        <v>1</v>
      </c>
      <c r="E79" s="55"/>
      <c r="F79" s="56"/>
      <c r="G79" s="54"/>
      <c r="H79" s="54"/>
      <c r="I79" s="56"/>
      <c r="J79" s="54"/>
      <c r="K79" s="56"/>
      <c r="L79" s="56"/>
      <c r="M79" s="56"/>
      <c r="N79" s="58"/>
      <c r="O79" s="52" t="s">
        <v>359</v>
      </c>
      <c r="P79" s="15" t="s">
        <v>897</v>
      </c>
      <c r="Q79" s="15">
        <v>75</v>
      </c>
      <c r="R79" s="164"/>
      <c r="S79" s="20" t="s">
        <v>896</v>
      </c>
      <c r="T79" s="21">
        <v>1990</v>
      </c>
      <c r="U79" s="28" t="s">
        <v>1216</v>
      </c>
      <c r="V79" s="21">
        <v>2017</v>
      </c>
      <c r="W79" s="25"/>
      <c r="X79" s="21"/>
      <c r="Y79" s="28"/>
      <c r="Z79" s="118">
        <f t="shared" si="46"/>
        <v>1</v>
      </c>
      <c r="AA79" s="25" t="s">
        <v>698</v>
      </c>
      <c r="AB79" s="21" t="s">
        <v>121</v>
      </c>
      <c r="AC79" s="21"/>
      <c r="AE79" s="90" t="s">
        <v>375</v>
      </c>
      <c r="AF79" s="82"/>
      <c r="CP79" s="192" t="str">
        <f t="shared" si="47"/>
        <v>Lüthi Tobias</v>
      </c>
      <c r="CR79" s="19">
        <f t="shared" si="48"/>
        <v>1</v>
      </c>
      <c r="CS79" s="19" t="str">
        <f t="shared" si="49"/>
        <v>D</v>
      </c>
      <c r="CT79" s="222">
        <v>8580</v>
      </c>
      <c r="CU79" s="125">
        <v>771</v>
      </c>
      <c r="CV79" s="33">
        <f t="shared" si="41"/>
        <v>7</v>
      </c>
      <c r="CW79" s="83" t="str">
        <f t="shared" si="42"/>
        <v>Projektingenieur 1</v>
      </c>
      <c r="CX79" s="125"/>
      <c r="CY79" s="33"/>
      <c r="CZ79" s="83"/>
      <c r="DA79" s="125"/>
      <c r="DB79" s="33"/>
      <c r="DC79" s="83"/>
      <c r="DD79" s="125"/>
      <c r="DE79" s="33"/>
      <c r="DF79" s="83"/>
      <c r="DG79" s="20"/>
      <c r="DH79" s="125"/>
      <c r="DI79" s="33"/>
      <c r="DJ79" s="83"/>
      <c r="DO79" s="19">
        <f t="shared" si="50"/>
        <v>8580</v>
      </c>
      <c r="DP79" s="153">
        <v>2</v>
      </c>
      <c r="DQ79" s="19">
        <v>3</v>
      </c>
      <c r="DR79" s="185" t="s">
        <v>951</v>
      </c>
    </row>
    <row r="80" spans="1:122" s="19" customFormat="1">
      <c r="A80" s="53">
        <v>0</v>
      </c>
      <c r="B80" s="53">
        <v>1</v>
      </c>
      <c r="C80" s="53">
        <f t="shared" si="45"/>
        <v>0</v>
      </c>
      <c r="D80" s="55"/>
      <c r="E80" s="55">
        <v>1</v>
      </c>
      <c r="F80" s="56"/>
      <c r="G80" s="54"/>
      <c r="H80" s="54"/>
      <c r="I80" s="56"/>
      <c r="J80" s="54"/>
      <c r="K80" s="56"/>
      <c r="L80" s="56"/>
      <c r="M80" s="56"/>
      <c r="N80" s="58"/>
      <c r="O80" s="52" t="s">
        <v>359</v>
      </c>
      <c r="P80" s="15" t="s">
        <v>1271</v>
      </c>
      <c r="Q80" s="15">
        <v>76</v>
      </c>
      <c r="R80" s="164"/>
      <c r="S80" s="20" t="s">
        <v>1272</v>
      </c>
      <c r="T80" s="21">
        <v>1990</v>
      </c>
      <c r="U80" s="28" t="s">
        <v>1273</v>
      </c>
      <c r="V80" s="21">
        <v>2017</v>
      </c>
      <c r="W80" s="25"/>
      <c r="X80" s="21"/>
      <c r="Y80" s="28"/>
      <c r="Z80" s="118">
        <f t="shared" si="46"/>
        <v>1</v>
      </c>
      <c r="AA80" s="25" t="s">
        <v>916</v>
      </c>
      <c r="AB80" s="21" t="s">
        <v>121</v>
      </c>
      <c r="AC80" s="21"/>
      <c r="AE80" s="90" t="s">
        <v>375</v>
      </c>
      <c r="AF80" s="82"/>
      <c r="CP80" s="192" t="str">
        <f t="shared" si="47"/>
        <v>Schilliger Raphaela</v>
      </c>
      <c r="CR80" s="19">
        <f t="shared" si="48"/>
        <v>1</v>
      </c>
      <c r="CS80" s="19" t="str">
        <f t="shared" si="49"/>
        <v>D</v>
      </c>
      <c r="CT80" s="222">
        <v>4325</v>
      </c>
      <c r="CU80" s="125">
        <v>771</v>
      </c>
      <c r="CV80" s="33">
        <f t="shared" si="41"/>
        <v>7</v>
      </c>
      <c r="CW80" s="83" t="str">
        <f t="shared" si="42"/>
        <v>Projektingenieur 1</v>
      </c>
      <c r="CX80" s="125"/>
      <c r="CY80" s="33"/>
      <c r="CZ80" s="83"/>
      <c r="DA80" s="125"/>
      <c r="DB80" s="33"/>
      <c r="DC80" s="83"/>
      <c r="DD80" s="125"/>
      <c r="DE80" s="33"/>
      <c r="DF80" s="83"/>
      <c r="DG80" s="20"/>
      <c r="DH80" s="125"/>
      <c r="DI80" s="33"/>
      <c r="DJ80" s="83"/>
      <c r="DO80" s="19">
        <f t="shared" si="50"/>
        <v>4325</v>
      </c>
      <c r="DP80" s="153">
        <v>2</v>
      </c>
      <c r="DQ80" s="19">
        <v>3</v>
      </c>
      <c r="DR80" s="185" t="s">
        <v>951</v>
      </c>
    </row>
    <row r="81" spans="1:122" s="19" customFormat="1">
      <c r="A81" s="53">
        <v>0</v>
      </c>
      <c r="B81" s="53"/>
      <c r="C81" s="53">
        <f t="shared" si="45"/>
        <v>1</v>
      </c>
      <c r="D81" s="55"/>
      <c r="E81" s="55"/>
      <c r="F81" s="56"/>
      <c r="G81" s="54"/>
      <c r="H81" s="54">
        <v>1</v>
      </c>
      <c r="I81" s="56">
        <v>1</v>
      </c>
      <c r="J81" s="54"/>
      <c r="K81" s="56"/>
      <c r="L81" s="56"/>
      <c r="M81" s="56"/>
      <c r="N81" s="58"/>
      <c r="O81" s="52" t="s">
        <v>358</v>
      </c>
      <c r="P81" s="15" t="s">
        <v>1125</v>
      </c>
      <c r="Q81" s="15">
        <v>77</v>
      </c>
      <c r="R81" s="246" t="s">
        <v>928</v>
      </c>
      <c r="S81" s="20" t="s">
        <v>1126</v>
      </c>
      <c r="T81" s="21">
        <v>1954</v>
      </c>
      <c r="U81" s="28" t="s">
        <v>126</v>
      </c>
      <c r="V81" s="21">
        <v>1973</v>
      </c>
      <c r="W81" s="25" t="s">
        <v>1127</v>
      </c>
      <c r="X81" s="21">
        <v>1979</v>
      </c>
      <c r="Y81" s="28"/>
      <c r="Z81" s="21">
        <f t="shared" si="46"/>
        <v>45</v>
      </c>
      <c r="AA81" s="25" t="s">
        <v>110</v>
      </c>
      <c r="AB81" s="21" t="s">
        <v>105</v>
      </c>
      <c r="AC81" s="21"/>
      <c r="AE81" s="90" t="s">
        <v>376</v>
      </c>
      <c r="AF81" s="82"/>
      <c r="CP81" s="19" t="str">
        <f t="shared" si="47"/>
        <v>Reber Erich</v>
      </c>
      <c r="CR81" s="19">
        <f t="shared" si="48"/>
        <v>45</v>
      </c>
      <c r="CS81" s="19" t="str">
        <f t="shared" si="49"/>
        <v>C</v>
      </c>
      <c r="CT81" s="154">
        <v>3211</v>
      </c>
      <c r="CU81" s="125">
        <v>772</v>
      </c>
      <c r="CV81" s="33">
        <f t="shared" si="41"/>
        <v>8</v>
      </c>
      <c r="CW81" s="83" t="str">
        <f t="shared" si="42"/>
        <v>Projektingenieur 2</v>
      </c>
      <c r="CX81" s="125"/>
      <c r="CY81" s="33"/>
      <c r="CZ81" s="83"/>
      <c r="DA81" s="125"/>
      <c r="DB81" s="33"/>
      <c r="DC81" s="83"/>
      <c r="DD81" s="125"/>
      <c r="DE81" s="33"/>
      <c r="DF81" s="83"/>
      <c r="DG81" s="20"/>
      <c r="DH81" s="125"/>
      <c r="DI81" s="33"/>
      <c r="DJ81" s="83"/>
      <c r="DO81" s="19">
        <f t="shared" si="50"/>
        <v>3211</v>
      </c>
      <c r="DP81" s="153">
        <v>6</v>
      </c>
      <c r="DQ81" s="19">
        <v>0</v>
      </c>
      <c r="DR81" s="185" t="s">
        <v>968</v>
      </c>
    </row>
    <row r="82" spans="1:122" s="19" customFormat="1">
      <c r="A82" s="53">
        <v>0</v>
      </c>
      <c r="B82" s="53"/>
      <c r="C82" s="53">
        <f t="shared" si="45"/>
        <v>1</v>
      </c>
      <c r="D82" s="55"/>
      <c r="E82" s="55"/>
      <c r="F82" s="56"/>
      <c r="G82" s="54"/>
      <c r="H82" s="54"/>
      <c r="I82" s="56">
        <v>1</v>
      </c>
      <c r="J82" s="54"/>
      <c r="K82" s="56"/>
      <c r="L82" s="56"/>
      <c r="M82" s="56"/>
      <c r="N82" s="58"/>
      <c r="O82" s="52" t="s">
        <v>361</v>
      </c>
      <c r="P82" s="15" t="s">
        <v>476</v>
      </c>
      <c r="Q82" s="15">
        <v>78</v>
      </c>
      <c r="R82" s="164"/>
      <c r="S82" s="29" t="s">
        <v>127</v>
      </c>
      <c r="T82" s="21">
        <v>1956</v>
      </c>
      <c r="U82" s="28" t="s">
        <v>126</v>
      </c>
      <c r="V82" s="21">
        <v>1976</v>
      </c>
      <c r="W82" s="25"/>
      <c r="X82" s="21"/>
      <c r="Y82" s="28" t="s">
        <v>242</v>
      </c>
      <c r="Z82" s="21">
        <f>$AD$3-V82</f>
        <v>42</v>
      </c>
      <c r="AA82" s="25" t="s">
        <v>686</v>
      </c>
      <c r="AB82" s="21" t="s">
        <v>105</v>
      </c>
      <c r="AC82" s="21"/>
      <c r="AE82" s="90" t="s">
        <v>423</v>
      </c>
      <c r="AF82" s="82"/>
      <c r="CP82" s="19" t="str">
        <f t="shared" si="47"/>
        <v>Aebi Roger</v>
      </c>
      <c r="CR82" s="19">
        <f t="shared" si="48"/>
        <v>42</v>
      </c>
      <c r="CS82" s="19" t="str">
        <f t="shared" si="49"/>
        <v>C</v>
      </c>
      <c r="CT82" s="154">
        <v>6622</v>
      </c>
      <c r="CU82" s="125">
        <v>772</v>
      </c>
      <c r="CV82" s="33">
        <f t="shared" si="41"/>
        <v>8</v>
      </c>
      <c r="CW82" s="83" t="str">
        <f t="shared" si="42"/>
        <v>Projektingenieur 2</v>
      </c>
      <c r="CX82" s="125">
        <v>772</v>
      </c>
      <c r="CY82" s="33">
        <f t="shared" si="43"/>
        <v>8</v>
      </c>
      <c r="CZ82" s="83" t="str">
        <f t="shared" si="44"/>
        <v>Projektingenieur 2</v>
      </c>
      <c r="DA82" s="125">
        <v>772</v>
      </c>
      <c r="DB82" s="33">
        <f t="shared" ref="DB82:DB112" si="52">VLOOKUP($DA82,Funktionsbezeichnungen,3,0)</f>
        <v>8</v>
      </c>
      <c r="DC82" s="83" t="str">
        <f t="shared" ref="DC82:DC112" si="53">VLOOKUP($DA82,Funktionsbezeichnungen,2,0)</f>
        <v>Projektingenieur 2</v>
      </c>
      <c r="DD82" s="125">
        <v>772</v>
      </c>
      <c r="DE82" s="33">
        <f t="shared" ref="DE82:DE114" si="54">VLOOKUP($DD82,Funktionsbezeichnungen,3,0)</f>
        <v>8</v>
      </c>
      <c r="DF82" s="83" t="str">
        <f t="shared" ref="DF82:DF114" si="55">VLOOKUP($DD82,Funktionsbezeichnungen,2,0)</f>
        <v>Projektingenieur 2</v>
      </c>
      <c r="DG82" s="20"/>
      <c r="DH82" s="33">
        <v>772</v>
      </c>
      <c r="DI82" s="33">
        <f t="shared" ref="DI82:DI112" si="56">VLOOKUP($DH82,Funktionsbezeichnungen,3,0)</f>
        <v>8</v>
      </c>
      <c r="DJ82" s="83" t="str">
        <f t="shared" ref="DJ82:DJ112" si="57">VLOOKUP($DH82,Funktionsbezeichnungen,2,0)</f>
        <v>Projektingenieur 2</v>
      </c>
      <c r="DO82" s="19">
        <f t="shared" si="50"/>
        <v>6622</v>
      </c>
      <c r="DP82" s="153">
        <v>6</v>
      </c>
      <c r="DQ82" s="19">
        <v>0</v>
      </c>
      <c r="DR82" s="185" t="s">
        <v>969</v>
      </c>
    </row>
    <row r="83" spans="1:122" s="19" customFormat="1">
      <c r="A83" s="53">
        <v>0</v>
      </c>
      <c r="B83" s="53"/>
      <c r="C83" s="53">
        <f t="shared" si="45"/>
        <v>1</v>
      </c>
      <c r="D83" s="55"/>
      <c r="E83" s="55"/>
      <c r="F83" s="56"/>
      <c r="G83" s="54"/>
      <c r="H83" s="54">
        <v>1</v>
      </c>
      <c r="I83" s="56">
        <v>1</v>
      </c>
      <c r="J83" s="54"/>
      <c r="K83" s="56"/>
      <c r="L83" s="56"/>
      <c r="M83" s="56"/>
      <c r="N83" s="58"/>
      <c r="O83" s="52" t="s">
        <v>358</v>
      </c>
      <c r="P83" s="15" t="s">
        <v>486</v>
      </c>
      <c r="Q83" s="15">
        <v>79</v>
      </c>
      <c r="R83" s="16"/>
      <c r="S83" s="20" t="s">
        <v>138</v>
      </c>
      <c r="T83" s="21">
        <v>1964</v>
      </c>
      <c r="U83" s="28" t="s">
        <v>126</v>
      </c>
      <c r="V83" s="21">
        <v>1985</v>
      </c>
      <c r="W83" s="25"/>
      <c r="X83" s="21"/>
      <c r="Y83" s="28" t="s">
        <v>203</v>
      </c>
      <c r="Z83" s="21">
        <f t="shared" si="46"/>
        <v>33</v>
      </c>
      <c r="AA83" s="25" t="s">
        <v>110</v>
      </c>
      <c r="AB83" s="21" t="s">
        <v>105</v>
      </c>
      <c r="AC83" s="21"/>
      <c r="AE83" s="90" t="s">
        <v>376</v>
      </c>
      <c r="AF83" s="82"/>
      <c r="CP83" s="19" t="str">
        <f t="shared" si="47"/>
        <v>Oehen Beat</v>
      </c>
      <c r="CR83" s="19">
        <f t="shared" si="48"/>
        <v>33</v>
      </c>
      <c r="CS83" s="19" t="str">
        <f t="shared" si="49"/>
        <v>C</v>
      </c>
      <c r="CT83" s="154">
        <v>7622</v>
      </c>
      <c r="CU83" s="125">
        <v>772</v>
      </c>
      <c r="CV83" s="33">
        <f t="shared" ref="CV83:CV115" si="58">VLOOKUP($CU83,Funktionsbezeichnungen,3,0)</f>
        <v>8</v>
      </c>
      <c r="CW83" s="83" t="str">
        <f t="shared" ref="CW83:CW115" si="59">VLOOKUP($CU83,Funktionsbezeichnungen,2,0)</f>
        <v>Projektingenieur 2</v>
      </c>
      <c r="CX83" s="125">
        <v>772</v>
      </c>
      <c r="CY83" s="33">
        <f t="shared" si="43"/>
        <v>8</v>
      </c>
      <c r="CZ83" s="83" t="str">
        <f t="shared" si="44"/>
        <v>Projektingenieur 2</v>
      </c>
      <c r="DA83" s="125">
        <v>772</v>
      </c>
      <c r="DB83" s="33">
        <f t="shared" si="52"/>
        <v>8</v>
      </c>
      <c r="DC83" s="83" t="str">
        <f t="shared" si="53"/>
        <v>Projektingenieur 2</v>
      </c>
      <c r="DD83" s="125">
        <v>772</v>
      </c>
      <c r="DE83" s="33">
        <f t="shared" si="54"/>
        <v>8</v>
      </c>
      <c r="DF83" s="83" t="str">
        <f t="shared" si="55"/>
        <v>Projektingenieur 2</v>
      </c>
      <c r="DG83" s="20"/>
      <c r="DH83" s="125">
        <v>772</v>
      </c>
      <c r="DI83" s="33">
        <f t="shared" si="56"/>
        <v>8</v>
      </c>
      <c r="DJ83" s="83" t="str">
        <f t="shared" si="57"/>
        <v>Projektingenieur 2</v>
      </c>
      <c r="DO83" s="19">
        <f t="shared" si="50"/>
        <v>7622</v>
      </c>
      <c r="DP83" s="153">
        <v>6</v>
      </c>
      <c r="DQ83" s="19">
        <v>0</v>
      </c>
      <c r="DR83" s="185" t="s">
        <v>968</v>
      </c>
    </row>
    <row r="84" spans="1:122" s="19" customFormat="1">
      <c r="A84" s="53">
        <v>0</v>
      </c>
      <c r="B84" s="53"/>
      <c r="C84" s="53">
        <f t="shared" ref="C84" si="60">IF(Z84&gt;=10,1,0)</f>
        <v>1</v>
      </c>
      <c r="D84" s="55"/>
      <c r="E84" s="55">
        <v>1</v>
      </c>
      <c r="F84" s="56"/>
      <c r="G84" s="54"/>
      <c r="H84" s="54">
        <v>1</v>
      </c>
      <c r="I84" s="56"/>
      <c r="J84" s="54"/>
      <c r="K84" s="56"/>
      <c r="L84" s="56"/>
      <c r="M84" s="56"/>
      <c r="N84" s="58"/>
      <c r="O84" s="52" t="s">
        <v>358</v>
      </c>
      <c r="P84" s="15" t="s">
        <v>1306</v>
      </c>
      <c r="Q84" s="15">
        <v>80</v>
      </c>
      <c r="R84" s="164"/>
      <c r="S84" s="29" t="s">
        <v>1307</v>
      </c>
      <c r="T84" s="21">
        <v>1961</v>
      </c>
      <c r="U84" s="28" t="s">
        <v>1308</v>
      </c>
      <c r="V84" s="21">
        <v>1997</v>
      </c>
      <c r="W84" s="25"/>
      <c r="X84" s="21"/>
      <c r="Y84" s="28"/>
      <c r="Z84" s="21">
        <f>$AD$3-V84</f>
        <v>21</v>
      </c>
      <c r="AA84" s="25" t="s">
        <v>110</v>
      </c>
      <c r="AB84" s="21" t="s">
        <v>105</v>
      </c>
      <c r="AC84" s="21"/>
      <c r="AE84" s="90" t="s">
        <v>376</v>
      </c>
      <c r="AF84" s="82"/>
      <c r="CP84" s="192" t="str">
        <f t="shared" ref="CP84" si="61">+S84</f>
        <v>Blehs Claudio</v>
      </c>
      <c r="CR84" s="19">
        <f t="shared" ref="CR84" si="62">+Z84</f>
        <v>21</v>
      </c>
      <c r="CS84" s="19" t="str">
        <f t="shared" ref="CS84" si="63">+AB84</f>
        <v>C</v>
      </c>
      <c r="CT84" s="222">
        <v>4331</v>
      </c>
      <c r="CU84" s="125">
        <v>772</v>
      </c>
      <c r="CV84" s="33">
        <f>VLOOKUP($CU84,Funktionsbezeichnungen,3,0)</f>
        <v>8</v>
      </c>
      <c r="CW84" s="83" t="str">
        <f>VLOOKUP($CU84,Funktionsbezeichnungen,2,0)</f>
        <v>Projektingenieur 2</v>
      </c>
      <c r="CX84" s="125">
        <v>772</v>
      </c>
      <c r="CY84" s="33">
        <f>VLOOKUP($CX84,Funktionsbezeichnungen,3,0)</f>
        <v>8</v>
      </c>
      <c r="CZ84" s="83" t="str">
        <f>VLOOKUP($CX84,Funktionsbezeichnungen,2,0)</f>
        <v>Projektingenieur 2</v>
      </c>
      <c r="DA84" s="125">
        <v>772</v>
      </c>
      <c r="DB84" s="33">
        <f>VLOOKUP($DA84,Funktionsbezeichnungen,3,0)</f>
        <v>8</v>
      </c>
      <c r="DC84" s="83" t="str">
        <f>VLOOKUP($DA84,Funktionsbezeichnungen,2,0)</f>
        <v>Projektingenieur 2</v>
      </c>
      <c r="DD84" s="125">
        <v>772</v>
      </c>
      <c r="DE84" s="33">
        <f>VLOOKUP($DD84,Funktionsbezeichnungen,3,0)</f>
        <v>8</v>
      </c>
      <c r="DF84" s="83" t="str">
        <f>VLOOKUP($DD84,Funktionsbezeichnungen,2,0)</f>
        <v>Projektingenieur 2</v>
      </c>
      <c r="DG84" s="20"/>
      <c r="DH84" s="33">
        <v>772</v>
      </c>
      <c r="DI84" s="33">
        <f>VLOOKUP($DH84,Funktionsbezeichnungen,3,0)</f>
        <v>8</v>
      </c>
      <c r="DJ84" s="83" t="str">
        <f>VLOOKUP($DH84,Funktionsbezeichnungen,2,0)</f>
        <v>Projektingenieur 2</v>
      </c>
      <c r="DO84" s="19">
        <f t="shared" ref="DO84" si="64">+CT84</f>
        <v>4331</v>
      </c>
      <c r="DP84" s="153">
        <v>6</v>
      </c>
      <c r="DQ84" s="19">
        <v>0</v>
      </c>
      <c r="DR84" s="185" t="s">
        <v>969</v>
      </c>
    </row>
    <row r="85" spans="1:122" s="19" customFormat="1">
      <c r="A85" s="53">
        <v>0</v>
      </c>
      <c r="B85" s="53"/>
      <c r="C85" s="53">
        <f>IF(Z85&gt;=10,1,0)</f>
        <v>1</v>
      </c>
      <c r="D85" s="55"/>
      <c r="E85" s="55"/>
      <c r="F85" s="56"/>
      <c r="G85" s="54"/>
      <c r="H85" s="54">
        <v>1</v>
      </c>
      <c r="I85" s="56">
        <v>1</v>
      </c>
      <c r="J85" s="54"/>
      <c r="K85" s="56"/>
      <c r="L85" s="56"/>
      <c r="M85" s="56"/>
      <c r="N85" s="58"/>
      <c r="O85" s="52" t="s">
        <v>358</v>
      </c>
      <c r="P85" s="15" t="s">
        <v>494</v>
      </c>
      <c r="Q85" s="15">
        <v>81</v>
      </c>
      <c r="R85" s="42"/>
      <c r="S85" s="27" t="s">
        <v>178</v>
      </c>
      <c r="T85" s="21">
        <v>1978</v>
      </c>
      <c r="U85" s="28" t="s">
        <v>235</v>
      </c>
      <c r="V85" s="21">
        <v>2001</v>
      </c>
      <c r="W85" s="25"/>
      <c r="X85" s="21"/>
      <c r="Y85" s="25" t="s">
        <v>289</v>
      </c>
      <c r="Z85" s="21">
        <f>$AD$3-V85</f>
        <v>17</v>
      </c>
      <c r="AA85" s="25" t="s">
        <v>110</v>
      </c>
      <c r="AB85" s="21" t="s">
        <v>105</v>
      </c>
      <c r="AC85" s="21"/>
      <c r="AE85" s="90" t="s">
        <v>376</v>
      </c>
      <c r="AF85" s="82"/>
      <c r="CP85" s="19" t="str">
        <f t="shared" si="47"/>
        <v>Thalmann Patric</v>
      </c>
      <c r="CR85" s="19">
        <f t="shared" si="48"/>
        <v>17</v>
      </c>
      <c r="CS85" s="19" t="str">
        <f t="shared" si="49"/>
        <v>C</v>
      </c>
      <c r="CT85" s="154">
        <v>9658</v>
      </c>
      <c r="CU85" s="125">
        <v>772</v>
      </c>
      <c r="CV85" s="33">
        <f t="shared" si="58"/>
        <v>8</v>
      </c>
      <c r="CW85" s="83" t="str">
        <f t="shared" si="59"/>
        <v>Projektingenieur 2</v>
      </c>
      <c r="CX85" s="125">
        <v>772</v>
      </c>
      <c r="CY85" s="33">
        <f>VLOOKUP($CX85,Funktionsbezeichnungen,3,0)</f>
        <v>8</v>
      </c>
      <c r="CZ85" s="83" t="str">
        <f>VLOOKUP($CX85,Funktionsbezeichnungen,2,0)</f>
        <v>Projektingenieur 2</v>
      </c>
      <c r="DA85" s="125">
        <v>771</v>
      </c>
      <c r="DB85" s="33">
        <f>VLOOKUP($DA85,Funktionsbezeichnungen,3,0)</f>
        <v>7</v>
      </c>
      <c r="DC85" s="83" t="str">
        <f>VLOOKUP($DA85,Funktionsbezeichnungen,2,0)</f>
        <v>Projektingenieur 1</v>
      </c>
      <c r="DD85" s="125">
        <v>771</v>
      </c>
      <c r="DE85" s="33">
        <f>VLOOKUP($DD85,Funktionsbezeichnungen,3,0)</f>
        <v>7</v>
      </c>
      <c r="DF85" s="83" t="str">
        <f>VLOOKUP($DD85,Funktionsbezeichnungen,2,0)</f>
        <v>Projektingenieur 1</v>
      </c>
      <c r="DG85" s="20"/>
      <c r="DH85" s="125">
        <v>771</v>
      </c>
      <c r="DI85" s="33">
        <f>VLOOKUP($DH85,Funktionsbezeichnungen,3,0)</f>
        <v>7</v>
      </c>
      <c r="DJ85" s="83" t="str">
        <f>VLOOKUP($DH85,Funktionsbezeichnungen,2,0)</f>
        <v>Projektingenieur 1</v>
      </c>
      <c r="DO85" s="19">
        <f t="shared" si="50"/>
        <v>9658</v>
      </c>
      <c r="DP85" s="153">
        <v>6</v>
      </c>
      <c r="DQ85" s="19">
        <v>0</v>
      </c>
      <c r="DR85" s="185" t="s">
        <v>968</v>
      </c>
    </row>
    <row r="86" spans="1:122" s="226" customFormat="1" ht="27">
      <c r="A86" s="218">
        <v>0</v>
      </c>
      <c r="B86" s="218"/>
      <c r="C86" s="218">
        <f>IF(Z86&gt;=10,1,0)</f>
        <v>0</v>
      </c>
      <c r="D86" s="219"/>
      <c r="E86" s="219">
        <v>1</v>
      </c>
      <c r="F86" s="220"/>
      <c r="G86" s="221"/>
      <c r="H86" s="221">
        <v>1</v>
      </c>
      <c r="I86" s="220"/>
      <c r="J86" s="221"/>
      <c r="K86" s="220"/>
      <c r="L86" s="220"/>
      <c r="M86" s="220"/>
      <c r="N86" s="256"/>
      <c r="O86" s="166" t="s">
        <v>1301</v>
      </c>
      <c r="P86" s="167" t="s">
        <v>1258</v>
      </c>
      <c r="Q86" s="15">
        <v>82</v>
      </c>
      <c r="R86" s="248"/>
      <c r="S86" s="216" t="s">
        <v>1259</v>
      </c>
      <c r="T86" s="118">
        <v>1972</v>
      </c>
      <c r="U86" s="247" t="s">
        <v>1260</v>
      </c>
      <c r="V86" s="118">
        <v>2009</v>
      </c>
      <c r="W86" s="225"/>
      <c r="X86" s="224"/>
      <c r="Y86" s="225"/>
      <c r="Z86" s="118">
        <f>$AD$3-V86</f>
        <v>9</v>
      </c>
      <c r="AA86" s="119" t="s">
        <v>1261</v>
      </c>
      <c r="AB86" s="118" t="s">
        <v>105</v>
      </c>
      <c r="AC86" s="118"/>
      <c r="AD86" s="118"/>
      <c r="AE86" s="255" t="s">
        <v>376</v>
      </c>
      <c r="AF86" s="249"/>
      <c r="CP86" s="226" t="str">
        <f t="shared" si="47"/>
        <v>Hagmann Andreas</v>
      </c>
      <c r="CR86" s="226">
        <f t="shared" si="48"/>
        <v>9</v>
      </c>
      <c r="CS86" s="226" t="str">
        <f t="shared" si="49"/>
        <v>C</v>
      </c>
      <c r="CT86" s="257">
        <v>3216</v>
      </c>
      <c r="CU86" s="250">
        <v>772</v>
      </c>
      <c r="CV86" s="251">
        <f t="shared" si="58"/>
        <v>8</v>
      </c>
      <c r="CW86" s="252" t="str">
        <f t="shared" si="59"/>
        <v>Projektingenieur 2</v>
      </c>
      <c r="CX86" s="250">
        <v>772</v>
      </c>
      <c r="CY86" s="251">
        <f>VLOOKUP($CX86,Funktionsbezeichnungen,3,0)</f>
        <v>8</v>
      </c>
      <c r="CZ86" s="252" t="str">
        <f>VLOOKUP($CX86,Funktionsbezeichnungen,2,0)</f>
        <v>Projektingenieur 2</v>
      </c>
      <c r="DA86" s="250">
        <v>771</v>
      </c>
      <c r="DB86" s="251">
        <f>VLOOKUP($DA86,Funktionsbezeichnungen,3,0)</f>
        <v>7</v>
      </c>
      <c r="DC86" s="252" t="str">
        <f>VLOOKUP($DA86,Funktionsbezeichnungen,2,0)</f>
        <v>Projektingenieur 1</v>
      </c>
      <c r="DD86" s="250">
        <v>771</v>
      </c>
      <c r="DE86" s="251">
        <f>VLOOKUP($DD86,Funktionsbezeichnungen,3,0)</f>
        <v>7</v>
      </c>
      <c r="DF86" s="252" t="str">
        <f>VLOOKUP($DD86,Funktionsbezeichnungen,2,0)</f>
        <v>Projektingenieur 1</v>
      </c>
      <c r="DG86" s="249"/>
      <c r="DH86" s="250">
        <v>771</v>
      </c>
      <c r="DI86" s="251">
        <f>VLOOKUP($DH86,Funktionsbezeichnungen,3,0)</f>
        <v>7</v>
      </c>
      <c r="DJ86" s="252" t="str">
        <f>VLOOKUP($DH86,Funktionsbezeichnungen,2,0)</f>
        <v>Projektingenieur 1</v>
      </c>
      <c r="DO86" s="226">
        <f t="shared" si="50"/>
        <v>3216</v>
      </c>
      <c r="DP86" s="253">
        <v>6</v>
      </c>
      <c r="DQ86" s="226">
        <v>0</v>
      </c>
      <c r="DR86" s="254" t="s">
        <v>968</v>
      </c>
    </row>
    <row r="87" spans="1:122" s="19" customFormat="1" ht="15.75">
      <c r="A87" s="53">
        <v>0</v>
      </c>
      <c r="B87" s="53"/>
      <c r="C87" s="53">
        <f t="shared" si="45"/>
        <v>1</v>
      </c>
      <c r="D87" s="55"/>
      <c r="E87" s="55"/>
      <c r="F87" s="56"/>
      <c r="G87" s="54"/>
      <c r="H87" s="54">
        <v>1</v>
      </c>
      <c r="I87" s="56">
        <v>1</v>
      </c>
      <c r="J87" s="54"/>
      <c r="K87" s="56"/>
      <c r="L87" s="56"/>
      <c r="M87" s="56"/>
      <c r="N87" s="58"/>
      <c r="O87" s="52" t="s">
        <v>1303</v>
      </c>
      <c r="P87" s="15" t="s">
        <v>477</v>
      </c>
      <c r="Q87" s="15">
        <v>83</v>
      </c>
      <c r="R87" s="16"/>
      <c r="S87" s="20" t="s">
        <v>134</v>
      </c>
      <c r="T87" s="21">
        <v>1954</v>
      </c>
      <c r="U87" s="28" t="s">
        <v>126</v>
      </c>
      <c r="V87" s="21">
        <v>1974</v>
      </c>
      <c r="W87" s="25"/>
      <c r="X87" s="21"/>
      <c r="Y87" s="28" t="s">
        <v>135</v>
      </c>
      <c r="Z87" s="21">
        <f t="shared" si="46"/>
        <v>44</v>
      </c>
      <c r="AA87" s="25" t="s">
        <v>110</v>
      </c>
      <c r="AB87" s="21" t="s">
        <v>1040</v>
      </c>
      <c r="AC87" s="21"/>
      <c r="AE87" s="90" t="s">
        <v>404</v>
      </c>
      <c r="AF87" s="82"/>
      <c r="CP87" s="19" t="str">
        <f t="shared" si="47"/>
        <v>Imesch Robert</v>
      </c>
      <c r="CR87" s="19">
        <f t="shared" si="48"/>
        <v>44</v>
      </c>
      <c r="CS87" s="19" t="str">
        <f t="shared" si="49"/>
        <v xml:space="preserve"> D/C 2)</v>
      </c>
      <c r="CT87" s="154">
        <v>4249</v>
      </c>
      <c r="CU87" s="125">
        <v>772</v>
      </c>
      <c r="CV87" s="33">
        <f t="shared" si="58"/>
        <v>8</v>
      </c>
      <c r="CW87" s="83" t="str">
        <f t="shared" si="59"/>
        <v>Projektingenieur 2</v>
      </c>
      <c r="CX87" s="125">
        <v>772</v>
      </c>
      <c r="CY87" s="33">
        <f t="shared" si="43"/>
        <v>8</v>
      </c>
      <c r="CZ87" s="83" t="str">
        <f t="shared" si="44"/>
        <v>Projektingenieur 2</v>
      </c>
      <c r="DA87" s="125">
        <v>772</v>
      </c>
      <c r="DB87" s="33">
        <f t="shared" si="52"/>
        <v>8</v>
      </c>
      <c r="DC87" s="83" t="str">
        <f t="shared" si="53"/>
        <v>Projektingenieur 2</v>
      </c>
      <c r="DD87" s="125">
        <v>772</v>
      </c>
      <c r="DE87" s="33">
        <f t="shared" si="54"/>
        <v>8</v>
      </c>
      <c r="DF87" s="83" t="str">
        <f t="shared" si="55"/>
        <v>Projektingenieur 2</v>
      </c>
      <c r="DG87" s="20"/>
      <c r="DH87" s="33">
        <v>772</v>
      </c>
      <c r="DI87" s="33">
        <f t="shared" si="56"/>
        <v>8</v>
      </c>
      <c r="DJ87" s="83" t="str">
        <f t="shared" si="57"/>
        <v>Projektingenieur 2</v>
      </c>
      <c r="DO87" s="19">
        <f t="shared" si="50"/>
        <v>4249</v>
      </c>
      <c r="DP87" s="153">
        <v>6</v>
      </c>
      <c r="DQ87" s="19">
        <v>0</v>
      </c>
      <c r="DR87" s="185" t="s">
        <v>968</v>
      </c>
    </row>
    <row r="88" spans="1:122" s="19" customFormat="1" ht="15.75">
      <c r="A88" s="53">
        <v>0</v>
      </c>
      <c r="B88" s="53"/>
      <c r="C88" s="53">
        <f t="shared" si="45"/>
        <v>1</v>
      </c>
      <c r="D88" s="55"/>
      <c r="E88" s="55"/>
      <c r="F88" s="56"/>
      <c r="G88" s="54"/>
      <c r="H88" s="54">
        <v>1</v>
      </c>
      <c r="I88" s="56">
        <v>1</v>
      </c>
      <c r="J88" s="54">
        <v>1</v>
      </c>
      <c r="K88" s="56"/>
      <c r="L88" s="56"/>
      <c r="M88" s="56"/>
      <c r="N88" s="58"/>
      <c r="O88" s="52" t="s">
        <v>1303</v>
      </c>
      <c r="P88" s="15" t="s">
        <v>478</v>
      </c>
      <c r="Q88" s="15">
        <v>84</v>
      </c>
      <c r="R88" s="16"/>
      <c r="S88" s="20" t="s">
        <v>136</v>
      </c>
      <c r="T88" s="21">
        <v>1955</v>
      </c>
      <c r="U88" s="28" t="s">
        <v>126</v>
      </c>
      <c r="V88" s="21">
        <v>1975</v>
      </c>
      <c r="W88" s="25"/>
      <c r="X88" s="21"/>
      <c r="Y88" s="28" t="s">
        <v>135</v>
      </c>
      <c r="Z88" s="21">
        <f t="shared" si="46"/>
        <v>43</v>
      </c>
      <c r="AA88" s="25" t="s">
        <v>110</v>
      </c>
      <c r="AB88" s="21" t="s">
        <v>1040</v>
      </c>
      <c r="AC88" s="21"/>
      <c r="AE88" s="90" t="s">
        <v>404</v>
      </c>
      <c r="AF88" s="82"/>
      <c r="CP88" s="19" t="str">
        <f t="shared" si="47"/>
        <v>Flückiger Hans Peter</v>
      </c>
      <c r="CR88" s="19">
        <f t="shared" si="48"/>
        <v>43</v>
      </c>
      <c r="CS88" s="19" t="str">
        <f t="shared" si="49"/>
        <v xml:space="preserve"> D/C 2)</v>
      </c>
      <c r="CT88" s="154">
        <v>4250</v>
      </c>
      <c r="CU88" s="125">
        <v>772</v>
      </c>
      <c r="CV88" s="33">
        <f t="shared" si="58"/>
        <v>8</v>
      </c>
      <c r="CW88" s="83" t="str">
        <f t="shared" si="59"/>
        <v>Projektingenieur 2</v>
      </c>
      <c r="CX88" s="125">
        <v>772</v>
      </c>
      <c r="CY88" s="33">
        <f t="shared" si="43"/>
        <v>8</v>
      </c>
      <c r="CZ88" s="83" t="str">
        <f t="shared" si="44"/>
        <v>Projektingenieur 2</v>
      </c>
      <c r="DA88" s="125">
        <v>772</v>
      </c>
      <c r="DB88" s="33">
        <f t="shared" si="52"/>
        <v>8</v>
      </c>
      <c r="DC88" s="83" t="str">
        <f t="shared" si="53"/>
        <v>Projektingenieur 2</v>
      </c>
      <c r="DD88" s="125">
        <v>772</v>
      </c>
      <c r="DE88" s="33">
        <f t="shared" si="54"/>
        <v>8</v>
      </c>
      <c r="DF88" s="83" t="str">
        <f t="shared" si="55"/>
        <v>Projektingenieur 2</v>
      </c>
      <c r="DG88" s="20"/>
      <c r="DH88" s="33">
        <v>772</v>
      </c>
      <c r="DI88" s="33">
        <f t="shared" si="56"/>
        <v>8</v>
      </c>
      <c r="DJ88" s="83" t="str">
        <f t="shared" si="57"/>
        <v>Projektingenieur 2</v>
      </c>
      <c r="DO88" s="19">
        <f t="shared" si="50"/>
        <v>4250</v>
      </c>
      <c r="DP88" s="153">
        <v>6</v>
      </c>
      <c r="DQ88" s="19">
        <v>0</v>
      </c>
      <c r="DR88" s="185" t="s">
        <v>968</v>
      </c>
    </row>
    <row r="89" spans="1:122" s="19" customFormat="1" ht="27">
      <c r="A89" s="53">
        <v>0</v>
      </c>
      <c r="B89" s="53"/>
      <c r="C89" s="53">
        <f>IF(Z89&gt;=10,1,0)</f>
        <v>1</v>
      </c>
      <c r="D89" s="55"/>
      <c r="E89" s="55">
        <v>1</v>
      </c>
      <c r="F89" s="56"/>
      <c r="G89" s="54"/>
      <c r="H89" s="54"/>
      <c r="I89" s="56"/>
      <c r="J89" s="54"/>
      <c r="K89" s="56"/>
      <c r="L89" s="56"/>
      <c r="M89" s="56"/>
      <c r="N89" s="58"/>
      <c r="O89" s="52" t="s">
        <v>358</v>
      </c>
      <c r="P89" s="15" t="s">
        <v>617</v>
      </c>
      <c r="Q89" s="15">
        <v>85</v>
      </c>
      <c r="R89" s="42"/>
      <c r="S89" s="169" t="s">
        <v>618</v>
      </c>
      <c r="T89" s="118">
        <v>1985</v>
      </c>
      <c r="U89" s="169" t="s">
        <v>235</v>
      </c>
      <c r="V89" s="118">
        <v>2006</v>
      </c>
      <c r="W89" s="247" t="s">
        <v>1257</v>
      </c>
      <c r="X89" s="118">
        <v>2015</v>
      </c>
      <c r="Y89" s="225"/>
      <c r="Z89" s="118">
        <f>$AD$3-V89</f>
        <v>12</v>
      </c>
      <c r="AA89" s="119" t="s">
        <v>110</v>
      </c>
      <c r="AB89" s="118" t="s">
        <v>121</v>
      </c>
      <c r="AC89" s="224"/>
      <c r="AD89" s="226"/>
      <c r="AE89" s="255" t="s">
        <v>376</v>
      </c>
      <c r="AF89" s="82"/>
      <c r="CP89" s="19" t="str">
        <f t="shared" si="47"/>
        <v>Zeltner Viktor</v>
      </c>
      <c r="CR89" s="19">
        <f t="shared" si="48"/>
        <v>12</v>
      </c>
      <c r="CS89" s="19" t="str">
        <f t="shared" si="49"/>
        <v>D</v>
      </c>
      <c r="CT89" s="154">
        <v>6765</v>
      </c>
      <c r="CU89" s="125">
        <v>771</v>
      </c>
      <c r="CV89" s="33">
        <f t="shared" si="58"/>
        <v>7</v>
      </c>
      <c r="CW89" s="83" t="str">
        <f t="shared" si="59"/>
        <v>Projektingenieur 1</v>
      </c>
      <c r="CX89" s="125">
        <v>771</v>
      </c>
      <c r="CY89" s="33">
        <f>VLOOKUP($CX89,Funktionsbezeichnungen,3,0)</f>
        <v>7</v>
      </c>
      <c r="CZ89" s="83" t="str">
        <f>VLOOKUP($CX89,Funktionsbezeichnungen,2,0)</f>
        <v>Projektingenieur 1</v>
      </c>
      <c r="DA89" s="125">
        <v>733</v>
      </c>
      <c r="DB89" s="33">
        <f>VLOOKUP($DA89,Funktionsbezeichnungen,3,0)</f>
        <v>6</v>
      </c>
      <c r="DC89" s="83" t="str">
        <f>VLOOKUP($DA89,Funktionsbezeichnungen,2,0)</f>
        <v>Konstrukteur 3 / -planer 3 / Gruppenchef 1</v>
      </c>
      <c r="DD89" s="125">
        <v>732</v>
      </c>
      <c r="DE89" s="33">
        <f>VLOOKUP($DD89,Funktionsbezeichnungen,3,0)</f>
        <v>5</v>
      </c>
      <c r="DF89" s="83" t="str">
        <f>VLOOKUP($DD89,Funktionsbezeichnungen,2,0)</f>
        <v>Konstrukteur 2 / -planer 2</v>
      </c>
      <c r="DG89" s="20"/>
      <c r="DH89" s="33">
        <v>732</v>
      </c>
      <c r="DI89" s="33">
        <f>VLOOKUP($DH89,Funktionsbezeichnungen,3,0)</f>
        <v>5</v>
      </c>
      <c r="DJ89" s="83" t="str">
        <f>VLOOKUP($DH89,Funktionsbezeichnungen,2,0)</f>
        <v>Konstrukteur 2 / -planer 2</v>
      </c>
      <c r="DO89" s="19">
        <f t="shared" si="50"/>
        <v>6765</v>
      </c>
      <c r="DP89" s="153">
        <v>6</v>
      </c>
      <c r="DQ89" s="19">
        <v>0</v>
      </c>
      <c r="DR89" s="19" t="s">
        <v>964</v>
      </c>
    </row>
    <row r="90" spans="1:122" s="19" customFormat="1">
      <c r="A90" s="53">
        <v>0</v>
      </c>
      <c r="B90" s="53"/>
      <c r="C90" s="53">
        <f t="shared" si="45"/>
        <v>1</v>
      </c>
      <c r="D90" s="55"/>
      <c r="E90" s="55"/>
      <c r="F90" s="56"/>
      <c r="G90" s="54"/>
      <c r="H90" s="54"/>
      <c r="I90" s="56">
        <v>1</v>
      </c>
      <c r="J90" s="54">
        <v>1</v>
      </c>
      <c r="K90" s="56"/>
      <c r="L90" s="56"/>
      <c r="M90" s="56"/>
      <c r="N90" s="58"/>
      <c r="O90" s="52" t="s">
        <v>358</v>
      </c>
      <c r="P90" s="15" t="s">
        <v>482</v>
      </c>
      <c r="Q90" s="15">
        <v>86</v>
      </c>
      <c r="R90" s="16"/>
      <c r="S90" s="20" t="s">
        <v>260</v>
      </c>
      <c r="T90" s="21">
        <v>1956</v>
      </c>
      <c r="U90" s="28" t="s">
        <v>126</v>
      </c>
      <c r="V90" s="21">
        <v>1973</v>
      </c>
      <c r="W90" s="25"/>
      <c r="X90" s="21"/>
      <c r="Y90" s="28"/>
      <c r="Z90" s="21">
        <f t="shared" si="46"/>
        <v>45</v>
      </c>
      <c r="AA90" s="25" t="s">
        <v>139</v>
      </c>
      <c r="AB90" s="21" t="s">
        <v>121</v>
      </c>
      <c r="AC90" s="21"/>
      <c r="AE90" s="90" t="s">
        <v>377</v>
      </c>
      <c r="AF90" s="82"/>
      <c r="CP90" s="19" t="str">
        <f t="shared" si="47"/>
        <v>Allemann  Bertrand</v>
      </c>
      <c r="CR90" s="19">
        <f t="shared" si="48"/>
        <v>45</v>
      </c>
      <c r="CS90" s="19" t="str">
        <f t="shared" si="49"/>
        <v>D</v>
      </c>
      <c r="CT90" s="154">
        <v>5631</v>
      </c>
      <c r="CU90" s="125">
        <v>741</v>
      </c>
      <c r="CV90" s="33">
        <f t="shared" si="58"/>
        <v>7</v>
      </c>
      <c r="CW90" s="83" t="str">
        <f t="shared" si="59"/>
        <v>Konstrukteur 4 / Fachplaner 4 / Gruppenchef 2</v>
      </c>
      <c r="CX90" s="125">
        <v>741</v>
      </c>
      <c r="CY90" s="33">
        <f t="shared" si="43"/>
        <v>7</v>
      </c>
      <c r="CZ90" s="83" t="str">
        <f t="shared" si="44"/>
        <v>Konstrukteur 4 / Fachplaner 4 / Gruppenchef 2</v>
      </c>
      <c r="DA90" s="125">
        <v>741</v>
      </c>
      <c r="DB90" s="33">
        <f t="shared" si="52"/>
        <v>7</v>
      </c>
      <c r="DC90" s="83" t="str">
        <f t="shared" si="53"/>
        <v>Konstrukteur 4 / Fachplaner 4 / Gruppenchef 2</v>
      </c>
      <c r="DD90" s="125">
        <v>741</v>
      </c>
      <c r="DE90" s="33">
        <f t="shared" si="54"/>
        <v>7</v>
      </c>
      <c r="DF90" s="83" t="str">
        <f t="shared" si="55"/>
        <v>Konstrukteur 4 / Fachplaner 4 / Gruppenchef 2</v>
      </c>
      <c r="DG90" s="20"/>
      <c r="DH90" s="33">
        <v>742</v>
      </c>
      <c r="DI90" s="33">
        <f t="shared" si="56"/>
        <v>8</v>
      </c>
      <c r="DJ90" s="83" t="str">
        <f t="shared" si="57"/>
        <v>Konstrukteur 5  / Fachplaner 5 / Gruppenchef 3</v>
      </c>
      <c r="DO90" s="19">
        <f t="shared" si="50"/>
        <v>5631</v>
      </c>
      <c r="DP90" s="153">
        <v>6</v>
      </c>
      <c r="DQ90" s="19">
        <v>0</v>
      </c>
      <c r="DR90" s="19" t="s">
        <v>965</v>
      </c>
    </row>
    <row r="91" spans="1:122" s="19" customFormat="1">
      <c r="A91" s="53">
        <v>0</v>
      </c>
      <c r="B91" s="53"/>
      <c r="C91" s="53">
        <f>IF(Z91&gt;=10,1,0)</f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361</v>
      </c>
      <c r="P91" s="15" t="s">
        <v>491</v>
      </c>
      <c r="Q91" s="15">
        <v>87</v>
      </c>
      <c r="R91" s="16"/>
      <c r="S91" s="20" t="s">
        <v>140</v>
      </c>
      <c r="T91" s="21">
        <v>1955</v>
      </c>
      <c r="U91" s="28" t="s">
        <v>126</v>
      </c>
      <c r="V91" s="21">
        <v>1973</v>
      </c>
      <c r="W91" s="25"/>
      <c r="X91" s="21"/>
      <c r="Y91" s="28"/>
      <c r="Z91" s="21">
        <f>$AD$3-V91</f>
        <v>45</v>
      </c>
      <c r="AA91" s="25" t="s">
        <v>129</v>
      </c>
      <c r="AB91" s="21" t="s">
        <v>121</v>
      </c>
      <c r="AC91" s="21"/>
      <c r="AE91" s="187" t="s">
        <v>377</v>
      </c>
      <c r="AF91" s="82"/>
      <c r="CP91" s="19" t="str">
        <f>+S91</f>
        <v>Wespiser Charles</v>
      </c>
      <c r="CR91" s="19">
        <f>+Z91</f>
        <v>45</v>
      </c>
      <c r="CS91" s="19" t="str">
        <f>+AB91</f>
        <v>D</v>
      </c>
      <c r="CT91" s="154">
        <v>5545</v>
      </c>
      <c r="CU91" s="125">
        <v>741</v>
      </c>
      <c r="CV91" s="33">
        <f>VLOOKUP($CU91,Funktionsbezeichnungen,3,0)</f>
        <v>7</v>
      </c>
      <c r="CW91" s="83" t="str">
        <f>VLOOKUP($CU91,Funktionsbezeichnungen,2,0)</f>
        <v>Konstrukteur 4 / Fachplaner 4 / Gruppenchef 2</v>
      </c>
      <c r="CX91" s="125">
        <v>741</v>
      </c>
      <c r="CY91" s="33">
        <f>VLOOKUP($CX91,Funktionsbezeichnungen,3,0)</f>
        <v>7</v>
      </c>
      <c r="CZ91" s="83" t="str">
        <f>VLOOKUP($CX91,Funktionsbezeichnungen,2,0)</f>
        <v>Konstrukteur 4 / Fachplaner 4 / Gruppenchef 2</v>
      </c>
      <c r="DA91" s="125">
        <v>741</v>
      </c>
      <c r="DB91" s="33">
        <f>VLOOKUP($DA91,Funktionsbezeichnungen,3,0)</f>
        <v>7</v>
      </c>
      <c r="DC91" s="83" t="str">
        <f>VLOOKUP($DA91,Funktionsbezeichnungen,2,0)</f>
        <v>Konstrukteur 4 / Fachplaner 4 / Gruppenchef 2</v>
      </c>
      <c r="DD91" s="125">
        <v>741</v>
      </c>
      <c r="DE91" s="33">
        <f>VLOOKUP($DD91,Funktionsbezeichnungen,3,0)</f>
        <v>7</v>
      </c>
      <c r="DF91" s="83" t="str">
        <f>VLOOKUP($DD91,Funktionsbezeichnungen,2,0)</f>
        <v>Konstrukteur 4 / Fachplaner 4 / Gruppenchef 2</v>
      </c>
      <c r="DG91" s="20"/>
      <c r="DH91" s="125">
        <v>741</v>
      </c>
      <c r="DI91" s="33">
        <f>VLOOKUP($DH91,Funktionsbezeichnungen,3,0)</f>
        <v>7</v>
      </c>
      <c r="DJ91" s="83" t="str">
        <f>VLOOKUP($DH91,Funktionsbezeichnungen,2,0)</f>
        <v>Konstrukteur 4 / Fachplaner 4 / Gruppenchef 2</v>
      </c>
      <c r="DO91" s="19">
        <f>+CT91</f>
        <v>5545</v>
      </c>
      <c r="DP91" s="153">
        <v>6</v>
      </c>
      <c r="DQ91" s="19">
        <v>0</v>
      </c>
      <c r="DR91" s="19" t="s">
        <v>965</v>
      </c>
    </row>
    <row r="92" spans="1:122" s="19" customFormat="1">
      <c r="A92" s="53">
        <v>0</v>
      </c>
      <c r="B92" s="53"/>
      <c r="C92" s="53">
        <f t="shared" si="45"/>
        <v>1</v>
      </c>
      <c r="D92" s="55"/>
      <c r="E92" s="55"/>
      <c r="F92" s="56"/>
      <c r="G92" s="54"/>
      <c r="H92" s="54"/>
      <c r="I92" s="56">
        <v>1</v>
      </c>
      <c r="J92" s="54">
        <v>1</v>
      </c>
      <c r="K92" s="56"/>
      <c r="L92" s="56"/>
      <c r="M92" s="56"/>
      <c r="N92" s="58"/>
      <c r="O92" s="52" t="s">
        <v>1301</v>
      </c>
      <c r="P92" s="15" t="s">
        <v>483</v>
      </c>
      <c r="Q92" s="15">
        <v>88</v>
      </c>
      <c r="R92" s="16"/>
      <c r="S92" s="20" t="s">
        <v>137</v>
      </c>
      <c r="T92" s="21">
        <v>1958</v>
      </c>
      <c r="U92" s="28" t="s">
        <v>126</v>
      </c>
      <c r="V92" s="21">
        <v>1977</v>
      </c>
      <c r="W92" s="25"/>
      <c r="X92" s="21"/>
      <c r="Y92" s="28"/>
      <c r="Z92" s="21">
        <f t="shared" si="46"/>
        <v>41</v>
      </c>
      <c r="AA92" s="25" t="s">
        <v>129</v>
      </c>
      <c r="AB92" s="21" t="s">
        <v>121</v>
      </c>
      <c r="AC92" s="21"/>
      <c r="AE92" s="90" t="s">
        <v>377</v>
      </c>
      <c r="AF92" s="82"/>
      <c r="CP92" s="19" t="str">
        <f t="shared" si="47"/>
        <v>Lenherr Paul</v>
      </c>
      <c r="CR92" s="19">
        <f t="shared" si="48"/>
        <v>41</v>
      </c>
      <c r="CS92" s="19" t="str">
        <f t="shared" si="49"/>
        <v>D</v>
      </c>
      <c r="CT92" s="154">
        <v>6628</v>
      </c>
      <c r="CU92" s="125">
        <v>741</v>
      </c>
      <c r="CV92" s="33">
        <f t="shared" si="58"/>
        <v>7</v>
      </c>
      <c r="CW92" s="83" t="str">
        <f t="shared" si="59"/>
        <v>Konstrukteur 4 / Fachplaner 4 / Gruppenchef 2</v>
      </c>
      <c r="CX92" s="125">
        <v>741</v>
      </c>
      <c r="CY92" s="33">
        <f t="shared" si="43"/>
        <v>7</v>
      </c>
      <c r="CZ92" s="83" t="str">
        <f t="shared" si="44"/>
        <v>Konstrukteur 4 / Fachplaner 4 / Gruppenchef 2</v>
      </c>
      <c r="DA92" s="125">
        <v>741</v>
      </c>
      <c r="DB92" s="33">
        <f t="shared" si="52"/>
        <v>7</v>
      </c>
      <c r="DC92" s="83" t="str">
        <f t="shared" si="53"/>
        <v>Konstrukteur 4 / Fachplaner 4 / Gruppenchef 2</v>
      </c>
      <c r="DD92" s="125">
        <v>741</v>
      </c>
      <c r="DE92" s="33">
        <f t="shared" si="54"/>
        <v>7</v>
      </c>
      <c r="DF92" s="83" t="str">
        <f t="shared" si="55"/>
        <v>Konstrukteur 4 / Fachplaner 4 / Gruppenchef 2</v>
      </c>
      <c r="DG92" s="20"/>
      <c r="DH92" s="33">
        <v>742</v>
      </c>
      <c r="DI92" s="33">
        <f t="shared" si="56"/>
        <v>8</v>
      </c>
      <c r="DJ92" s="83" t="str">
        <f t="shared" si="57"/>
        <v>Konstrukteur 5  / Fachplaner 5 / Gruppenchef 3</v>
      </c>
      <c r="DO92" s="19">
        <f t="shared" si="50"/>
        <v>6628</v>
      </c>
      <c r="DP92" s="153">
        <v>6</v>
      </c>
      <c r="DQ92" s="19">
        <v>0</v>
      </c>
      <c r="DR92" s="19" t="s">
        <v>965</v>
      </c>
    </row>
    <row r="93" spans="1:122" s="19" customFormat="1">
      <c r="A93" s="53">
        <v>0</v>
      </c>
      <c r="B93" s="53"/>
      <c r="C93" s="53">
        <f t="shared" si="45"/>
        <v>1</v>
      </c>
      <c r="D93" s="55"/>
      <c r="E93" s="55"/>
      <c r="F93" s="56"/>
      <c r="G93" s="54"/>
      <c r="H93" s="54"/>
      <c r="I93" s="56">
        <v>1</v>
      </c>
      <c r="J93" s="54">
        <v>1</v>
      </c>
      <c r="K93" s="56"/>
      <c r="L93" s="56"/>
      <c r="M93" s="56"/>
      <c r="N93" s="58"/>
      <c r="O93" s="52" t="s">
        <v>358</v>
      </c>
      <c r="P93" s="15" t="s">
        <v>484</v>
      </c>
      <c r="Q93" s="15">
        <v>89</v>
      </c>
      <c r="R93" s="16"/>
      <c r="S93" s="20" t="s">
        <v>271</v>
      </c>
      <c r="T93" s="21">
        <v>1958</v>
      </c>
      <c r="U93" s="28" t="s">
        <v>126</v>
      </c>
      <c r="V93" s="21">
        <v>1978</v>
      </c>
      <c r="W93" s="25"/>
      <c r="X93" s="21"/>
      <c r="Y93" s="28"/>
      <c r="Z93" s="21">
        <f t="shared" si="46"/>
        <v>40</v>
      </c>
      <c r="AA93" s="25" t="s">
        <v>687</v>
      </c>
      <c r="AB93" s="21" t="s">
        <v>121</v>
      </c>
      <c r="AC93" s="21"/>
      <c r="AE93" s="90" t="s">
        <v>420</v>
      </c>
      <c r="AF93" s="82"/>
      <c r="CP93" s="19" t="str">
        <f t="shared" si="47"/>
        <v>von Schallen Urs</v>
      </c>
      <c r="CR93" s="19">
        <f t="shared" si="48"/>
        <v>40</v>
      </c>
      <c r="CS93" s="19" t="str">
        <f t="shared" si="49"/>
        <v>D</v>
      </c>
      <c r="CT93" s="154">
        <v>6659</v>
      </c>
      <c r="CU93" s="125">
        <v>742</v>
      </c>
      <c r="CV93" s="33">
        <f t="shared" si="58"/>
        <v>8</v>
      </c>
      <c r="CW93" s="83" t="str">
        <f t="shared" si="59"/>
        <v>Konstrukteur 5  / Fachplaner 5 / Gruppenchef 3</v>
      </c>
      <c r="CX93" s="125">
        <v>742</v>
      </c>
      <c r="CY93" s="33">
        <f t="shared" si="43"/>
        <v>8</v>
      </c>
      <c r="CZ93" s="83" t="str">
        <f t="shared" si="44"/>
        <v>Konstrukteur 5  / Fachplaner 5 / Gruppenchef 3</v>
      </c>
      <c r="DA93" s="125">
        <v>742</v>
      </c>
      <c r="DB93" s="33">
        <f t="shared" si="52"/>
        <v>8</v>
      </c>
      <c r="DC93" s="83" t="str">
        <f t="shared" si="53"/>
        <v>Konstrukteur 5  / Fachplaner 5 / Gruppenchef 3</v>
      </c>
      <c r="DD93" s="125">
        <v>742</v>
      </c>
      <c r="DE93" s="33">
        <f t="shared" si="54"/>
        <v>8</v>
      </c>
      <c r="DF93" s="83" t="str">
        <f t="shared" si="55"/>
        <v>Konstrukteur 5  / Fachplaner 5 / Gruppenchef 3</v>
      </c>
      <c r="DG93" s="20"/>
      <c r="DH93" s="33">
        <v>742</v>
      </c>
      <c r="DI93" s="33">
        <f t="shared" si="56"/>
        <v>8</v>
      </c>
      <c r="DJ93" s="83" t="str">
        <f t="shared" si="57"/>
        <v>Konstrukteur 5  / Fachplaner 5 / Gruppenchef 3</v>
      </c>
      <c r="DO93" s="19">
        <f t="shared" si="50"/>
        <v>6659</v>
      </c>
      <c r="DP93" s="153">
        <v>6</v>
      </c>
      <c r="DQ93" s="19">
        <v>0</v>
      </c>
      <c r="DR93" s="19" t="s">
        <v>966</v>
      </c>
    </row>
    <row r="94" spans="1:122" s="19" customFormat="1">
      <c r="A94" s="53">
        <v>0</v>
      </c>
      <c r="B94" s="53"/>
      <c r="C94" s="53">
        <f t="shared" si="45"/>
        <v>1</v>
      </c>
      <c r="D94" s="55"/>
      <c r="E94" s="55"/>
      <c r="F94" s="56"/>
      <c r="G94" s="54"/>
      <c r="H94" s="54"/>
      <c r="I94" s="56">
        <v>1</v>
      </c>
      <c r="J94" s="54">
        <v>1</v>
      </c>
      <c r="K94" s="56"/>
      <c r="L94" s="56"/>
      <c r="M94" s="56"/>
      <c r="N94" s="58"/>
      <c r="O94" s="52" t="s">
        <v>359</v>
      </c>
      <c r="P94" s="15" t="s">
        <v>632</v>
      </c>
      <c r="Q94" s="15">
        <v>90</v>
      </c>
      <c r="R94" s="16"/>
      <c r="S94" s="20" t="s">
        <v>633</v>
      </c>
      <c r="T94" s="21">
        <v>1958</v>
      </c>
      <c r="U94" s="28" t="s">
        <v>634</v>
      </c>
      <c r="V94" s="21">
        <v>1980</v>
      </c>
      <c r="W94" s="25"/>
      <c r="X94" s="21"/>
      <c r="Y94" s="28"/>
      <c r="Z94" s="21">
        <f t="shared" si="46"/>
        <v>38</v>
      </c>
      <c r="AA94" s="25" t="s">
        <v>107</v>
      </c>
      <c r="AB94" s="21" t="s">
        <v>121</v>
      </c>
      <c r="AC94" s="21"/>
      <c r="AE94" s="187" t="s">
        <v>1098</v>
      </c>
      <c r="AF94" s="82"/>
      <c r="CP94" s="19" t="str">
        <f t="shared" si="47"/>
        <v>Schneider Martin</v>
      </c>
      <c r="CR94" s="19">
        <f t="shared" si="48"/>
        <v>38</v>
      </c>
      <c r="CS94" s="19" t="str">
        <f t="shared" si="49"/>
        <v>D</v>
      </c>
      <c r="CT94" s="154">
        <v>4354</v>
      </c>
      <c r="CU94" s="125">
        <v>741</v>
      </c>
      <c r="CV94" s="33">
        <f t="shared" si="58"/>
        <v>7</v>
      </c>
      <c r="CW94" s="83" t="str">
        <f t="shared" si="59"/>
        <v>Konstrukteur 4 / Fachplaner 4 / Gruppenchef 2</v>
      </c>
      <c r="CX94" s="125">
        <v>741</v>
      </c>
      <c r="CY94" s="33">
        <f t="shared" si="43"/>
        <v>7</v>
      </c>
      <c r="CZ94" s="83" t="str">
        <f t="shared" si="44"/>
        <v>Konstrukteur 4 / Fachplaner 4 / Gruppenchef 2</v>
      </c>
      <c r="DA94" s="125">
        <v>741</v>
      </c>
      <c r="DB94" s="33">
        <f t="shared" si="52"/>
        <v>7</v>
      </c>
      <c r="DC94" s="83" t="str">
        <f t="shared" si="53"/>
        <v>Konstrukteur 4 / Fachplaner 4 / Gruppenchef 2</v>
      </c>
      <c r="DD94" s="125">
        <v>741</v>
      </c>
      <c r="DE94" s="33">
        <f t="shared" si="54"/>
        <v>7</v>
      </c>
      <c r="DF94" s="83" t="str">
        <f t="shared" si="55"/>
        <v>Konstrukteur 4 / Fachplaner 4 / Gruppenchef 2</v>
      </c>
      <c r="DG94" s="20"/>
      <c r="DH94" s="33">
        <v>742</v>
      </c>
      <c r="DI94" s="33">
        <f t="shared" si="56"/>
        <v>8</v>
      </c>
      <c r="DJ94" s="83" t="str">
        <f t="shared" si="57"/>
        <v>Konstrukteur 5  / Fachplaner 5 / Gruppenchef 3</v>
      </c>
      <c r="DO94" s="19">
        <f t="shared" si="50"/>
        <v>4354</v>
      </c>
      <c r="DP94" s="153">
        <v>6</v>
      </c>
      <c r="DQ94" s="19">
        <v>0</v>
      </c>
      <c r="DR94" s="185" t="s">
        <v>970</v>
      </c>
    </row>
    <row r="95" spans="1:122" s="19" customFormat="1">
      <c r="A95" s="53">
        <v>0</v>
      </c>
      <c r="B95" s="53"/>
      <c r="C95" s="53">
        <f t="shared" si="45"/>
        <v>1</v>
      </c>
      <c r="D95" s="55"/>
      <c r="E95" s="55"/>
      <c r="F95" s="56"/>
      <c r="G95" s="54"/>
      <c r="H95" s="54">
        <v>1</v>
      </c>
      <c r="I95" s="56">
        <v>1</v>
      </c>
      <c r="J95" s="54">
        <v>1</v>
      </c>
      <c r="K95" s="56"/>
      <c r="L95" s="56"/>
      <c r="M95" s="56"/>
      <c r="N95" s="58"/>
      <c r="O95" s="52" t="s">
        <v>359</v>
      </c>
      <c r="P95" s="15" t="s">
        <v>485</v>
      </c>
      <c r="Q95" s="15">
        <v>91</v>
      </c>
      <c r="R95" s="16"/>
      <c r="S95" s="20" t="s">
        <v>261</v>
      </c>
      <c r="T95" s="21">
        <v>1959</v>
      </c>
      <c r="U95" s="28" t="s">
        <v>126</v>
      </c>
      <c r="V95" s="21">
        <v>1981</v>
      </c>
      <c r="W95" s="25"/>
      <c r="X95" s="21"/>
      <c r="Y95" s="28" t="s">
        <v>941</v>
      </c>
      <c r="Z95" s="21">
        <f t="shared" si="46"/>
        <v>37</v>
      </c>
      <c r="AA95" s="25" t="s">
        <v>1052</v>
      </c>
      <c r="AB95" s="21" t="s">
        <v>121</v>
      </c>
      <c r="AC95" s="21"/>
      <c r="AE95" s="187" t="s">
        <v>1099</v>
      </c>
      <c r="AF95" s="82"/>
      <c r="CP95" s="19" t="str">
        <f t="shared" si="47"/>
        <v>Ortlieb Hans-Rudi</v>
      </c>
      <c r="CR95" s="19">
        <f t="shared" si="48"/>
        <v>37</v>
      </c>
      <c r="CS95" s="19" t="str">
        <f t="shared" si="49"/>
        <v>D</v>
      </c>
      <c r="CT95" s="154">
        <v>5630</v>
      </c>
      <c r="CU95" s="125">
        <v>771</v>
      </c>
      <c r="CV95" s="33">
        <f t="shared" si="58"/>
        <v>7</v>
      </c>
      <c r="CW95" s="83" t="str">
        <f t="shared" si="59"/>
        <v>Projektingenieur 1</v>
      </c>
      <c r="CX95" s="125">
        <v>771</v>
      </c>
      <c r="CY95" s="33">
        <f t="shared" si="43"/>
        <v>7</v>
      </c>
      <c r="CZ95" s="83" t="str">
        <f t="shared" si="44"/>
        <v>Projektingenieur 1</v>
      </c>
      <c r="DA95" s="125">
        <v>771</v>
      </c>
      <c r="DB95" s="33">
        <f t="shared" si="52"/>
        <v>7</v>
      </c>
      <c r="DC95" s="83" t="str">
        <f t="shared" si="53"/>
        <v>Projektingenieur 1</v>
      </c>
      <c r="DD95" s="125">
        <v>741</v>
      </c>
      <c r="DE95" s="33">
        <f t="shared" si="54"/>
        <v>7</v>
      </c>
      <c r="DF95" s="83" t="str">
        <f t="shared" si="55"/>
        <v>Konstrukteur 4 / Fachplaner 4 / Gruppenchef 2</v>
      </c>
      <c r="DG95" s="20"/>
      <c r="DH95" s="33">
        <v>742</v>
      </c>
      <c r="DI95" s="33">
        <f t="shared" si="56"/>
        <v>8</v>
      </c>
      <c r="DJ95" s="83" t="str">
        <f t="shared" si="57"/>
        <v>Konstrukteur 5  / Fachplaner 5 / Gruppenchef 3</v>
      </c>
      <c r="DO95" s="19">
        <f t="shared" si="50"/>
        <v>5630</v>
      </c>
      <c r="DP95" s="153">
        <v>6</v>
      </c>
      <c r="DQ95" s="19">
        <v>0</v>
      </c>
      <c r="DR95" s="185" t="s">
        <v>968</v>
      </c>
    </row>
    <row r="96" spans="1:122" s="19" customFormat="1">
      <c r="A96" s="53">
        <v>0</v>
      </c>
      <c r="B96" s="53"/>
      <c r="C96" s="53">
        <f t="shared" ref="C96" si="65">IF(Z96&gt;=10,1,0)</f>
        <v>1</v>
      </c>
      <c r="D96" s="55"/>
      <c r="E96" s="55"/>
      <c r="F96" s="56"/>
      <c r="G96" s="54"/>
      <c r="H96" s="54"/>
      <c r="I96" s="56">
        <v>1</v>
      </c>
      <c r="J96" s="54">
        <v>1</v>
      </c>
      <c r="K96" s="56"/>
      <c r="L96" s="56"/>
      <c r="M96" s="56"/>
      <c r="N96" s="58"/>
      <c r="O96" s="52" t="s">
        <v>358</v>
      </c>
      <c r="P96" s="15" t="s">
        <v>1309</v>
      </c>
      <c r="Q96" s="15">
        <v>92</v>
      </c>
      <c r="R96" s="16"/>
      <c r="S96" s="20" t="s">
        <v>1310</v>
      </c>
      <c r="T96" s="21">
        <v>1961</v>
      </c>
      <c r="U96" s="28" t="s">
        <v>126</v>
      </c>
      <c r="V96" s="21">
        <v>1985</v>
      </c>
      <c r="W96" s="25"/>
      <c r="X96" s="21"/>
      <c r="Y96" s="28" t="s">
        <v>1224</v>
      </c>
      <c r="Z96" s="21">
        <f t="shared" ref="Z96" si="66">$AD$3-V96</f>
        <v>33</v>
      </c>
      <c r="AA96" s="25" t="s">
        <v>129</v>
      </c>
      <c r="AB96" s="21" t="s">
        <v>121</v>
      </c>
      <c r="AC96" s="21"/>
      <c r="AE96" s="90" t="s">
        <v>377</v>
      </c>
      <c r="AF96" s="82"/>
      <c r="CP96" s="192" t="str">
        <f t="shared" ref="CP96" si="67">+S96</f>
        <v>Di Maria Marcello</v>
      </c>
      <c r="CR96" s="19">
        <f t="shared" ref="CR96" si="68">+Z96</f>
        <v>33</v>
      </c>
      <c r="CS96" s="19" t="str">
        <f t="shared" ref="CS96" si="69">+AB96</f>
        <v>D</v>
      </c>
      <c r="CT96" s="222">
        <v>8585</v>
      </c>
      <c r="CU96" s="125">
        <v>741</v>
      </c>
      <c r="CV96" s="33">
        <f t="shared" si="58"/>
        <v>7</v>
      </c>
      <c r="CW96" s="83" t="str">
        <f t="shared" si="59"/>
        <v>Konstrukteur 4 / Fachplaner 4 / Gruppenchef 2</v>
      </c>
      <c r="CX96" s="125">
        <v>741</v>
      </c>
      <c r="CY96" s="33">
        <f t="shared" si="43"/>
        <v>7</v>
      </c>
      <c r="CZ96" s="83" t="str">
        <f t="shared" si="44"/>
        <v>Konstrukteur 4 / Fachplaner 4 / Gruppenchef 2</v>
      </c>
      <c r="DA96" s="125">
        <v>741</v>
      </c>
      <c r="DB96" s="33">
        <f t="shared" si="52"/>
        <v>7</v>
      </c>
      <c r="DC96" s="83" t="str">
        <f t="shared" si="53"/>
        <v>Konstrukteur 4 / Fachplaner 4 / Gruppenchef 2</v>
      </c>
      <c r="DD96" s="125">
        <v>741</v>
      </c>
      <c r="DE96" s="33">
        <f t="shared" si="54"/>
        <v>7</v>
      </c>
      <c r="DF96" s="83" t="str">
        <f t="shared" si="55"/>
        <v>Konstrukteur 4 / Fachplaner 4 / Gruppenchef 2</v>
      </c>
      <c r="DG96" s="20"/>
      <c r="DH96" s="125">
        <v>742</v>
      </c>
      <c r="DI96" s="33">
        <f t="shared" si="56"/>
        <v>8</v>
      </c>
      <c r="DJ96" s="83" t="str">
        <f t="shared" si="57"/>
        <v>Konstrukteur 5  / Fachplaner 5 / Gruppenchef 3</v>
      </c>
      <c r="DO96" s="19">
        <f t="shared" ref="DO96" si="70">+CT96</f>
        <v>8585</v>
      </c>
      <c r="DP96" s="153">
        <v>6</v>
      </c>
      <c r="DQ96" s="19">
        <v>0</v>
      </c>
      <c r="DR96" s="19" t="s">
        <v>965</v>
      </c>
    </row>
    <row r="97" spans="1:122" s="19" customFormat="1">
      <c r="A97" s="53">
        <v>0</v>
      </c>
      <c r="B97" s="53"/>
      <c r="C97" s="53">
        <f t="shared" si="45"/>
        <v>1</v>
      </c>
      <c r="D97" s="55"/>
      <c r="E97" s="55"/>
      <c r="F97" s="56"/>
      <c r="G97" s="54"/>
      <c r="H97" s="54"/>
      <c r="I97" s="56">
        <v>1</v>
      </c>
      <c r="J97" s="54">
        <v>1</v>
      </c>
      <c r="K97" s="56"/>
      <c r="L97" s="56"/>
      <c r="M97" s="56"/>
      <c r="N97" s="58"/>
      <c r="O97" s="52" t="s">
        <v>1140</v>
      </c>
      <c r="P97" s="15" t="s">
        <v>487</v>
      </c>
      <c r="Q97" s="15">
        <v>93</v>
      </c>
      <c r="R97" s="16"/>
      <c r="S97" s="20" t="s">
        <v>145</v>
      </c>
      <c r="T97" s="21">
        <v>1970</v>
      </c>
      <c r="U97" s="28" t="s">
        <v>126</v>
      </c>
      <c r="V97" s="21">
        <v>1988</v>
      </c>
      <c r="W97" s="25" t="s">
        <v>1215</v>
      </c>
      <c r="X97" s="21">
        <v>2017</v>
      </c>
      <c r="Y97" s="28" t="s">
        <v>1224</v>
      </c>
      <c r="Z97" s="21">
        <f t="shared" si="46"/>
        <v>30</v>
      </c>
      <c r="AA97" s="25" t="s">
        <v>129</v>
      </c>
      <c r="AB97" s="21" t="s">
        <v>121</v>
      </c>
      <c r="AC97" s="21"/>
      <c r="AE97" s="90" t="s">
        <v>377</v>
      </c>
      <c r="AF97" s="82"/>
      <c r="CP97" s="19" t="str">
        <f t="shared" si="47"/>
        <v>Bucher Oliver</v>
      </c>
      <c r="CR97" s="19">
        <f t="shared" si="48"/>
        <v>30</v>
      </c>
      <c r="CS97" s="19" t="str">
        <f t="shared" si="49"/>
        <v>D</v>
      </c>
      <c r="CT97" s="154">
        <v>7641</v>
      </c>
      <c r="CU97" s="125">
        <v>741</v>
      </c>
      <c r="CV97" s="33">
        <f t="shared" si="58"/>
        <v>7</v>
      </c>
      <c r="CW97" s="83" t="str">
        <f t="shared" si="59"/>
        <v>Konstrukteur 4 / Fachplaner 4 / Gruppenchef 2</v>
      </c>
      <c r="CX97" s="125">
        <v>741</v>
      </c>
      <c r="CY97" s="33">
        <f t="shared" si="43"/>
        <v>7</v>
      </c>
      <c r="CZ97" s="83" t="str">
        <f t="shared" si="44"/>
        <v>Konstrukteur 4 / Fachplaner 4 / Gruppenchef 2</v>
      </c>
      <c r="DA97" s="125">
        <v>741</v>
      </c>
      <c r="DB97" s="33">
        <f t="shared" si="52"/>
        <v>7</v>
      </c>
      <c r="DC97" s="83" t="str">
        <f t="shared" si="53"/>
        <v>Konstrukteur 4 / Fachplaner 4 / Gruppenchef 2</v>
      </c>
      <c r="DD97" s="125">
        <v>741</v>
      </c>
      <c r="DE97" s="33">
        <f t="shared" si="54"/>
        <v>7</v>
      </c>
      <c r="DF97" s="83" t="str">
        <f t="shared" si="55"/>
        <v>Konstrukteur 4 / Fachplaner 4 / Gruppenchef 2</v>
      </c>
      <c r="DG97" s="20"/>
      <c r="DH97" s="125">
        <v>742</v>
      </c>
      <c r="DI97" s="33">
        <f t="shared" si="56"/>
        <v>8</v>
      </c>
      <c r="DJ97" s="83" t="str">
        <f t="shared" si="57"/>
        <v>Konstrukteur 5  / Fachplaner 5 / Gruppenchef 3</v>
      </c>
      <c r="DO97" s="19">
        <f t="shared" si="50"/>
        <v>7641</v>
      </c>
      <c r="DP97" s="153">
        <v>6</v>
      </c>
      <c r="DQ97" s="19">
        <v>0</v>
      </c>
      <c r="DR97" s="19" t="s">
        <v>965</v>
      </c>
    </row>
    <row r="98" spans="1:122" s="19" customFormat="1">
      <c r="A98" s="53">
        <v>0</v>
      </c>
      <c r="B98" s="53"/>
      <c r="C98" s="53">
        <f t="shared" si="45"/>
        <v>1</v>
      </c>
      <c r="D98" s="55"/>
      <c r="E98" s="55"/>
      <c r="F98" s="56"/>
      <c r="G98" s="54"/>
      <c r="H98" s="54"/>
      <c r="I98" s="56">
        <v>1</v>
      </c>
      <c r="J98" s="54"/>
      <c r="K98" s="56"/>
      <c r="L98" s="56"/>
      <c r="M98" s="56"/>
      <c r="N98" s="58"/>
      <c r="O98" s="52" t="s">
        <v>361</v>
      </c>
      <c r="P98" s="15" t="s">
        <v>488</v>
      </c>
      <c r="Q98" s="15">
        <v>94</v>
      </c>
      <c r="R98" s="16"/>
      <c r="S98" s="20" t="s">
        <v>144</v>
      </c>
      <c r="T98" s="21">
        <v>1968</v>
      </c>
      <c r="U98" s="28" t="s">
        <v>126</v>
      </c>
      <c r="V98" s="21">
        <v>1989</v>
      </c>
      <c r="W98" s="25"/>
      <c r="X98" s="21"/>
      <c r="Y98" s="28" t="s">
        <v>940</v>
      </c>
      <c r="Z98" s="21">
        <f t="shared" si="46"/>
        <v>29</v>
      </c>
      <c r="AA98" s="25" t="s">
        <v>939</v>
      </c>
      <c r="AB98" s="21" t="s">
        <v>121</v>
      </c>
      <c r="AC98" s="21"/>
      <c r="AE98" s="90" t="s">
        <v>375</v>
      </c>
      <c r="AF98" s="82"/>
      <c r="CP98" s="19" t="str">
        <f t="shared" si="47"/>
        <v>Hagen Stefan</v>
      </c>
      <c r="CR98" s="19">
        <f t="shared" si="48"/>
        <v>29</v>
      </c>
      <c r="CS98" s="19" t="str">
        <f t="shared" si="49"/>
        <v>D</v>
      </c>
      <c r="CT98" s="154">
        <v>6741</v>
      </c>
      <c r="CU98" s="125">
        <v>741</v>
      </c>
      <c r="CV98" s="33">
        <f t="shared" si="58"/>
        <v>7</v>
      </c>
      <c r="CW98" s="83" t="str">
        <f t="shared" si="59"/>
        <v>Konstrukteur 4 / Fachplaner 4 / Gruppenchef 2</v>
      </c>
      <c r="CX98" s="125">
        <v>741</v>
      </c>
      <c r="CY98" s="33">
        <f t="shared" si="43"/>
        <v>7</v>
      </c>
      <c r="CZ98" s="83" t="str">
        <f t="shared" si="44"/>
        <v>Konstrukteur 4 / Fachplaner 4 / Gruppenchef 2</v>
      </c>
      <c r="DA98" s="125">
        <v>741</v>
      </c>
      <c r="DB98" s="33">
        <f t="shared" si="52"/>
        <v>7</v>
      </c>
      <c r="DC98" s="83" t="str">
        <f t="shared" si="53"/>
        <v>Konstrukteur 4 / Fachplaner 4 / Gruppenchef 2</v>
      </c>
      <c r="DD98" s="125">
        <v>741</v>
      </c>
      <c r="DE98" s="33">
        <f t="shared" si="54"/>
        <v>7</v>
      </c>
      <c r="DF98" s="83" t="str">
        <f t="shared" si="55"/>
        <v>Konstrukteur 4 / Fachplaner 4 / Gruppenchef 2</v>
      </c>
      <c r="DG98" s="20"/>
      <c r="DH98" s="125">
        <v>742</v>
      </c>
      <c r="DI98" s="33">
        <f t="shared" si="56"/>
        <v>8</v>
      </c>
      <c r="DJ98" s="83" t="str">
        <f t="shared" si="57"/>
        <v>Konstrukteur 5  / Fachplaner 5 / Gruppenchef 3</v>
      </c>
      <c r="DO98" s="19">
        <f t="shared" si="50"/>
        <v>6741</v>
      </c>
      <c r="DP98" s="153">
        <v>6</v>
      </c>
      <c r="DQ98" s="19">
        <v>0</v>
      </c>
      <c r="DR98" s="19" t="s">
        <v>965</v>
      </c>
    </row>
    <row r="99" spans="1:122" s="19" customFormat="1">
      <c r="A99" s="53">
        <v>0</v>
      </c>
      <c r="B99" s="53">
        <v>1</v>
      </c>
      <c r="C99" s="53">
        <f>IF(Z99&gt;=10,1,0)</f>
        <v>1</v>
      </c>
      <c r="D99" s="55"/>
      <c r="E99" s="55"/>
      <c r="F99" s="56"/>
      <c r="G99" s="54"/>
      <c r="H99" s="54"/>
      <c r="I99" s="56">
        <v>1</v>
      </c>
      <c r="J99" s="54"/>
      <c r="K99" s="56"/>
      <c r="L99" s="56"/>
      <c r="M99" s="56"/>
      <c r="N99" s="58"/>
      <c r="O99" s="52" t="s">
        <v>361</v>
      </c>
      <c r="P99" s="15" t="s">
        <v>492</v>
      </c>
      <c r="Q99" s="15">
        <v>95</v>
      </c>
      <c r="R99" s="16"/>
      <c r="S99" s="20" t="s">
        <v>143</v>
      </c>
      <c r="T99" s="21">
        <v>1968</v>
      </c>
      <c r="U99" s="28" t="s">
        <v>128</v>
      </c>
      <c r="V99" s="21">
        <v>1989</v>
      </c>
      <c r="W99" s="25"/>
      <c r="X99" s="21"/>
      <c r="Y99" s="28"/>
      <c r="Z99" s="21">
        <f>$AD$3-V99</f>
        <v>29</v>
      </c>
      <c r="AA99" s="25" t="s">
        <v>710</v>
      </c>
      <c r="AB99" s="21" t="s">
        <v>121</v>
      </c>
      <c r="AC99" s="21"/>
      <c r="AE99" s="187" t="s">
        <v>377</v>
      </c>
      <c r="AF99" s="82"/>
      <c r="CP99" s="19" t="str">
        <f>+S99</f>
        <v>Nicolosi Lucia</v>
      </c>
      <c r="CR99" s="19">
        <f>+Z99</f>
        <v>29</v>
      </c>
      <c r="CS99" s="19" t="str">
        <f>+AB99</f>
        <v>D</v>
      </c>
      <c r="CT99" s="154">
        <v>7637</v>
      </c>
      <c r="CU99" s="125">
        <v>741</v>
      </c>
      <c r="CV99" s="33">
        <f>VLOOKUP($CU99,Funktionsbezeichnungen,3,0)</f>
        <v>7</v>
      </c>
      <c r="CW99" s="83" t="str">
        <f>VLOOKUP($CU99,Funktionsbezeichnungen,2,0)</f>
        <v>Konstrukteur 4 / Fachplaner 4 / Gruppenchef 2</v>
      </c>
      <c r="CX99" s="125">
        <v>741</v>
      </c>
      <c r="CY99" s="33">
        <f>VLOOKUP($CX99,Funktionsbezeichnungen,3,0)</f>
        <v>7</v>
      </c>
      <c r="CZ99" s="83" t="str">
        <f>VLOOKUP($CX99,Funktionsbezeichnungen,2,0)</f>
        <v>Konstrukteur 4 / Fachplaner 4 / Gruppenchef 2</v>
      </c>
      <c r="DA99" s="125">
        <v>741</v>
      </c>
      <c r="DB99" s="33">
        <f>VLOOKUP($DA99,Funktionsbezeichnungen,3,0)</f>
        <v>7</v>
      </c>
      <c r="DC99" s="83" t="str">
        <f>VLOOKUP($DA99,Funktionsbezeichnungen,2,0)</f>
        <v>Konstrukteur 4 / Fachplaner 4 / Gruppenchef 2</v>
      </c>
      <c r="DD99" s="125">
        <v>741</v>
      </c>
      <c r="DE99" s="33">
        <f>VLOOKUP($DD99,Funktionsbezeichnungen,3,0)</f>
        <v>7</v>
      </c>
      <c r="DF99" s="83" t="str">
        <f>VLOOKUP($DD99,Funktionsbezeichnungen,2,0)</f>
        <v>Konstrukteur 4 / Fachplaner 4 / Gruppenchef 2</v>
      </c>
      <c r="DG99" s="20"/>
      <c r="DH99" s="125">
        <v>741</v>
      </c>
      <c r="DI99" s="33">
        <f>VLOOKUP($DH99,Funktionsbezeichnungen,3,0)</f>
        <v>7</v>
      </c>
      <c r="DJ99" s="83" t="str">
        <f>VLOOKUP($DH99,Funktionsbezeichnungen,2,0)</f>
        <v>Konstrukteur 4 / Fachplaner 4 / Gruppenchef 2</v>
      </c>
      <c r="DO99" s="19">
        <f>+CT99</f>
        <v>7637</v>
      </c>
      <c r="DP99" s="153">
        <v>6</v>
      </c>
      <c r="DQ99" s="19">
        <v>0</v>
      </c>
      <c r="DR99" s="19" t="s">
        <v>965</v>
      </c>
    </row>
    <row r="100" spans="1:122" s="19" customFormat="1">
      <c r="A100" s="53">
        <v>0</v>
      </c>
      <c r="B100" s="53"/>
      <c r="C100" s="53">
        <f t="shared" si="45"/>
        <v>1</v>
      </c>
      <c r="D100" s="55"/>
      <c r="E100" s="55"/>
      <c r="F100" s="56"/>
      <c r="G100" s="54"/>
      <c r="H100" s="54"/>
      <c r="I100" s="56">
        <v>1</v>
      </c>
      <c r="J100" s="54"/>
      <c r="K100" s="56"/>
      <c r="L100" s="56"/>
      <c r="M100" s="56"/>
      <c r="N100" s="58"/>
      <c r="O100" s="52" t="s">
        <v>359</v>
      </c>
      <c r="P100" s="15" t="s">
        <v>489</v>
      </c>
      <c r="Q100" s="15">
        <v>96</v>
      </c>
      <c r="R100" s="16"/>
      <c r="S100" s="20" t="s">
        <v>146</v>
      </c>
      <c r="T100" s="21">
        <v>1970</v>
      </c>
      <c r="U100" s="28" t="s">
        <v>126</v>
      </c>
      <c r="V100" s="21">
        <v>1991</v>
      </c>
      <c r="W100" s="25"/>
      <c r="X100" s="21"/>
      <c r="Y100" s="28"/>
      <c r="Z100" s="21">
        <f t="shared" si="46"/>
        <v>27</v>
      </c>
      <c r="AA100" s="25" t="s">
        <v>129</v>
      </c>
      <c r="AB100" s="21" t="s">
        <v>121</v>
      </c>
      <c r="AC100" s="21"/>
      <c r="AE100" s="90" t="s">
        <v>394</v>
      </c>
      <c r="AF100" s="82"/>
      <c r="CP100" s="19" t="str">
        <f t="shared" si="47"/>
        <v>Hardmeyer Christian</v>
      </c>
      <c r="CR100" s="19">
        <f t="shared" si="48"/>
        <v>27</v>
      </c>
      <c r="CS100" s="19" t="str">
        <f t="shared" si="49"/>
        <v>D</v>
      </c>
      <c r="CT100" s="154">
        <v>9618</v>
      </c>
      <c r="CU100" s="125">
        <v>741</v>
      </c>
      <c r="CV100" s="33">
        <f t="shared" si="58"/>
        <v>7</v>
      </c>
      <c r="CW100" s="83" t="str">
        <f t="shared" si="59"/>
        <v>Konstrukteur 4 / Fachplaner 4 / Gruppenchef 2</v>
      </c>
      <c r="CX100" s="125">
        <v>741</v>
      </c>
      <c r="CY100" s="33">
        <f t="shared" si="43"/>
        <v>7</v>
      </c>
      <c r="CZ100" s="83" t="str">
        <f t="shared" si="44"/>
        <v>Konstrukteur 4 / Fachplaner 4 / Gruppenchef 2</v>
      </c>
      <c r="DA100" s="125">
        <v>741</v>
      </c>
      <c r="DB100" s="33">
        <f t="shared" si="52"/>
        <v>7</v>
      </c>
      <c r="DC100" s="83" t="str">
        <f t="shared" si="53"/>
        <v>Konstrukteur 4 / Fachplaner 4 / Gruppenchef 2</v>
      </c>
      <c r="DD100" s="125">
        <v>741</v>
      </c>
      <c r="DE100" s="33">
        <f t="shared" si="54"/>
        <v>7</v>
      </c>
      <c r="DF100" s="83" t="str">
        <f t="shared" si="55"/>
        <v>Konstrukteur 4 / Fachplaner 4 / Gruppenchef 2</v>
      </c>
      <c r="DG100" s="20"/>
      <c r="DH100" s="125">
        <v>742</v>
      </c>
      <c r="DI100" s="33">
        <f t="shared" si="56"/>
        <v>8</v>
      </c>
      <c r="DJ100" s="83" t="str">
        <f t="shared" si="57"/>
        <v>Konstrukteur 5  / Fachplaner 5 / Gruppenchef 3</v>
      </c>
      <c r="DO100" s="19">
        <f t="shared" si="50"/>
        <v>9618</v>
      </c>
      <c r="DP100" s="153">
        <v>6</v>
      </c>
      <c r="DQ100" s="19">
        <v>0</v>
      </c>
      <c r="DR100" s="19" t="s">
        <v>965</v>
      </c>
    </row>
    <row r="101" spans="1:122" s="19" customFormat="1">
      <c r="A101" s="53">
        <v>0</v>
      </c>
      <c r="B101" s="53"/>
      <c r="C101" s="53">
        <f t="shared" si="45"/>
        <v>1</v>
      </c>
      <c r="D101" s="55"/>
      <c r="E101" s="55"/>
      <c r="F101" s="56"/>
      <c r="G101" s="54"/>
      <c r="H101" s="54"/>
      <c r="I101" s="56">
        <v>1</v>
      </c>
      <c r="J101" s="54">
        <v>1</v>
      </c>
      <c r="K101" s="56"/>
      <c r="L101" s="56"/>
      <c r="M101" s="56"/>
      <c r="N101" s="58"/>
      <c r="O101" s="52" t="s">
        <v>1301</v>
      </c>
      <c r="P101" s="15" t="s">
        <v>490</v>
      </c>
      <c r="Q101" s="15">
        <v>97</v>
      </c>
      <c r="R101" s="16"/>
      <c r="S101" s="20" t="s">
        <v>148</v>
      </c>
      <c r="T101" s="21">
        <v>1970</v>
      </c>
      <c r="U101" s="28" t="s">
        <v>126</v>
      </c>
      <c r="V101" s="21">
        <v>1992</v>
      </c>
      <c r="W101" s="25"/>
      <c r="X101" s="21"/>
      <c r="Y101" s="28"/>
      <c r="Z101" s="21">
        <f t="shared" si="46"/>
        <v>26</v>
      </c>
      <c r="AA101" s="25" t="s">
        <v>129</v>
      </c>
      <c r="AB101" s="21" t="s">
        <v>121</v>
      </c>
      <c r="AC101" s="21"/>
      <c r="AE101" s="90" t="s">
        <v>421</v>
      </c>
      <c r="AF101" s="82"/>
      <c r="CP101" s="19" t="str">
        <f t="shared" si="47"/>
        <v>Wira Stephane</v>
      </c>
      <c r="CR101" s="19">
        <f t="shared" si="48"/>
        <v>26</v>
      </c>
      <c r="CS101" s="19" t="str">
        <f t="shared" si="49"/>
        <v>D</v>
      </c>
      <c r="CT101" s="154">
        <v>9623</v>
      </c>
      <c r="CU101" s="125">
        <v>742</v>
      </c>
      <c r="CV101" s="33">
        <f t="shared" si="58"/>
        <v>8</v>
      </c>
      <c r="CW101" s="83" t="str">
        <f t="shared" si="59"/>
        <v>Konstrukteur 5  / Fachplaner 5 / Gruppenchef 3</v>
      </c>
      <c r="CX101" s="125">
        <v>742</v>
      </c>
      <c r="CY101" s="33">
        <f t="shared" si="43"/>
        <v>8</v>
      </c>
      <c r="CZ101" s="83" t="str">
        <f t="shared" si="44"/>
        <v>Konstrukteur 5  / Fachplaner 5 / Gruppenchef 3</v>
      </c>
      <c r="DA101" s="125">
        <v>742</v>
      </c>
      <c r="DB101" s="33">
        <f t="shared" si="52"/>
        <v>8</v>
      </c>
      <c r="DC101" s="83" t="str">
        <f t="shared" si="53"/>
        <v>Konstrukteur 5  / Fachplaner 5 / Gruppenchef 3</v>
      </c>
      <c r="DD101" s="125">
        <v>742</v>
      </c>
      <c r="DE101" s="33">
        <f t="shared" si="54"/>
        <v>8</v>
      </c>
      <c r="DF101" s="83" t="str">
        <f t="shared" si="55"/>
        <v>Konstrukteur 5  / Fachplaner 5 / Gruppenchef 3</v>
      </c>
      <c r="DG101" s="20"/>
      <c r="DH101" s="125">
        <v>742</v>
      </c>
      <c r="DI101" s="33">
        <f t="shared" si="56"/>
        <v>8</v>
      </c>
      <c r="DJ101" s="83" t="str">
        <f t="shared" si="57"/>
        <v>Konstrukteur 5  / Fachplaner 5 / Gruppenchef 3</v>
      </c>
      <c r="DO101" s="19">
        <f t="shared" si="50"/>
        <v>9623</v>
      </c>
      <c r="DP101" s="153">
        <v>6</v>
      </c>
      <c r="DQ101" s="19">
        <v>0</v>
      </c>
      <c r="DR101" s="19" t="s">
        <v>975</v>
      </c>
    </row>
    <row r="102" spans="1:122" s="19" customFormat="1">
      <c r="A102" s="53">
        <v>0</v>
      </c>
      <c r="B102" s="53"/>
      <c r="C102" s="53">
        <f t="shared" si="45"/>
        <v>1</v>
      </c>
      <c r="D102" s="55"/>
      <c r="E102" s="55"/>
      <c r="F102" s="56"/>
      <c r="G102" s="54"/>
      <c r="H102" s="54"/>
      <c r="I102" s="56">
        <v>1</v>
      </c>
      <c r="J102" s="54">
        <v>1</v>
      </c>
      <c r="K102" s="56"/>
      <c r="L102" s="56"/>
      <c r="M102" s="56"/>
      <c r="N102" s="58"/>
      <c r="O102" s="52" t="s">
        <v>1301</v>
      </c>
      <c r="P102" s="15" t="s">
        <v>568</v>
      </c>
      <c r="Q102" s="15">
        <v>98</v>
      </c>
      <c r="R102" s="16"/>
      <c r="S102" s="20" t="s">
        <v>569</v>
      </c>
      <c r="T102" s="21">
        <v>1973</v>
      </c>
      <c r="U102" s="28" t="s">
        <v>126</v>
      </c>
      <c r="V102" s="21">
        <v>1993</v>
      </c>
      <c r="W102" s="25"/>
      <c r="X102" s="21"/>
      <c r="Y102" s="28"/>
      <c r="Z102" s="21">
        <f t="shared" si="46"/>
        <v>25</v>
      </c>
      <c r="AA102" s="25" t="s">
        <v>129</v>
      </c>
      <c r="AB102" s="21" t="s">
        <v>121</v>
      </c>
      <c r="AC102" s="21"/>
      <c r="AE102" s="90" t="s">
        <v>377</v>
      </c>
      <c r="AF102" s="82"/>
      <c r="CP102" s="19" t="str">
        <f t="shared" si="47"/>
        <v>Heiniger Christoph</v>
      </c>
      <c r="CR102" s="19">
        <f t="shared" si="48"/>
        <v>25</v>
      </c>
      <c r="CS102" s="19" t="str">
        <f t="shared" si="49"/>
        <v>D</v>
      </c>
      <c r="CT102" s="154">
        <v>4346</v>
      </c>
      <c r="CU102" s="125">
        <v>741</v>
      </c>
      <c r="CV102" s="33">
        <f t="shared" si="58"/>
        <v>7</v>
      </c>
      <c r="CW102" s="83" t="str">
        <f t="shared" si="59"/>
        <v>Konstrukteur 4 / Fachplaner 4 / Gruppenchef 2</v>
      </c>
      <c r="CX102" s="125">
        <v>741</v>
      </c>
      <c r="CY102" s="33">
        <f t="shared" si="43"/>
        <v>7</v>
      </c>
      <c r="CZ102" s="83" t="str">
        <f t="shared" si="44"/>
        <v>Konstrukteur 4 / Fachplaner 4 / Gruppenchef 2</v>
      </c>
      <c r="DA102" s="125">
        <v>741</v>
      </c>
      <c r="DB102" s="33">
        <f t="shared" si="52"/>
        <v>7</v>
      </c>
      <c r="DC102" s="83" t="str">
        <f t="shared" si="53"/>
        <v>Konstrukteur 4 / Fachplaner 4 / Gruppenchef 2</v>
      </c>
      <c r="DD102" s="125">
        <v>741</v>
      </c>
      <c r="DE102" s="33">
        <f t="shared" si="54"/>
        <v>7</v>
      </c>
      <c r="DF102" s="83" t="str">
        <f t="shared" si="55"/>
        <v>Konstrukteur 4 / Fachplaner 4 / Gruppenchef 2</v>
      </c>
      <c r="DG102" s="20"/>
      <c r="DH102" s="125">
        <v>742</v>
      </c>
      <c r="DI102" s="33">
        <f t="shared" si="56"/>
        <v>8</v>
      </c>
      <c r="DJ102" s="83" t="str">
        <f t="shared" si="57"/>
        <v>Konstrukteur 5  / Fachplaner 5 / Gruppenchef 3</v>
      </c>
      <c r="DO102" s="19">
        <f t="shared" si="50"/>
        <v>4346</v>
      </c>
      <c r="DP102" s="153">
        <v>6</v>
      </c>
      <c r="DQ102" s="19">
        <v>0</v>
      </c>
      <c r="DR102" s="19" t="s">
        <v>965</v>
      </c>
    </row>
    <row r="103" spans="1:122" s="19" customFormat="1">
      <c r="A103" s="53">
        <v>0</v>
      </c>
      <c r="B103" s="53"/>
      <c r="C103" s="53">
        <f>IF(Z103&gt;=10,1,0)</f>
        <v>1</v>
      </c>
      <c r="D103" s="55"/>
      <c r="E103" s="55"/>
      <c r="F103" s="56"/>
      <c r="G103" s="54"/>
      <c r="H103" s="54"/>
      <c r="I103" s="56">
        <v>1</v>
      </c>
      <c r="J103" s="54"/>
      <c r="K103" s="56"/>
      <c r="L103" s="56"/>
      <c r="M103" s="56"/>
      <c r="N103" s="58"/>
      <c r="O103" s="52" t="s">
        <v>358</v>
      </c>
      <c r="P103" s="15" t="s">
        <v>558</v>
      </c>
      <c r="Q103" s="15">
        <v>99</v>
      </c>
      <c r="R103" s="16"/>
      <c r="S103" s="20" t="s">
        <v>559</v>
      </c>
      <c r="T103" s="21">
        <v>1973</v>
      </c>
      <c r="U103" s="28" t="s">
        <v>560</v>
      </c>
      <c r="V103" s="21">
        <v>1994</v>
      </c>
      <c r="W103" s="25"/>
      <c r="X103" s="21"/>
      <c r="Y103" s="28"/>
      <c r="Z103" s="21">
        <f>$AD$3-V103</f>
        <v>24</v>
      </c>
      <c r="AA103" s="25" t="s">
        <v>235</v>
      </c>
      <c r="AB103" s="21" t="s">
        <v>121</v>
      </c>
      <c r="AC103" s="21"/>
      <c r="AE103" s="187" t="s">
        <v>378</v>
      </c>
      <c r="AF103" s="82"/>
      <c r="CP103" s="19" t="str">
        <f>+S103</f>
        <v>Enderlen Francois</v>
      </c>
      <c r="CR103" s="19">
        <f>+Z103</f>
        <v>24</v>
      </c>
      <c r="CS103" s="19" t="str">
        <f>+AB103</f>
        <v>D</v>
      </c>
      <c r="CT103" s="154">
        <v>5636</v>
      </c>
      <c r="CU103" s="125">
        <v>741</v>
      </c>
      <c r="CV103" s="33">
        <f>VLOOKUP($CU103,Funktionsbezeichnungen,3,0)</f>
        <v>7</v>
      </c>
      <c r="CW103" s="83" t="str">
        <f>VLOOKUP($CU103,Funktionsbezeichnungen,2,0)</f>
        <v>Konstrukteur 4 / Fachplaner 4 / Gruppenchef 2</v>
      </c>
      <c r="CX103" s="125">
        <v>741</v>
      </c>
      <c r="CY103" s="33">
        <f>VLOOKUP($CX103,Funktionsbezeichnungen,3,0)</f>
        <v>7</v>
      </c>
      <c r="CZ103" s="83" t="str">
        <f>VLOOKUP($CX103,Funktionsbezeichnungen,2,0)</f>
        <v>Konstrukteur 4 / Fachplaner 4 / Gruppenchef 2</v>
      </c>
      <c r="DA103" s="125">
        <v>741</v>
      </c>
      <c r="DB103" s="33">
        <f>VLOOKUP($DA103,Funktionsbezeichnungen,3,0)</f>
        <v>7</v>
      </c>
      <c r="DC103" s="83" t="str">
        <f>VLOOKUP($DA103,Funktionsbezeichnungen,2,0)</f>
        <v>Konstrukteur 4 / Fachplaner 4 / Gruppenchef 2</v>
      </c>
      <c r="DD103" s="125">
        <v>741</v>
      </c>
      <c r="DE103" s="33">
        <f>VLOOKUP($DD103,Funktionsbezeichnungen,3,0)</f>
        <v>7</v>
      </c>
      <c r="DF103" s="83" t="str">
        <f>VLOOKUP($DD103,Funktionsbezeichnungen,2,0)</f>
        <v>Konstrukteur 4 / Fachplaner 4 / Gruppenchef 2</v>
      </c>
      <c r="DG103" s="20"/>
      <c r="DH103" s="125">
        <v>741</v>
      </c>
      <c r="DI103" s="33">
        <f>VLOOKUP($DH103,Funktionsbezeichnungen,3,0)</f>
        <v>7</v>
      </c>
      <c r="DJ103" s="83" t="str">
        <f>VLOOKUP($DH103,Funktionsbezeichnungen,2,0)</f>
        <v>Konstrukteur 4 / Fachplaner 4 / Gruppenchef 2</v>
      </c>
      <c r="DO103" s="19">
        <f>+CT103</f>
        <v>5636</v>
      </c>
      <c r="DP103" s="153">
        <v>6</v>
      </c>
      <c r="DQ103" s="19">
        <v>0</v>
      </c>
      <c r="DR103" s="19" t="s">
        <v>965</v>
      </c>
    </row>
    <row r="104" spans="1:122" s="19" customFormat="1">
      <c r="A104" s="53">
        <v>0</v>
      </c>
      <c r="B104" s="53"/>
      <c r="C104" s="53">
        <f t="shared" si="45"/>
        <v>1</v>
      </c>
      <c r="D104" s="55"/>
      <c r="E104" s="55"/>
      <c r="F104" s="56"/>
      <c r="G104" s="54"/>
      <c r="H104" s="54"/>
      <c r="I104" s="56">
        <v>1</v>
      </c>
      <c r="J104" s="54">
        <v>1</v>
      </c>
      <c r="K104" s="56"/>
      <c r="L104" s="56"/>
      <c r="M104" s="56"/>
      <c r="N104" s="58"/>
      <c r="O104" s="52" t="s">
        <v>1301</v>
      </c>
      <c r="P104" s="15" t="s">
        <v>493</v>
      </c>
      <c r="Q104" s="15">
        <v>100</v>
      </c>
      <c r="R104" s="16"/>
      <c r="S104" s="20" t="s">
        <v>294</v>
      </c>
      <c r="T104" s="21">
        <v>1976</v>
      </c>
      <c r="U104" s="28" t="s">
        <v>126</v>
      </c>
      <c r="V104" s="21">
        <v>1998</v>
      </c>
      <c r="W104" s="25"/>
      <c r="X104" s="21"/>
      <c r="Y104" s="28"/>
      <c r="Z104" s="21">
        <f t="shared" si="46"/>
        <v>20</v>
      </c>
      <c r="AA104" s="25" t="s">
        <v>129</v>
      </c>
      <c r="AB104" s="21" t="s">
        <v>121</v>
      </c>
      <c r="AC104" s="21"/>
      <c r="AE104" s="90" t="s">
        <v>377</v>
      </c>
      <c r="AF104" s="82"/>
      <c r="CP104" s="19" t="str">
        <f t="shared" si="47"/>
        <v>Humbel Sven</v>
      </c>
      <c r="CR104" s="19">
        <f t="shared" si="48"/>
        <v>20</v>
      </c>
      <c r="CS104" s="19" t="str">
        <f t="shared" si="49"/>
        <v>D</v>
      </c>
      <c r="CT104" s="154">
        <v>9654</v>
      </c>
      <c r="CU104" s="125">
        <v>741</v>
      </c>
      <c r="CV104" s="33">
        <f t="shared" si="58"/>
        <v>7</v>
      </c>
      <c r="CW104" s="83" t="str">
        <f t="shared" si="59"/>
        <v>Konstrukteur 4 / Fachplaner 4 / Gruppenchef 2</v>
      </c>
      <c r="CX104" s="125">
        <v>741</v>
      </c>
      <c r="CY104" s="33">
        <f t="shared" si="43"/>
        <v>7</v>
      </c>
      <c r="CZ104" s="83" t="str">
        <f t="shared" si="44"/>
        <v>Konstrukteur 4 / Fachplaner 4 / Gruppenchef 2</v>
      </c>
      <c r="DA104" s="125">
        <v>741</v>
      </c>
      <c r="DB104" s="33">
        <f t="shared" si="52"/>
        <v>7</v>
      </c>
      <c r="DC104" s="83" t="str">
        <f t="shared" si="53"/>
        <v>Konstrukteur 4 / Fachplaner 4 / Gruppenchef 2</v>
      </c>
      <c r="DD104" s="125">
        <v>741</v>
      </c>
      <c r="DE104" s="33">
        <f t="shared" si="54"/>
        <v>7</v>
      </c>
      <c r="DF104" s="83" t="str">
        <f t="shared" si="55"/>
        <v>Konstrukteur 4 / Fachplaner 4 / Gruppenchef 2</v>
      </c>
      <c r="DG104" s="20"/>
      <c r="DH104" s="125">
        <v>742</v>
      </c>
      <c r="DI104" s="33">
        <f t="shared" si="56"/>
        <v>8</v>
      </c>
      <c r="DJ104" s="83" t="str">
        <f t="shared" si="57"/>
        <v>Konstrukteur 5  / Fachplaner 5 / Gruppenchef 3</v>
      </c>
      <c r="DO104" s="19">
        <f t="shared" si="50"/>
        <v>9654</v>
      </c>
      <c r="DP104" s="153">
        <v>6</v>
      </c>
      <c r="DQ104" s="19">
        <v>0</v>
      </c>
      <c r="DR104" s="19" t="s">
        <v>965</v>
      </c>
    </row>
    <row r="105" spans="1:122" s="19" customFormat="1">
      <c r="A105" s="53">
        <v>0</v>
      </c>
      <c r="B105" s="53"/>
      <c r="C105" s="53">
        <f>IF(Z105&gt;=10,1,0)</f>
        <v>1</v>
      </c>
      <c r="D105" s="55"/>
      <c r="E105" s="55"/>
      <c r="F105" s="56"/>
      <c r="G105" s="54"/>
      <c r="H105" s="54"/>
      <c r="I105" s="56">
        <v>1</v>
      </c>
      <c r="J105" s="54">
        <v>1</v>
      </c>
      <c r="K105" s="56"/>
      <c r="L105" s="56"/>
      <c r="M105" s="56"/>
      <c r="N105" s="58"/>
      <c r="O105" s="52" t="s">
        <v>1301</v>
      </c>
      <c r="P105" s="15" t="s">
        <v>1274</v>
      </c>
      <c r="Q105" s="15">
        <v>101</v>
      </c>
      <c r="R105" s="16"/>
      <c r="S105" s="20" t="s">
        <v>1275</v>
      </c>
      <c r="T105" s="21">
        <v>1960</v>
      </c>
      <c r="U105" s="28" t="s">
        <v>1276</v>
      </c>
      <c r="V105" s="21">
        <v>2001</v>
      </c>
      <c r="W105" s="25"/>
      <c r="X105" s="21"/>
      <c r="Y105" s="28"/>
      <c r="Z105" s="21">
        <f>$AD$3-V105</f>
        <v>17</v>
      </c>
      <c r="AA105" s="25" t="s">
        <v>139</v>
      </c>
      <c r="AB105" s="21" t="s">
        <v>121</v>
      </c>
      <c r="AC105" s="21"/>
      <c r="AE105" s="90" t="s">
        <v>377</v>
      </c>
      <c r="AF105" s="82"/>
      <c r="CP105" s="192" t="str">
        <f>+S105</f>
        <v>Widrig Daniel</v>
      </c>
      <c r="CQ105" s="192"/>
      <c r="CR105" s="192">
        <f>+Z105</f>
        <v>17</v>
      </c>
      <c r="CS105" s="192" t="str">
        <f>+AB105</f>
        <v>D</v>
      </c>
      <c r="CT105" s="222">
        <v>7711</v>
      </c>
      <c r="CU105" s="125">
        <v>741</v>
      </c>
      <c r="CV105" s="33">
        <f>VLOOKUP($CU105,Funktionsbezeichnungen,3,0)</f>
        <v>7</v>
      </c>
      <c r="CW105" s="83" t="str">
        <f>VLOOKUP($CU105,Funktionsbezeichnungen,2,0)</f>
        <v>Konstrukteur 4 / Fachplaner 4 / Gruppenchef 2</v>
      </c>
      <c r="CX105" s="125">
        <v>741</v>
      </c>
      <c r="CY105" s="33">
        <f>VLOOKUP($CX105,Funktionsbezeichnungen,3,0)</f>
        <v>7</v>
      </c>
      <c r="CZ105" s="83" t="str">
        <f>VLOOKUP($CX105,Funktionsbezeichnungen,2,0)</f>
        <v>Konstrukteur 4 / Fachplaner 4 / Gruppenchef 2</v>
      </c>
      <c r="DA105" s="125">
        <v>741</v>
      </c>
      <c r="DB105" s="33">
        <f>VLOOKUP($DA105,Funktionsbezeichnungen,3,0)</f>
        <v>7</v>
      </c>
      <c r="DC105" s="83" t="str">
        <f>VLOOKUP($DA105,Funktionsbezeichnungen,2,0)</f>
        <v>Konstrukteur 4 / Fachplaner 4 / Gruppenchef 2</v>
      </c>
      <c r="DD105" s="125">
        <v>741</v>
      </c>
      <c r="DE105" s="33">
        <f>VLOOKUP($DD105,Funktionsbezeichnungen,3,0)</f>
        <v>7</v>
      </c>
      <c r="DF105" s="83" t="str">
        <f>VLOOKUP($DD105,Funktionsbezeichnungen,2,0)</f>
        <v>Konstrukteur 4 / Fachplaner 4 / Gruppenchef 2</v>
      </c>
      <c r="DG105" s="20"/>
      <c r="DH105" s="33">
        <v>742</v>
      </c>
      <c r="DI105" s="33">
        <f>VLOOKUP($DH105,Funktionsbezeichnungen,3,0)</f>
        <v>8</v>
      </c>
      <c r="DJ105" s="83" t="str">
        <f>VLOOKUP($DH105,Funktionsbezeichnungen,2,0)</f>
        <v>Konstrukteur 5  / Fachplaner 5 / Gruppenchef 3</v>
      </c>
      <c r="DO105" s="19">
        <f>+CT105</f>
        <v>7711</v>
      </c>
      <c r="DP105" s="153">
        <v>6</v>
      </c>
      <c r="DQ105" s="19">
        <v>0</v>
      </c>
      <c r="DR105" s="19" t="s">
        <v>965</v>
      </c>
    </row>
    <row r="106" spans="1:122" s="19" customFormat="1">
      <c r="A106" s="53">
        <v>0</v>
      </c>
      <c r="B106" s="53"/>
      <c r="C106" s="53">
        <f t="shared" si="45"/>
        <v>1</v>
      </c>
      <c r="D106" s="55"/>
      <c r="E106" s="55"/>
      <c r="F106" s="56"/>
      <c r="G106" s="54"/>
      <c r="H106" s="54"/>
      <c r="I106" s="56">
        <v>1</v>
      </c>
      <c r="J106" s="54"/>
      <c r="K106" s="56"/>
      <c r="L106" s="56"/>
      <c r="M106" s="56"/>
      <c r="N106" s="58"/>
      <c r="O106" s="52" t="s">
        <v>361</v>
      </c>
      <c r="P106" s="15" t="s">
        <v>497</v>
      </c>
      <c r="Q106" s="15">
        <v>102</v>
      </c>
      <c r="R106" s="16"/>
      <c r="S106" s="20" t="s">
        <v>179</v>
      </c>
      <c r="T106" s="21">
        <v>1982</v>
      </c>
      <c r="U106" s="28" t="s">
        <v>235</v>
      </c>
      <c r="V106" s="21">
        <v>2002</v>
      </c>
      <c r="W106" s="25"/>
      <c r="X106" s="21"/>
      <c r="Y106" s="25"/>
      <c r="Z106" s="21">
        <f t="shared" si="46"/>
        <v>16</v>
      </c>
      <c r="AA106" s="25" t="s">
        <v>129</v>
      </c>
      <c r="AB106" s="21" t="s">
        <v>121</v>
      </c>
      <c r="AC106" s="21"/>
      <c r="AE106" s="187" t="s">
        <v>894</v>
      </c>
      <c r="AF106" s="82"/>
      <c r="CP106" s="19" t="str">
        <f t="shared" si="47"/>
        <v>Delmas Marc</v>
      </c>
      <c r="CR106" s="19">
        <f t="shared" si="48"/>
        <v>16</v>
      </c>
      <c r="CS106" s="19" t="str">
        <f t="shared" si="49"/>
        <v>D</v>
      </c>
      <c r="CT106" s="154">
        <v>9660</v>
      </c>
      <c r="CU106" s="125">
        <v>742</v>
      </c>
      <c r="CV106" s="33">
        <f t="shared" si="58"/>
        <v>8</v>
      </c>
      <c r="CW106" s="83" t="str">
        <f t="shared" si="59"/>
        <v>Konstrukteur 5  / Fachplaner 5 / Gruppenchef 3</v>
      </c>
      <c r="CX106" s="125">
        <v>742</v>
      </c>
      <c r="CY106" s="33">
        <f t="shared" si="43"/>
        <v>8</v>
      </c>
      <c r="CZ106" s="83" t="str">
        <f t="shared" si="44"/>
        <v>Konstrukteur 5  / Fachplaner 5 / Gruppenchef 3</v>
      </c>
      <c r="DA106" s="125">
        <v>741</v>
      </c>
      <c r="DB106" s="33">
        <f t="shared" si="52"/>
        <v>7</v>
      </c>
      <c r="DC106" s="83" t="str">
        <f t="shared" si="53"/>
        <v>Konstrukteur 4 / Fachplaner 4 / Gruppenchef 2</v>
      </c>
      <c r="DD106" s="125">
        <v>733</v>
      </c>
      <c r="DE106" s="33">
        <f t="shared" si="54"/>
        <v>6</v>
      </c>
      <c r="DF106" s="83" t="str">
        <f t="shared" si="55"/>
        <v>Konstrukteur 3 / -planer 3 / Gruppenchef 1</v>
      </c>
      <c r="DG106" s="20"/>
      <c r="DH106" s="125">
        <v>733</v>
      </c>
      <c r="DI106" s="125">
        <f t="shared" si="56"/>
        <v>6</v>
      </c>
      <c r="DJ106" s="83" t="str">
        <f t="shared" si="57"/>
        <v>Konstrukteur 3 / -planer 3 / Gruppenchef 1</v>
      </c>
      <c r="DO106" s="19">
        <f t="shared" si="50"/>
        <v>9660</v>
      </c>
      <c r="DP106" s="153">
        <v>6</v>
      </c>
      <c r="DQ106" s="19">
        <v>0</v>
      </c>
      <c r="DR106" s="19" t="s">
        <v>965</v>
      </c>
    </row>
    <row r="107" spans="1:122" s="19" customFormat="1">
      <c r="A107" s="53">
        <v>0</v>
      </c>
      <c r="B107" s="53">
        <v>1</v>
      </c>
      <c r="C107" s="53">
        <f>IF(Z107&gt;=10,1,0)</f>
        <v>1</v>
      </c>
      <c r="D107" s="55"/>
      <c r="E107" s="55"/>
      <c r="F107" s="56"/>
      <c r="G107" s="54"/>
      <c r="H107" s="54"/>
      <c r="I107" s="56">
        <v>1</v>
      </c>
      <c r="J107" s="54"/>
      <c r="K107" s="56"/>
      <c r="L107" s="56"/>
      <c r="M107" s="56"/>
      <c r="N107" s="58"/>
      <c r="O107" s="52" t="s">
        <v>358</v>
      </c>
      <c r="P107" s="15" t="s">
        <v>1116</v>
      </c>
      <c r="Q107" s="15">
        <v>103</v>
      </c>
      <c r="R107" s="16"/>
      <c r="S107" s="20" t="s">
        <v>1117</v>
      </c>
      <c r="T107" s="21">
        <v>1981</v>
      </c>
      <c r="U107" s="28" t="s">
        <v>239</v>
      </c>
      <c r="V107" s="21">
        <v>2002</v>
      </c>
      <c r="W107" s="25"/>
      <c r="X107" s="21"/>
      <c r="Y107" s="28"/>
      <c r="Z107" s="21">
        <f>$AD$3-V107</f>
        <v>16</v>
      </c>
      <c r="AA107" s="25" t="s">
        <v>239</v>
      </c>
      <c r="AB107" s="21" t="s">
        <v>121</v>
      </c>
      <c r="AC107" s="21"/>
      <c r="AE107" s="187" t="s">
        <v>378</v>
      </c>
      <c r="AF107" s="82"/>
      <c r="CP107" s="19" t="str">
        <f>+S107</f>
        <v>Iten Vanessa</v>
      </c>
      <c r="CR107" s="19">
        <f>+Z107</f>
        <v>16</v>
      </c>
      <c r="CS107" s="19" t="str">
        <f>+AB107</f>
        <v>D</v>
      </c>
      <c r="CT107" s="154">
        <v>9661</v>
      </c>
      <c r="CU107" s="125">
        <v>733</v>
      </c>
      <c r="CV107" s="33">
        <f>VLOOKUP($CU107,Funktionsbezeichnungen,3,0)</f>
        <v>6</v>
      </c>
      <c r="CW107" s="83" t="str">
        <f>VLOOKUP($CU107,Funktionsbezeichnungen,2,0)</f>
        <v>Konstrukteur 3 / -planer 3 / Gruppenchef 1</v>
      </c>
      <c r="CX107" s="125"/>
      <c r="CY107" s="33"/>
      <c r="CZ107" s="83"/>
      <c r="DA107" s="125"/>
      <c r="DB107" s="33"/>
      <c r="DC107" s="83"/>
      <c r="DD107" s="125"/>
      <c r="DE107" s="33"/>
      <c r="DF107" s="83"/>
      <c r="DG107" s="20"/>
      <c r="DH107" s="125"/>
      <c r="DI107" s="33"/>
      <c r="DJ107" s="83"/>
      <c r="DO107" s="19">
        <f>+CT107</f>
        <v>9661</v>
      </c>
      <c r="DP107" s="153">
        <v>6</v>
      </c>
      <c r="DQ107" s="19">
        <v>0</v>
      </c>
      <c r="DR107" s="19" t="s">
        <v>965</v>
      </c>
    </row>
    <row r="108" spans="1:122" s="19" customFormat="1">
      <c r="A108" s="53">
        <v>0</v>
      </c>
      <c r="B108" s="53">
        <v>1</v>
      </c>
      <c r="C108" s="53">
        <f>IF(Z108&gt;=10,1,0)</f>
        <v>1</v>
      </c>
      <c r="D108" s="55"/>
      <c r="E108" s="55">
        <v>1</v>
      </c>
      <c r="F108" s="56"/>
      <c r="G108" s="54"/>
      <c r="H108" s="54"/>
      <c r="I108" s="56"/>
      <c r="J108" s="54"/>
      <c r="K108" s="56"/>
      <c r="L108" s="56"/>
      <c r="M108" s="56"/>
      <c r="N108" s="58"/>
      <c r="O108" s="52" t="s">
        <v>359</v>
      </c>
      <c r="P108" s="15" t="s">
        <v>1183</v>
      </c>
      <c r="Q108" s="15">
        <v>104</v>
      </c>
      <c r="R108" s="16"/>
      <c r="S108" s="20" t="s">
        <v>1184</v>
      </c>
      <c r="T108" s="21">
        <v>1982</v>
      </c>
      <c r="U108" s="28" t="s">
        <v>239</v>
      </c>
      <c r="V108" s="21">
        <v>2007</v>
      </c>
      <c r="W108" s="25" t="s">
        <v>1185</v>
      </c>
      <c r="X108" s="21">
        <v>2012</v>
      </c>
      <c r="Y108" s="28"/>
      <c r="Z108" s="21">
        <f>$AD$3-V108</f>
        <v>11</v>
      </c>
      <c r="AA108" s="25" t="s">
        <v>1300</v>
      </c>
      <c r="AB108" s="118" t="s">
        <v>121</v>
      </c>
      <c r="AC108" s="21"/>
      <c r="AE108" s="187" t="s">
        <v>378</v>
      </c>
      <c r="AF108" s="82"/>
      <c r="CP108" s="19" t="str">
        <f>+S108</f>
        <v>Schaub Anja</v>
      </c>
      <c r="CR108" s="19">
        <f>+Z108</f>
        <v>11</v>
      </c>
      <c r="CS108" s="19" t="str">
        <f>+AB108</f>
        <v>D</v>
      </c>
      <c r="CT108" s="154">
        <v>9664</v>
      </c>
      <c r="CU108" s="125">
        <v>733</v>
      </c>
      <c r="CV108" s="33">
        <f>VLOOKUP($CU108,Funktionsbezeichnungen,3,0)</f>
        <v>6</v>
      </c>
      <c r="CW108" s="83" t="str">
        <f>VLOOKUP($CU108,Funktionsbezeichnungen,2,0)</f>
        <v>Konstrukteur 3 / -planer 3 / Gruppenchef 1</v>
      </c>
      <c r="CX108" s="125"/>
      <c r="CY108" s="33"/>
      <c r="CZ108" s="83"/>
      <c r="DA108" s="125"/>
      <c r="DB108" s="33"/>
      <c r="DC108" s="83"/>
      <c r="DD108" s="125"/>
      <c r="DE108" s="33"/>
      <c r="DF108" s="83"/>
      <c r="DG108" s="20"/>
      <c r="DH108" s="125"/>
      <c r="DI108" s="33"/>
      <c r="DJ108" s="83"/>
      <c r="DO108" s="19">
        <f>+CT108</f>
        <v>9664</v>
      </c>
      <c r="DP108" s="153">
        <v>6</v>
      </c>
      <c r="DQ108" s="19">
        <v>0</v>
      </c>
      <c r="DR108" s="19" t="s">
        <v>965</v>
      </c>
    </row>
    <row r="109" spans="1:122" s="19" customFormat="1">
      <c r="A109" s="53">
        <v>0</v>
      </c>
      <c r="B109" s="53"/>
      <c r="C109" s="53">
        <f>IF(Z109&gt;=10,1,0)</f>
        <v>1</v>
      </c>
      <c r="D109" s="55"/>
      <c r="E109" s="55"/>
      <c r="F109" s="55"/>
      <c r="G109" s="53"/>
      <c r="H109" s="53"/>
      <c r="I109" s="55">
        <v>1</v>
      </c>
      <c r="J109" s="53"/>
      <c r="K109" s="55"/>
      <c r="L109" s="55"/>
      <c r="M109" s="55"/>
      <c r="N109" s="59"/>
      <c r="O109" s="19" t="s">
        <v>1303</v>
      </c>
      <c r="P109" s="15" t="s">
        <v>499</v>
      </c>
      <c r="Q109" s="15">
        <v>105</v>
      </c>
      <c r="R109" s="42"/>
      <c r="S109" s="20" t="s">
        <v>250</v>
      </c>
      <c r="T109" s="21">
        <v>1987</v>
      </c>
      <c r="U109" s="28" t="s">
        <v>235</v>
      </c>
      <c r="V109" s="21">
        <v>2007</v>
      </c>
      <c r="W109" s="25"/>
      <c r="X109" s="21"/>
      <c r="Y109" s="25"/>
      <c r="Z109" s="21">
        <f>$AD$3-V109</f>
        <v>11</v>
      </c>
      <c r="AA109" s="25" t="s">
        <v>129</v>
      </c>
      <c r="AB109" s="118" t="s">
        <v>121</v>
      </c>
      <c r="AC109" s="21"/>
      <c r="AE109" s="90" t="s">
        <v>378</v>
      </c>
      <c r="AF109" s="82"/>
      <c r="CP109" s="19" t="str">
        <f>+S109</f>
        <v>Wernli Sebastian</v>
      </c>
      <c r="CR109" s="19">
        <f>+Z109</f>
        <v>11</v>
      </c>
      <c r="CS109" s="19" t="str">
        <f>+AB109</f>
        <v>D</v>
      </c>
      <c r="CT109" s="154">
        <v>9687</v>
      </c>
      <c r="CU109" s="125">
        <v>733</v>
      </c>
      <c r="CV109" s="33">
        <f>VLOOKUP($CU109,Funktionsbezeichnungen,3,0)</f>
        <v>6</v>
      </c>
      <c r="CW109" s="83" t="str">
        <f>VLOOKUP($CU109,Funktionsbezeichnungen,2,0)</f>
        <v>Konstrukteur 3 / -planer 3 / Gruppenchef 1</v>
      </c>
      <c r="CX109" s="125">
        <v>733</v>
      </c>
      <c r="CY109" s="33">
        <f>VLOOKUP($CX109,Funktionsbezeichnungen,3,0)</f>
        <v>6</v>
      </c>
      <c r="CZ109" s="83" t="str">
        <f>VLOOKUP($CX109,Funktionsbezeichnungen,2,0)</f>
        <v>Konstrukteur 3 / -planer 3 / Gruppenchef 1</v>
      </c>
      <c r="DA109" s="125">
        <v>732</v>
      </c>
      <c r="DB109" s="33">
        <f>VLOOKUP($DA109,Funktionsbezeichnungen,3,0)</f>
        <v>5</v>
      </c>
      <c r="DC109" s="83" t="str">
        <f>VLOOKUP($DA109,Funktionsbezeichnungen,2,0)</f>
        <v>Konstrukteur 2 / -planer 2</v>
      </c>
      <c r="DD109" s="125">
        <v>732</v>
      </c>
      <c r="DE109" s="33">
        <f>VLOOKUP($DD109,Funktionsbezeichnungen,3,0)</f>
        <v>5</v>
      </c>
      <c r="DF109" s="83" t="str">
        <f>VLOOKUP($DD109,Funktionsbezeichnungen,2,0)</f>
        <v>Konstrukteur 2 / -planer 2</v>
      </c>
      <c r="DG109" s="20"/>
      <c r="DH109" s="33">
        <v>732</v>
      </c>
      <c r="DI109" s="33">
        <f>VLOOKUP($DH109,Funktionsbezeichnungen,3,0)</f>
        <v>5</v>
      </c>
      <c r="DJ109" s="83" t="str">
        <f>VLOOKUP($DH109,Funktionsbezeichnungen,2,0)</f>
        <v>Konstrukteur 2 / -planer 2</v>
      </c>
      <c r="DO109" s="19">
        <f>+CT109</f>
        <v>9687</v>
      </c>
      <c r="DP109" s="153">
        <v>6</v>
      </c>
      <c r="DQ109" s="19">
        <v>0</v>
      </c>
      <c r="DR109" s="19" t="s">
        <v>964</v>
      </c>
    </row>
    <row r="110" spans="1:122" s="19" customFormat="1" ht="27">
      <c r="A110" s="218">
        <v>0</v>
      </c>
      <c r="B110" s="218"/>
      <c r="C110" s="218">
        <f>IF(Z110&gt;=10,1,0)</f>
        <v>0</v>
      </c>
      <c r="D110" s="219"/>
      <c r="E110" s="219">
        <v>1</v>
      </c>
      <c r="F110" s="220"/>
      <c r="G110" s="221"/>
      <c r="H110" s="221"/>
      <c r="I110" s="220"/>
      <c r="J110" s="221">
        <v>1</v>
      </c>
      <c r="K110" s="220"/>
      <c r="L110" s="220"/>
      <c r="M110" s="220"/>
      <c r="N110" s="211"/>
      <c r="O110" s="215" t="s">
        <v>1301</v>
      </c>
      <c r="P110" s="212" t="s">
        <v>1200</v>
      </c>
      <c r="Q110" s="15">
        <v>106</v>
      </c>
      <c r="R110" s="213"/>
      <c r="S110" s="20" t="s">
        <v>1201</v>
      </c>
      <c r="T110" s="118">
        <v>1985</v>
      </c>
      <c r="U110" s="120" t="s">
        <v>1202</v>
      </c>
      <c r="V110" s="118">
        <v>2009</v>
      </c>
      <c r="W110" s="214"/>
      <c r="X110" s="118"/>
      <c r="Y110" s="214"/>
      <c r="Z110" s="118">
        <f>$AD$3-V110</f>
        <v>9</v>
      </c>
      <c r="AA110" s="120" t="s">
        <v>129</v>
      </c>
      <c r="AB110" s="118" t="s">
        <v>121</v>
      </c>
      <c r="AC110" s="118"/>
      <c r="AD110" s="210"/>
      <c r="AE110" s="217" t="s">
        <v>377</v>
      </c>
      <c r="AF110" s="82"/>
      <c r="CP110" s="19" t="str">
        <f>+S110</f>
        <v>Grabherr Mathieu</v>
      </c>
      <c r="CR110" s="19">
        <f>+Z110</f>
        <v>9</v>
      </c>
      <c r="CS110" s="19" t="str">
        <f>+AB110</f>
        <v>D</v>
      </c>
      <c r="CT110" s="154">
        <v>5641</v>
      </c>
      <c r="CU110" s="125">
        <v>733</v>
      </c>
      <c r="CV110" s="33">
        <f>VLOOKUP($CU110,Funktionsbezeichnungen,3,0)</f>
        <v>6</v>
      </c>
      <c r="CW110" s="83" t="str">
        <f>VLOOKUP($CU110,Funktionsbezeichnungen,2,0)</f>
        <v>Konstrukteur 3 / -planer 3 / Gruppenchef 1</v>
      </c>
      <c r="CX110" s="125"/>
      <c r="CY110" s="33"/>
      <c r="CZ110" s="83"/>
      <c r="DA110" s="125"/>
      <c r="DB110" s="33"/>
      <c r="DC110" s="83"/>
      <c r="DD110" s="33"/>
      <c r="DE110" s="33"/>
      <c r="DF110" s="83"/>
      <c r="DH110" s="33"/>
      <c r="DI110" s="33"/>
      <c r="DJ110" s="83"/>
      <c r="DO110" s="19">
        <f>+CT110</f>
        <v>5641</v>
      </c>
      <c r="DP110" s="153">
        <v>6</v>
      </c>
      <c r="DQ110" s="19">
        <v>0</v>
      </c>
      <c r="DR110" s="19" t="s">
        <v>965</v>
      </c>
    </row>
    <row r="111" spans="1:122" s="19" customFormat="1" ht="15.75">
      <c r="A111" s="53">
        <v>0</v>
      </c>
      <c r="B111" s="53">
        <v>1</v>
      </c>
      <c r="C111" s="53">
        <f>IF(Z111&gt;=10,1,0)</f>
        <v>0</v>
      </c>
      <c r="D111" s="55"/>
      <c r="E111" s="55"/>
      <c r="F111" s="55"/>
      <c r="G111" s="53"/>
      <c r="H111" s="53"/>
      <c r="I111" s="55">
        <v>1</v>
      </c>
      <c r="J111" s="53"/>
      <c r="K111" s="55"/>
      <c r="L111" s="55"/>
      <c r="M111" s="55"/>
      <c r="N111" s="59"/>
      <c r="O111" s="19" t="s">
        <v>358</v>
      </c>
      <c r="P111" s="15" t="s">
        <v>905</v>
      </c>
      <c r="Q111" s="15">
        <v>107</v>
      </c>
      <c r="R111" s="42"/>
      <c r="S111" s="20" t="s">
        <v>906</v>
      </c>
      <c r="T111" s="21">
        <v>1990</v>
      </c>
      <c r="U111" s="28" t="s">
        <v>239</v>
      </c>
      <c r="V111" s="21">
        <v>2012</v>
      </c>
      <c r="W111" s="25" t="s">
        <v>1290</v>
      </c>
      <c r="X111" s="21">
        <v>2016</v>
      </c>
      <c r="Y111" s="25"/>
      <c r="Z111" s="21">
        <f>$AD$3-V111</f>
        <v>6</v>
      </c>
      <c r="AA111" s="25" t="s">
        <v>1291</v>
      </c>
      <c r="AB111" s="21" t="s">
        <v>1289</v>
      </c>
      <c r="AC111" s="21"/>
      <c r="AE111" s="90" t="s">
        <v>1211</v>
      </c>
      <c r="AF111" s="82"/>
      <c r="CP111" s="19" t="str">
        <f>+S111</f>
        <v>Zymeri Shaha</v>
      </c>
      <c r="CR111" s="19">
        <f>+Z111</f>
        <v>6</v>
      </c>
      <c r="CS111" s="19" t="str">
        <f>+AB111</f>
        <v xml:space="preserve"> D/E 4)</v>
      </c>
      <c r="CT111" s="154">
        <v>9733</v>
      </c>
      <c r="CU111" s="125">
        <v>732</v>
      </c>
      <c r="CV111" s="33">
        <f>VLOOKUP($CU111,Funktionsbezeichnungen,3,0)</f>
        <v>5</v>
      </c>
      <c r="CW111" s="83" t="str">
        <f>VLOOKUP($CU111,Funktionsbezeichnungen,2,0)</f>
        <v>Konstrukteur 2 / -planer 2</v>
      </c>
      <c r="CX111" s="125">
        <v>731</v>
      </c>
      <c r="CY111" s="33">
        <f>VLOOKUP($CX111,Funktionsbezeichnungen,3,0)</f>
        <v>4</v>
      </c>
      <c r="CZ111" s="83" t="str">
        <f>VLOOKUP($CX111,Funktionsbezeichnungen,2,0)</f>
        <v>Konstrukteur 1 / -planer 1</v>
      </c>
      <c r="DA111" s="125"/>
      <c r="DB111" s="33"/>
      <c r="DC111" s="83"/>
      <c r="DD111" s="125"/>
      <c r="DE111" s="33"/>
      <c r="DF111" s="83"/>
      <c r="DG111" s="20"/>
      <c r="DH111" s="33">
        <v>731</v>
      </c>
      <c r="DI111" s="33">
        <f>VLOOKUP($DH111,Funktionsbezeichnungen,3,0)</f>
        <v>4</v>
      </c>
      <c r="DJ111" s="83" t="str">
        <f>VLOOKUP($DH111,Funktionsbezeichnungen,2,0)</f>
        <v>Konstrukteur 1 / -planer 1</v>
      </c>
      <c r="DO111" s="19">
        <f>+CT111</f>
        <v>9733</v>
      </c>
      <c r="DP111" s="153">
        <v>7</v>
      </c>
      <c r="DQ111" s="19">
        <v>0</v>
      </c>
      <c r="DR111" s="19" t="s">
        <v>964</v>
      </c>
    </row>
    <row r="112" spans="1:122" s="19" customFormat="1">
      <c r="A112" s="53">
        <v>0</v>
      </c>
      <c r="B112" s="53"/>
      <c r="C112" s="53">
        <f t="shared" si="45"/>
        <v>1</v>
      </c>
      <c r="D112" s="55"/>
      <c r="E112" s="55"/>
      <c r="F112" s="56"/>
      <c r="G112" s="54"/>
      <c r="H112" s="54"/>
      <c r="I112" s="56">
        <v>1</v>
      </c>
      <c r="J112" s="54"/>
      <c r="K112" s="56"/>
      <c r="L112" s="56"/>
      <c r="M112" s="56"/>
      <c r="N112" s="58"/>
      <c r="O112" s="52" t="s">
        <v>358</v>
      </c>
      <c r="P112" s="15" t="s">
        <v>652</v>
      </c>
      <c r="Q112" s="15">
        <v>108</v>
      </c>
      <c r="R112" s="16"/>
      <c r="S112" s="20" t="s">
        <v>651</v>
      </c>
      <c r="T112" s="21">
        <v>1967</v>
      </c>
      <c r="U112" s="28" t="s">
        <v>653</v>
      </c>
      <c r="V112" s="21">
        <v>1988</v>
      </c>
      <c r="W112" s="25"/>
      <c r="X112" s="21"/>
      <c r="Y112" s="28"/>
      <c r="Z112" s="21">
        <f t="shared" si="46"/>
        <v>30</v>
      </c>
      <c r="AA112" s="25" t="s">
        <v>653</v>
      </c>
      <c r="AB112" s="21" t="s">
        <v>142</v>
      </c>
      <c r="AC112" s="21"/>
      <c r="AE112" s="187" t="s">
        <v>378</v>
      </c>
      <c r="AF112" s="82"/>
      <c r="CP112" s="19" t="str">
        <f t="shared" si="47"/>
        <v>Dettwiler Markus</v>
      </c>
      <c r="CR112" s="19">
        <f t="shared" si="48"/>
        <v>30</v>
      </c>
      <c r="CS112" s="19" t="str">
        <f t="shared" si="49"/>
        <v>E</v>
      </c>
      <c r="CT112" s="154">
        <v>5639</v>
      </c>
      <c r="CU112" s="125">
        <v>741</v>
      </c>
      <c r="CV112" s="33">
        <f t="shared" si="58"/>
        <v>7</v>
      </c>
      <c r="CW112" s="83" t="str">
        <f t="shared" si="59"/>
        <v>Konstrukteur 4 / Fachplaner 4 / Gruppenchef 2</v>
      </c>
      <c r="CX112" s="125">
        <v>741</v>
      </c>
      <c r="CY112" s="33">
        <f t="shared" ref="CY112:CY136" si="71">VLOOKUP($CX112,Funktionsbezeichnungen,3,0)</f>
        <v>7</v>
      </c>
      <c r="CZ112" s="83" t="str">
        <f t="shared" ref="CZ112:CZ136" si="72">VLOOKUP($CX112,Funktionsbezeichnungen,2,0)</f>
        <v>Konstrukteur 4 / Fachplaner 4 / Gruppenchef 2</v>
      </c>
      <c r="DA112" s="125">
        <v>741</v>
      </c>
      <c r="DB112" s="33">
        <f t="shared" si="52"/>
        <v>7</v>
      </c>
      <c r="DC112" s="83" t="str">
        <f t="shared" si="53"/>
        <v>Konstrukteur 4 / Fachplaner 4 / Gruppenchef 2</v>
      </c>
      <c r="DD112" s="125">
        <v>741</v>
      </c>
      <c r="DE112" s="33">
        <f t="shared" si="54"/>
        <v>7</v>
      </c>
      <c r="DF112" s="83" t="str">
        <f t="shared" si="55"/>
        <v>Konstrukteur 4 / Fachplaner 4 / Gruppenchef 2</v>
      </c>
      <c r="DG112" s="20"/>
      <c r="DH112" s="125">
        <v>741</v>
      </c>
      <c r="DI112" s="33">
        <f t="shared" si="56"/>
        <v>7</v>
      </c>
      <c r="DJ112" s="83" t="str">
        <f t="shared" si="57"/>
        <v>Konstrukteur 4 / Fachplaner 4 / Gruppenchef 2</v>
      </c>
      <c r="DO112" s="19">
        <f t="shared" si="50"/>
        <v>5639</v>
      </c>
      <c r="DP112" s="153">
        <v>6</v>
      </c>
      <c r="DQ112" s="19">
        <v>0</v>
      </c>
      <c r="DR112" s="19" t="s">
        <v>965</v>
      </c>
    </row>
    <row r="113" spans="1:122" s="19" customFormat="1">
      <c r="A113" s="53">
        <v>0</v>
      </c>
      <c r="B113" s="53"/>
      <c r="C113" s="53">
        <f t="shared" si="45"/>
        <v>1</v>
      </c>
      <c r="D113" s="55"/>
      <c r="E113" s="55"/>
      <c r="F113" s="55"/>
      <c r="G113" s="53"/>
      <c r="H113" s="53"/>
      <c r="I113" s="55">
        <v>1</v>
      </c>
      <c r="J113" s="53"/>
      <c r="K113" s="55"/>
      <c r="L113" s="55"/>
      <c r="M113" s="55"/>
      <c r="N113" s="59"/>
      <c r="O113" s="19" t="s">
        <v>358</v>
      </c>
      <c r="P113" s="15" t="s">
        <v>556</v>
      </c>
      <c r="Q113" s="15">
        <v>109</v>
      </c>
      <c r="R113" s="42"/>
      <c r="S113" s="20" t="s">
        <v>557</v>
      </c>
      <c r="T113" s="21">
        <v>1987</v>
      </c>
      <c r="U113" s="28" t="s">
        <v>235</v>
      </c>
      <c r="V113" s="21">
        <v>2008</v>
      </c>
      <c r="W113" s="25"/>
      <c r="X113" s="21"/>
      <c r="Y113" s="25"/>
      <c r="Z113" s="21">
        <f t="shared" si="46"/>
        <v>10</v>
      </c>
      <c r="AA113" s="25" t="s">
        <v>235</v>
      </c>
      <c r="AB113" s="21" t="s">
        <v>142</v>
      </c>
      <c r="AC113" s="21"/>
      <c r="AE113" s="90" t="s">
        <v>378</v>
      </c>
      <c r="AF113" s="82"/>
      <c r="CP113" s="19" t="str">
        <f t="shared" si="47"/>
        <v>Breiter Michael</v>
      </c>
      <c r="CR113" s="19">
        <f t="shared" si="48"/>
        <v>10</v>
      </c>
      <c r="CS113" s="19" t="str">
        <f t="shared" si="49"/>
        <v>E</v>
      </c>
      <c r="CT113" s="154">
        <v>7702</v>
      </c>
      <c r="CU113" s="125">
        <v>733</v>
      </c>
      <c r="CV113" s="33">
        <f t="shared" si="58"/>
        <v>6</v>
      </c>
      <c r="CW113" s="83" t="str">
        <f t="shared" si="59"/>
        <v>Konstrukteur 3 / -planer 3 / Gruppenchef 1</v>
      </c>
      <c r="CX113" s="125"/>
      <c r="CY113" s="33"/>
      <c r="CZ113" s="83"/>
      <c r="DA113" s="125">
        <v>732</v>
      </c>
      <c r="DB113" s="33">
        <f>VLOOKUP($DA113,Funktionsbezeichnungen,3,0)</f>
        <v>5</v>
      </c>
      <c r="DC113" s="83" t="str">
        <f>VLOOKUP($DA113,Funktionsbezeichnungen,2,0)</f>
        <v>Konstrukteur 2 / -planer 2</v>
      </c>
      <c r="DD113" s="33">
        <v>732</v>
      </c>
      <c r="DE113" s="33">
        <f>VLOOKUP($DD113,Funktionsbezeichnungen,3,0)</f>
        <v>5</v>
      </c>
      <c r="DF113" s="83" t="str">
        <f>VLOOKUP($DD113,Funktionsbezeichnungen,2,0)</f>
        <v>Konstrukteur 2 / -planer 2</v>
      </c>
      <c r="DH113" s="33">
        <v>732</v>
      </c>
      <c r="DI113" s="33">
        <f t="shared" ref="DI113:DI133" si="73">VLOOKUP($DH113,Funktionsbezeichnungen,3,0)</f>
        <v>5</v>
      </c>
      <c r="DJ113" s="83" t="str">
        <f t="shared" ref="DJ113:DJ133" si="74">VLOOKUP($DH113,Funktionsbezeichnungen,2,0)</f>
        <v>Konstrukteur 2 / -planer 2</v>
      </c>
      <c r="DO113" s="19">
        <f t="shared" si="50"/>
        <v>7702</v>
      </c>
      <c r="DP113" s="153">
        <v>6</v>
      </c>
      <c r="DQ113" s="19">
        <v>0</v>
      </c>
      <c r="DR113" s="19" t="s">
        <v>964</v>
      </c>
    </row>
    <row r="114" spans="1:122" s="19" customFormat="1">
      <c r="A114" s="53">
        <v>0</v>
      </c>
      <c r="B114" s="53"/>
      <c r="C114" s="53">
        <f t="shared" si="45"/>
        <v>0</v>
      </c>
      <c r="D114" s="55"/>
      <c r="E114" s="55"/>
      <c r="F114" s="55"/>
      <c r="G114" s="53"/>
      <c r="H114" s="53"/>
      <c r="I114" s="55">
        <v>1</v>
      </c>
      <c r="J114" s="53"/>
      <c r="K114" s="55"/>
      <c r="L114" s="55"/>
      <c r="M114" s="55"/>
      <c r="N114" s="59"/>
      <c r="O114" s="19" t="s">
        <v>1140</v>
      </c>
      <c r="P114" s="15" t="s">
        <v>524</v>
      </c>
      <c r="Q114" s="15">
        <v>110</v>
      </c>
      <c r="R114" s="42"/>
      <c r="S114" s="20" t="s">
        <v>283</v>
      </c>
      <c r="T114" s="21">
        <v>1988</v>
      </c>
      <c r="U114" s="28" t="s">
        <v>235</v>
      </c>
      <c r="V114" s="21">
        <v>2010</v>
      </c>
      <c r="W114" s="25"/>
      <c r="X114" s="21"/>
      <c r="Y114" s="25"/>
      <c r="Z114" s="21">
        <f t="shared" si="46"/>
        <v>8</v>
      </c>
      <c r="AA114" s="25" t="s">
        <v>235</v>
      </c>
      <c r="AB114" s="21" t="s">
        <v>142</v>
      </c>
      <c r="AC114" s="21"/>
      <c r="AE114" s="90" t="s">
        <v>378</v>
      </c>
      <c r="AF114" s="82"/>
      <c r="CP114" s="19" t="str">
        <f t="shared" si="47"/>
        <v>Niederberger Benjamin</v>
      </c>
      <c r="CR114" s="19">
        <f t="shared" si="48"/>
        <v>8</v>
      </c>
      <c r="CS114" s="19" t="str">
        <f t="shared" si="49"/>
        <v>E</v>
      </c>
      <c r="CT114" s="154">
        <v>9701</v>
      </c>
      <c r="CU114" s="125">
        <v>733</v>
      </c>
      <c r="CV114" s="33">
        <f t="shared" si="58"/>
        <v>6</v>
      </c>
      <c r="CW114" s="83" t="str">
        <f t="shared" si="59"/>
        <v>Konstrukteur 3 / -planer 3 / Gruppenchef 1</v>
      </c>
      <c r="CX114" s="125">
        <v>732</v>
      </c>
      <c r="CY114" s="33">
        <f t="shared" si="71"/>
        <v>5</v>
      </c>
      <c r="CZ114" s="83" t="str">
        <f t="shared" si="72"/>
        <v>Konstrukteur 2 / -planer 2</v>
      </c>
      <c r="DA114" s="125">
        <v>731</v>
      </c>
      <c r="DB114" s="33">
        <f t="shared" ref="DB114:DB133" si="75">VLOOKUP($DA114,Funktionsbezeichnungen,3,0)</f>
        <v>4</v>
      </c>
      <c r="DC114" s="83" t="str">
        <f t="shared" ref="DC114:DC133" si="76">VLOOKUP($DA114,Funktionsbezeichnungen,2,0)</f>
        <v>Konstrukteur 1 / -planer 1</v>
      </c>
      <c r="DD114" s="125">
        <v>731</v>
      </c>
      <c r="DE114" s="33">
        <f t="shared" si="54"/>
        <v>4</v>
      </c>
      <c r="DF114" s="83" t="str">
        <f t="shared" si="55"/>
        <v>Konstrukteur 1 / -planer 1</v>
      </c>
      <c r="DG114" s="20"/>
      <c r="DH114" s="33">
        <v>731</v>
      </c>
      <c r="DI114" s="33">
        <f t="shared" si="73"/>
        <v>4</v>
      </c>
      <c r="DJ114" s="83" t="str">
        <f t="shared" si="74"/>
        <v>Konstrukteur 1 / -planer 1</v>
      </c>
      <c r="DO114" s="19">
        <f t="shared" si="50"/>
        <v>9701</v>
      </c>
      <c r="DP114" s="153">
        <v>6</v>
      </c>
      <c r="DQ114" s="19">
        <v>0</v>
      </c>
      <c r="DR114" s="19" t="s">
        <v>964</v>
      </c>
    </row>
    <row r="115" spans="1:122" s="19" customFormat="1">
      <c r="A115" s="53">
        <v>0</v>
      </c>
      <c r="B115" s="53"/>
      <c r="C115" s="53">
        <f t="shared" si="45"/>
        <v>0</v>
      </c>
      <c r="D115" s="55"/>
      <c r="E115" s="55"/>
      <c r="F115" s="55"/>
      <c r="G115" s="53"/>
      <c r="H115" s="53"/>
      <c r="I115" s="55">
        <v>1</v>
      </c>
      <c r="J115" s="53"/>
      <c r="K115" s="55"/>
      <c r="L115" s="55"/>
      <c r="M115" s="55"/>
      <c r="N115" s="59"/>
      <c r="O115" s="19" t="s">
        <v>359</v>
      </c>
      <c r="P115" s="15" t="s">
        <v>594</v>
      </c>
      <c r="Q115" s="15">
        <v>111</v>
      </c>
      <c r="R115" s="42"/>
      <c r="S115" s="20" t="s">
        <v>595</v>
      </c>
      <c r="T115" s="21">
        <v>1992</v>
      </c>
      <c r="U115" s="28" t="s">
        <v>235</v>
      </c>
      <c r="V115" s="21">
        <v>2013</v>
      </c>
      <c r="W115" s="25"/>
      <c r="X115" s="21"/>
      <c r="Y115" s="25"/>
      <c r="Z115" s="21">
        <f t="shared" si="46"/>
        <v>5</v>
      </c>
      <c r="AA115" s="25" t="s">
        <v>235</v>
      </c>
      <c r="AB115" s="21" t="s">
        <v>147</v>
      </c>
      <c r="AC115" s="21"/>
      <c r="AE115" s="90" t="s">
        <v>378</v>
      </c>
      <c r="AF115" s="82"/>
      <c r="CP115" s="19" t="str">
        <f t="shared" si="47"/>
        <v>Schär Cedric</v>
      </c>
      <c r="CR115" s="19">
        <f t="shared" si="48"/>
        <v>5</v>
      </c>
      <c r="CS115" s="19" t="str">
        <f t="shared" si="49"/>
        <v>F</v>
      </c>
      <c r="CT115" s="154">
        <v>9715</v>
      </c>
      <c r="CU115" s="125">
        <v>732</v>
      </c>
      <c r="CV115" s="33">
        <f t="shared" si="58"/>
        <v>5</v>
      </c>
      <c r="CW115" s="83" t="str">
        <f t="shared" si="59"/>
        <v>Konstrukteur 2 / -planer 2</v>
      </c>
      <c r="CX115" s="125">
        <v>731</v>
      </c>
      <c r="CY115" s="33">
        <f t="shared" si="71"/>
        <v>4</v>
      </c>
      <c r="CZ115" s="83" t="str">
        <f t="shared" si="72"/>
        <v>Konstrukteur 1 / -planer 1</v>
      </c>
      <c r="DA115" s="125"/>
      <c r="DB115" s="33"/>
      <c r="DC115" s="83"/>
      <c r="DD115" s="125"/>
      <c r="DE115" s="33"/>
      <c r="DF115" s="83"/>
      <c r="DG115" s="20"/>
      <c r="DH115" s="33">
        <v>731</v>
      </c>
      <c r="DI115" s="33">
        <f t="shared" si="73"/>
        <v>4</v>
      </c>
      <c r="DJ115" s="83" t="str">
        <f t="shared" si="74"/>
        <v>Konstrukteur 1 / -planer 1</v>
      </c>
      <c r="DO115" s="19">
        <f t="shared" si="50"/>
        <v>9715</v>
      </c>
      <c r="DP115" s="153">
        <v>6</v>
      </c>
      <c r="DQ115" s="19">
        <v>0</v>
      </c>
      <c r="DR115" s="19" t="s">
        <v>964</v>
      </c>
    </row>
    <row r="116" spans="1:122" s="19" customFormat="1">
      <c r="A116" s="53">
        <v>0</v>
      </c>
      <c r="B116" s="53"/>
      <c r="C116" s="53">
        <f t="shared" si="45"/>
        <v>0</v>
      </c>
      <c r="D116" s="55"/>
      <c r="E116" s="55"/>
      <c r="F116" s="55"/>
      <c r="G116" s="53"/>
      <c r="H116" s="53"/>
      <c r="I116" s="55">
        <v>1</v>
      </c>
      <c r="J116" s="53"/>
      <c r="K116" s="55"/>
      <c r="L116" s="55"/>
      <c r="M116" s="55"/>
      <c r="N116" s="59"/>
      <c r="O116" s="19" t="s">
        <v>359</v>
      </c>
      <c r="P116" s="15" t="s">
        <v>903</v>
      </c>
      <c r="Q116" s="15">
        <v>112</v>
      </c>
      <c r="R116" s="42"/>
      <c r="S116" s="20" t="s">
        <v>900</v>
      </c>
      <c r="T116" s="21">
        <v>1996</v>
      </c>
      <c r="U116" s="28" t="s">
        <v>235</v>
      </c>
      <c r="V116" s="21">
        <v>2016</v>
      </c>
      <c r="W116" s="25"/>
      <c r="X116" s="21"/>
      <c r="Y116" s="25"/>
      <c r="Z116" s="21">
        <f t="shared" si="46"/>
        <v>2</v>
      </c>
      <c r="AA116" s="25" t="s">
        <v>235</v>
      </c>
      <c r="AB116" s="21" t="s">
        <v>147</v>
      </c>
      <c r="AC116" s="21"/>
      <c r="AE116" s="90" t="s">
        <v>378</v>
      </c>
      <c r="AF116" s="82"/>
      <c r="CP116" s="19" t="str">
        <f t="shared" si="47"/>
        <v>Boschung Jan</v>
      </c>
      <c r="CR116" s="19">
        <f t="shared" si="48"/>
        <v>2</v>
      </c>
      <c r="CS116" s="19" t="str">
        <f t="shared" si="49"/>
        <v>F</v>
      </c>
      <c r="CT116" s="154">
        <v>9740</v>
      </c>
      <c r="CU116" s="125">
        <v>731</v>
      </c>
      <c r="CV116" s="33">
        <f t="shared" ref="CV116:CV143" si="77">VLOOKUP($CU116,Funktionsbezeichnungen,3,0)</f>
        <v>4</v>
      </c>
      <c r="CW116" s="83" t="str">
        <f t="shared" ref="CW116:CW143" si="78">VLOOKUP($CU116,Funktionsbezeichnungen,2,0)</f>
        <v>Konstrukteur 1 / -planer 1</v>
      </c>
      <c r="CX116" s="125"/>
      <c r="CY116" s="33"/>
      <c r="CZ116" s="83"/>
      <c r="DA116" s="125"/>
      <c r="DB116" s="33"/>
      <c r="DC116" s="83"/>
      <c r="DD116" s="125"/>
      <c r="DE116" s="33"/>
      <c r="DF116" s="83"/>
      <c r="DG116" s="20"/>
      <c r="DH116" s="33"/>
      <c r="DI116" s="33"/>
      <c r="DJ116" s="83"/>
      <c r="DO116" s="19">
        <f t="shared" si="50"/>
        <v>9740</v>
      </c>
      <c r="DP116" s="153">
        <v>8</v>
      </c>
      <c r="DQ116" s="19">
        <v>0</v>
      </c>
      <c r="DR116" s="185" t="s">
        <v>976</v>
      </c>
    </row>
    <row r="117" spans="1:122" s="19" customFormat="1">
      <c r="A117" s="53">
        <v>0</v>
      </c>
      <c r="B117" s="53"/>
      <c r="C117" s="53">
        <f t="shared" si="45"/>
        <v>0</v>
      </c>
      <c r="D117" s="55"/>
      <c r="E117" s="55"/>
      <c r="F117" s="55"/>
      <c r="G117" s="53"/>
      <c r="H117" s="53"/>
      <c r="I117" s="55">
        <v>1</v>
      </c>
      <c r="J117" s="53"/>
      <c r="K117" s="55"/>
      <c r="L117" s="55"/>
      <c r="M117" s="55"/>
      <c r="N117" s="59"/>
      <c r="O117" s="19" t="s">
        <v>361</v>
      </c>
      <c r="P117" s="15" t="s">
        <v>1012</v>
      </c>
      <c r="Q117" s="15">
        <v>113</v>
      </c>
      <c r="R117" s="42"/>
      <c r="S117" s="20" t="s">
        <v>1085</v>
      </c>
      <c r="T117" s="21">
        <v>1997</v>
      </c>
      <c r="U117" s="28" t="s">
        <v>235</v>
      </c>
      <c r="V117" s="21">
        <v>2017</v>
      </c>
      <c r="W117" s="25"/>
      <c r="X117" s="21"/>
      <c r="Y117" s="25"/>
      <c r="Z117" s="21">
        <f t="shared" si="46"/>
        <v>1</v>
      </c>
      <c r="AA117" s="25" t="s">
        <v>235</v>
      </c>
      <c r="AB117" s="21" t="s">
        <v>147</v>
      </c>
      <c r="AC117" s="21"/>
      <c r="AE117" s="90" t="s">
        <v>378</v>
      </c>
      <c r="AF117" s="82"/>
      <c r="CP117" s="19" t="str">
        <f t="shared" si="47"/>
        <v>Stucki Tizian</v>
      </c>
      <c r="CR117" s="19">
        <f t="shared" si="48"/>
        <v>1</v>
      </c>
      <c r="CS117" s="19" t="str">
        <f t="shared" si="49"/>
        <v>F</v>
      </c>
      <c r="CT117" s="222">
        <v>9743</v>
      </c>
      <c r="CU117" s="125">
        <v>731</v>
      </c>
      <c r="CV117" s="33">
        <f t="shared" si="77"/>
        <v>4</v>
      </c>
      <c r="CW117" s="83" t="str">
        <f t="shared" si="78"/>
        <v>Konstrukteur 1 / -planer 1</v>
      </c>
      <c r="CX117" s="125"/>
      <c r="CY117" s="33"/>
      <c r="CZ117" s="83"/>
      <c r="DA117" s="125"/>
      <c r="DB117" s="33"/>
      <c r="DC117" s="83"/>
      <c r="DD117" s="125"/>
      <c r="DE117" s="33"/>
      <c r="DF117" s="83"/>
      <c r="DG117" s="20"/>
      <c r="DH117" s="33"/>
      <c r="DI117" s="33"/>
      <c r="DJ117" s="83"/>
      <c r="DO117" s="19">
        <f t="shared" si="50"/>
        <v>9743</v>
      </c>
      <c r="DP117" s="153">
        <v>8</v>
      </c>
      <c r="DQ117" s="19">
        <v>0</v>
      </c>
      <c r="DR117" s="185" t="s">
        <v>976</v>
      </c>
    </row>
    <row r="118" spans="1:122" s="19" customFormat="1" ht="40.5">
      <c r="A118" s="53">
        <v>0</v>
      </c>
      <c r="B118" s="53"/>
      <c r="C118" s="53">
        <f t="shared" si="45"/>
        <v>1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357</v>
      </c>
      <c r="P118" s="15" t="s">
        <v>504</v>
      </c>
      <c r="Q118" s="15">
        <v>114</v>
      </c>
      <c r="R118" s="245" t="s">
        <v>343</v>
      </c>
      <c r="S118" s="119" t="s">
        <v>157</v>
      </c>
      <c r="T118" s="118">
        <v>1976</v>
      </c>
      <c r="U118" s="118" t="s">
        <v>320</v>
      </c>
      <c r="V118" s="118">
        <v>2002</v>
      </c>
      <c r="W118" s="120" t="s">
        <v>321</v>
      </c>
      <c r="X118" s="118">
        <v>2005</v>
      </c>
      <c r="Y118" s="169"/>
      <c r="Z118" s="118">
        <f t="shared" si="46"/>
        <v>16</v>
      </c>
      <c r="AA118" s="120" t="s">
        <v>694</v>
      </c>
      <c r="AB118" s="118" t="s">
        <v>105</v>
      </c>
      <c r="AC118" s="21"/>
      <c r="AE118" s="90" t="s">
        <v>455</v>
      </c>
      <c r="AF118" s="82"/>
      <c r="CP118" s="19" t="str">
        <f t="shared" si="47"/>
        <v>Kiefer Patrick</v>
      </c>
      <c r="CR118" s="19">
        <f t="shared" si="48"/>
        <v>16</v>
      </c>
      <c r="CS118" s="19" t="str">
        <f t="shared" si="49"/>
        <v>C</v>
      </c>
      <c r="CT118" s="154">
        <v>6753</v>
      </c>
      <c r="CU118" s="125">
        <v>223</v>
      </c>
      <c r="CV118" s="33">
        <f t="shared" si="77"/>
        <v>10</v>
      </c>
      <c r="CW118" s="83" t="str">
        <f t="shared" si="78"/>
        <v>Finanz-Fachspezialist / Controller 3</v>
      </c>
      <c r="CX118" s="125">
        <v>223</v>
      </c>
      <c r="CY118" s="33">
        <f>VLOOKUP($CX118,Funktionsbezeichnungen,3,0)</f>
        <v>10</v>
      </c>
      <c r="CZ118" s="83" t="str">
        <f>VLOOKUP($CX118,Funktionsbezeichnungen,2,0)</f>
        <v>Finanz-Fachspezialist / Controller 3</v>
      </c>
      <c r="DA118" s="125">
        <v>223</v>
      </c>
      <c r="DB118" s="33">
        <f>VLOOKUP($DA118,Funktionsbezeichnungen,3,0)</f>
        <v>10</v>
      </c>
      <c r="DC118" s="83" t="str">
        <f>VLOOKUP($DA118,Funktionsbezeichnungen,2,0)</f>
        <v>Finanz-Fachspezialist / Controller 3</v>
      </c>
      <c r="DD118" s="125">
        <v>223</v>
      </c>
      <c r="DE118" s="33">
        <f>VLOOKUP($DD118,Funktionsbezeichnungen,3,0)</f>
        <v>10</v>
      </c>
      <c r="DF118" s="83" t="str">
        <f>VLOOKUP($DD118,Funktionsbezeichnungen,2,0)</f>
        <v>Finanz-Fachspezialist / Controller 3</v>
      </c>
      <c r="DG118" s="20"/>
      <c r="DH118" s="125">
        <v>223</v>
      </c>
      <c r="DI118" s="33">
        <f>VLOOKUP($DH118,Funktionsbezeichnungen,3,0)</f>
        <v>10</v>
      </c>
      <c r="DJ118" s="83" t="str">
        <f>VLOOKUP($DH118,Funktionsbezeichnungen,2,0)</f>
        <v>Finanz-Fachspezialist / Controller 3</v>
      </c>
      <c r="DO118" s="19">
        <f t="shared" si="50"/>
        <v>6753</v>
      </c>
      <c r="DP118" s="153">
        <v>3</v>
      </c>
      <c r="DQ118" s="19">
        <v>0</v>
      </c>
      <c r="DR118" s="185" t="s">
        <v>972</v>
      </c>
    </row>
    <row r="119" spans="1:122" s="19" customFormat="1">
      <c r="A119" s="53">
        <v>0</v>
      </c>
      <c r="B119" s="53">
        <v>1</v>
      </c>
      <c r="C119" s="53">
        <f t="shared" si="45"/>
        <v>1</v>
      </c>
      <c r="D119" s="55"/>
      <c r="E119" s="55"/>
      <c r="F119" s="55"/>
      <c r="G119" s="53"/>
      <c r="H119" s="53"/>
      <c r="I119" s="55"/>
      <c r="J119" s="53"/>
      <c r="K119" s="55"/>
      <c r="L119" s="55">
        <v>1</v>
      </c>
      <c r="M119" s="55"/>
      <c r="N119" s="59"/>
      <c r="O119" s="19" t="s">
        <v>359</v>
      </c>
      <c r="P119" s="15" t="s">
        <v>500</v>
      </c>
      <c r="Q119" s="15">
        <v>115</v>
      </c>
      <c r="R119" s="42"/>
      <c r="S119" s="27" t="s">
        <v>152</v>
      </c>
      <c r="T119" s="21">
        <v>1952</v>
      </c>
      <c r="U119" s="28" t="s">
        <v>151</v>
      </c>
      <c r="V119" s="21">
        <v>1971</v>
      </c>
      <c r="W119" s="25"/>
      <c r="X119" s="21"/>
      <c r="Y119" s="25"/>
      <c r="Z119" s="21">
        <f t="shared" si="46"/>
        <v>47</v>
      </c>
      <c r="AA119" s="25" t="s">
        <v>696</v>
      </c>
      <c r="AB119" s="21" t="s">
        <v>121</v>
      </c>
      <c r="AC119" s="21"/>
      <c r="AE119" s="90" t="s">
        <v>1078</v>
      </c>
      <c r="AF119" s="82"/>
      <c r="CP119" s="19" t="str">
        <f t="shared" si="47"/>
        <v>Meister Christine</v>
      </c>
      <c r="CR119" s="19">
        <f t="shared" si="48"/>
        <v>47</v>
      </c>
      <c r="CS119" s="19" t="str">
        <f t="shared" si="49"/>
        <v>D</v>
      </c>
      <c r="CT119" s="154">
        <v>4245</v>
      </c>
      <c r="CU119" s="125">
        <v>134</v>
      </c>
      <c r="CV119" s="33">
        <f t="shared" si="77"/>
        <v>7</v>
      </c>
      <c r="CW119" s="83" t="str">
        <f t="shared" si="78"/>
        <v>Kaufmännischer Mitarbeiter 4 / Gruppenchef 2</v>
      </c>
      <c r="CX119" s="125">
        <v>134</v>
      </c>
      <c r="CY119" s="33">
        <f t="shared" si="71"/>
        <v>7</v>
      </c>
      <c r="CZ119" s="83" t="str">
        <f t="shared" si="72"/>
        <v>Kaufmännischer Mitarbeiter 4 / Gruppenchef 2</v>
      </c>
      <c r="DA119" s="125">
        <v>134</v>
      </c>
      <c r="DB119" s="33">
        <f t="shared" si="75"/>
        <v>7</v>
      </c>
      <c r="DC119" s="83" t="str">
        <f t="shared" si="76"/>
        <v>Kaufmännischer Mitarbeiter 4 / Gruppenchef 2</v>
      </c>
      <c r="DD119" s="125">
        <v>134</v>
      </c>
      <c r="DE119" s="33">
        <f t="shared" ref="DE119:DE133" si="79">VLOOKUP($DD119,Funktionsbezeichnungen,3,0)</f>
        <v>7</v>
      </c>
      <c r="DF119" s="83" t="str">
        <f t="shared" ref="DF119:DF133" si="80">VLOOKUP($DD119,Funktionsbezeichnungen,2,0)</f>
        <v>Kaufmännischer Mitarbeiter 4 / Gruppenchef 2</v>
      </c>
      <c r="DG119" s="20"/>
      <c r="DH119" s="125">
        <v>134</v>
      </c>
      <c r="DI119" s="33">
        <f t="shared" si="73"/>
        <v>7</v>
      </c>
      <c r="DJ119" s="83" t="str">
        <f t="shared" si="74"/>
        <v>Kaufmännischer Mitarbeiter 4 / Gruppenchef 2</v>
      </c>
      <c r="DO119" s="19">
        <f t="shared" si="50"/>
        <v>4245</v>
      </c>
      <c r="DP119" s="153">
        <v>6</v>
      </c>
      <c r="DQ119" s="19">
        <v>0</v>
      </c>
      <c r="DR119" s="19" t="s">
        <v>955</v>
      </c>
    </row>
    <row r="120" spans="1:122" s="19" customFormat="1">
      <c r="A120" s="53">
        <v>0</v>
      </c>
      <c r="B120" s="53">
        <v>1</v>
      </c>
      <c r="C120" s="53">
        <f t="shared" si="45"/>
        <v>1</v>
      </c>
      <c r="D120" s="55"/>
      <c r="E120" s="55"/>
      <c r="F120" s="56"/>
      <c r="G120" s="54"/>
      <c r="H120" s="54"/>
      <c r="I120" s="56"/>
      <c r="J120" s="54"/>
      <c r="K120" s="56"/>
      <c r="L120" s="56">
        <v>1</v>
      </c>
      <c r="M120" s="56"/>
      <c r="N120" s="58"/>
      <c r="O120" s="52" t="s">
        <v>357</v>
      </c>
      <c r="P120" s="15" t="s">
        <v>501</v>
      </c>
      <c r="Q120" s="15">
        <v>116</v>
      </c>
      <c r="R120" s="16"/>
      <c r="S120" s="20" t="s">
        <v>207</v>
      </c>
      <c r="T120" s="21">
        <v>1954</v>
      </c>
      <c r="U120" s="28" t="s">
        <v>210</v>
      </c>
      <c r="V120" s="21">
        <v>1971</v>
      </c>
      <c r="W120" s="25"/>
      <c r="X120" s="21"/>
      <c r="Y120" s="28"/>
      <c r="Z120" s="21">
        <f t="shared" si="46"/>
        <v>47</v>
      </c>
      <c r="AA120" s="25" t="s">
        <v>209</v>
      </c>
      <c r="AB120" s="21" t="s">
        <v>121</v>
      </c>
      <c r="AC120" s="21"/>
      <c r="AE120" s="90" t="s">
        <v>453</v>
      </c>
      <c r="AF120" s="82"/>
      <c r="CP120" s="19" t="str">
        <f t="shared" si="47"/>
        <v>Derezynski Françoise</v>
      </c>
      <c r="CR120" s="19">
        <f t="shared" si="48"/>
        <v>47</v>
      </c>
      <c r="CS120" s="19" t="str">
        <f t="shared" si="49"/>
        <v>D</v>
      </c>
      <c r="CT120" s="154">
        <v>4266</v>
      </c>
      <c r="CU120" s="125">
        <v>141</v>
      </c>
      <c r="CV120" s="33">
        <f t="shared" si="77"/>
        <v>8</v>
      </c>
      <c r="CW120" s="83" t="str">
        <f t="shared" si="78"/>
        <v>Kaufmännischer Fachspezialist 1</v>
      </c>
      <c r="CX120" s="125">
        <v>141</v>
      </c>
      <c r="CY120" s="33">
        <f>VLOOKUP($CX120,Funktionsbezeichnungen,3,0)</f>
        <v>8</v>
      </c>
      <c r="CZ120" s="83" t="str">
        <f>VLOOKUP($CX120,Funktionsbezeichnungen,2,0)</f>
        <v>Kaufmännischer Fachspezialist 1</v>
      </c>
      <c r="DA120" s="125">
        <v>134</v>
      </c>
      <c r="DB120" s="33">
        <f>VLOOKUP($DA120,Funktionsbezeichnungen,3,0)</f>
        <v>7</v>
      </c>
      <c r="DC120" s="83" t="str">
        <f>VLOOKUP($DA120,Funktionsbezeichnungen,2,0)</f>
        <v>Kaufmännischer Mitarbeiter 4 / Gruppenchef 2</v>
      </c>
      <c r="DD120" s="125">
        <v>134</v>
      </c>
      <c r="DE120" s="33">
        <f>VLOOKUP($DD120,Funktionsbezeichnungen,3,0)</f>
        <v>7</v>
      </c>
      <c r="DF120" s="83" t="str">
        <f>VLOOKUP($DD120,Funktionsbezeichnungen,2,0)</f>
        <v>Kaufmännischer Mitarbeiter 4 / Gruppenchef 2</v>
      </c>
      <c r="DG120" s="20"/>
      <c r="DH120" s="125">
        <v>134</v>
      </c>
      <c r="DI120" s="33">
        <f>VLOOKUP($DH120,Funktionsbezeichnungen,3,0)</f>
        <v>7</v>
      </c>
      <c r="DJ120" s="83" t="str">
        <f>VLOOKUP($DH120,Funktionsbezeichnungen,2,0)</f>
        <v>Kaufmännischer Mitarbeiter 4 / Gruppenchef 2</v>
      </c>
      <c r="DO120" s="19">
        <f t="shared" si="50"/>
        <v>4266</v>
      </c>
      <c r="DP120" s="153">
        <v>6</v>
      </c>
      <c r="DQ120" s="19">
        <v>0</v>
      </c>
      <c r="DR120" s="185" t="s">
        <v>955</v>
      </c>
    </row>
    <row r="121" spans="1:122" s="19" customFormat="1">
      <c r="A121" s="53">
        <v>0</v>
      </c>
      <c r="B121" s="53">
        <v>1</v>
      </c>
      <c r="C121" s="53">
        <f t="shared" si="45"/>
        <v>1</v>
      </c>
      <c r="D121" s="55"/>
      <c r="E121" s="55"/>
      <c r="F121" s="56"/>
      <c r="G121" s="54"/>
      <c r="H121" s="54"/>
      <c r="I121" s="56"/>
      <c r="J121" s="54"/>
      <c r="K121" s="56"/>
      <c r="L121" s="56">
        <v>1</v>
      </c>
      <c r="M121" s="56"/>
      <c r="N121" s="58"/>
      <c r="O121" s="52" t="s">
        <v>357</v>
      </c>
      <c r="P121" s="15" t="s">
        <v>502</v>
      </c>
      <c r="Q121" s="15">
        <v>117</v>
      </c>
      <c r="R121" s="16"/>
      <c r="S121" s="20" t="s">
        <v>153</v>
      </c>
      <c r="T121" s="21">
        <v>1953</v>
      </c>
      <c r="U121" s="28" t="s">
        <v>215</v>
      </c>
      <c r="V121" s="21">
        <v>1977</v>
      </c>
      <c r="W121" s="25" t="s">
        <v>318</v>
      </c>
      <c r="X121" s="21">
        <v>2000</v>
      </c>
      <c r="Y121" s="28" t="s">
        <v>319</v>
      </c>
      <c r="Z121" s="21">
        <f t="shared" si="46"/>
        <v>41</v>
      </c>
      <c r="AA121" s="25" t="s">
        <v>695</v>
      </c>
      <c r="AB121" s="21" t="s">
        <v>121</v>
      </c>
      <c r="AC121" s="21"/>
      <c r="AE121" s="90" t="s">
        <v>456</v>
      </c>
      <c r="AF121" s="82"/>
      <c r="CP121" s="19" t="str">
        <f t="shared" si="47"/>
        <v>Szirt Madeleine</v>
      </c>
      <c r="CR121" s="19">
        <f t="shared" si="48"/>
        <v>41</v>
      </c>
      <c r="CS121" s="19" t="str">
        <f t="shared" si="49"/>
        <v>D</v>
      </c>
      <c r="CT121" s="154">
        <v>4216</v>
      </c>
      <c r="CU121" s="125">
        <v>162</v>
      </c>
      <c r="CV121" s="33">
        <f t="shared" si="77"/>
        <v>9</v>
      </c>
      <c r="CW121" s="83" t="str">
        <f t="shared" si="78"/>
        <v>Personal-Fachspezialist 2</v>
      </c>
      <c r="CX121" s="125">
        <v>162</v>
      </c>
      <c r="CY121" s="33">
        <f>VLOOKUP($CX121,Funktionsbezeichnungen,3,0)</f>
        <v>9</v>
      </c>
      <c r="CZ121" s="83" t="str">
        <f>VLOOKUP($CX121,Funktionsbezeichnungen,2,0)</f>
        <v>Personal-Fachspezialist 2</v>
      </c>
      <c r="DA121" s="125">
        <v>162</v>
      </c>
      <c r="DB121" s="33">
        <f>VLOOKUP($DA121,Funktionsbezeichnungen,3,0)</f>
        <v>9</v>
      </c>
      <c r="DC121" s="83" t="str">
        <f>VLOOKUP($DA121,Funktionsbezeichnungen,2,0)</f>
        <v>Personal-Fachspezialist 2</v>
      </c>
      <c r="DD121" s="125">
        <v>162</v>
      </c>
      <c r="DE121" s="33">
        <f>VLOOKUP($DD121,Funktionsbezeichnungen,3,0)</f>
        <v>9</v>
      </c>
      <c r="DF121" s="83" t="str">
        <f>VLOOKUP($DD121,Funktionsbezeichnungen,2,0)</f>
        <v>Personal-Fachspezialist 2</v>
      </c>
      <c r="DG121" s="20"/>
      <c r="DH121" s="125">
        <v>162</v>
      </c>
      <c r="DI121" s="33">
        <f>VLOOKUP($DH121,Funktionsbezeichnungen,3,0)</f>
        <v>9</v>
      </c>
      <c r="DJ121" s="83" t="str">
        <f>VLOOKUP($DH121,Funktionsbezeichnungen,2,0)</f>
        <v>Personal-Fachspezialist 2</v>
      </c>
      <c r="DO121" s="19">
        <f t="shared" si="50"/>
        <v>4216</v>
      </c>
      <c r="DP121" s="153">
        <v>3</v>
      </c>
      <c r="DQ121" s="19">
        <v>0</v>
      </c>
      <c r="DR121" s="185" t="s">
        <v>971</v>
      </c>
    </row>
    <row r="122" spans="1:122" s="19" customFormat="1">
      <c r="A122" s="53">
        <v>0</v>
      </c>
      <c r="B122" s="53">
        <v>1</v>
      </c>
      <c r="C122" s="53">
        <f t="shared" si="45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359</v>
      </c>
      <c r="P122" s="15" t="s">
        <v>1155</v>
      </c>
      <c r="Q122" s="15">
        <v>118</v>
      </c>
      <c r="R122" s="42"/>
      <c r="S122" s="27" t="s">
        <v>1156</v>
      </c>
      <c r="T122" s="21">
        <v>1959</v>
      </c>
      <c r="U122" s="28" t="s">
        <v>151</v>
      </c>
      <c r="V122" s="21">
        <v>1977</v>
      </c>
      <c r="W122" s="25"/>
      <c r="X122" s="21"/>
      <c r="Y122" s="25"/>
      <c r="Z122" s="21">
        <f t="shared" si="46"/>
        <v>41</v>
      </c>
      <c r="AA122" s="25" t="s">
        <v>1157</v>
      </c>
      <c r="AB122" s="21" t="s">
        <v>121</v>
      </c>
      <c r="AC122" s="21"/>
      <c r="AE122" s="90" t="s">
        <v>1158</v>
      </c>
      <c r="AF122" s="82"/>
      <c r="CP122" s="19" t="str">
        <f t="shared" si="47"/>
        <v>Canetti Rosemarie</v>
      </c>
      <c r="CR122" s="19">
        <f t="shared" si="48"/>
        <v>41</v>
      </c>
      <c r="CS122" s="19" t="str">
        <f t="shared" si="49"/>
        <v>D</v>
      </c>
      <c r="CT122" s="154">
        <v>4320</v>
      </c>
      <c r="CU122" s="125">
        <v>134</v>
      </c>
      <c r="CV122" s="33">
        <f t="shared" si="77"/>
        <v>7</v>
      </c>
      <c r="CW122" s="83" t="str">
        <f t="shared" si="78"/>
        <v>Kaufmännischer Mitarbeiter 4 / Gruppenchef 2</v>
      </c>
      <c r="CX122" s="125"/>
      <c r="CY122" s="33"/>
      <c r="CZ122" s="83"/>
      <c r="DA122" s="125">
        <v>134</v>
      </c>
      <c r="DB122" s="33">
        <f t="shared" si="75"/>
        <v>7</v>
      </c>
      <c r="DC122" s="83" t="str">
        <f t="shared" si="76"/>
        <v>Kaufmännischer Mitarbeiter 4 / Gruppenchef 2</v>
      </c>
      <c r="DD122" s="125">
        <v>134</v>
      </c>
      <c r="DE122" s="33">
        <f t="shared" si="79"/>
        <v>7</v>
      </c>
      <c r="DF122" s="83" t="str">
        <f t="shared" si="80"/>
        <v>Kaufmännischer Mitarbeiter 4 / Gruppenchef 2</v>
      </c>
      <c r="DG122" s="20"/>
      <c r="DH122" s="125">
        <v>134</v>
      </c>
      <c r="DI122" s="33">
        <f t="shared" si="73"/>
        <v>7</v>
      </c>
      <c r="DJ122" s="83" t="str">
        <f t="shared" si="74"/>
        <v>Kaufmännischer Mitarbeiter 4 / Gruppenchef 2</v>
      </c>
      <c r="DO122" s="19">
        <f t="shared" si="50"/>
        <v>4320</v>
      </c>
      <c r="DP122" s="153">
        <v>6</v>
      </c>
      <c r="DQ122" s="19">
        <v>0</v>
      </c>
      <c r="DR122" s="19" t="s">
        <v>955</v>
      </c>
    </row>
    <row r="123" spans="1:122" s="19" customFormat="1">
      <c r="A123" s="53">
        <v>0</v>
      </c>
      <c r="B123" s="53">
        <v>1</v>
      </c>
      <c r="C123" s="53">
        <f t="shared" si="45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359</v>
      </c>
      <c r="P123" s="15" t="s">
        <v>1168</v>
      </c>
      <c r="Q123" s="15">
        <v>119</v>
      </c>
      <c r="R123" s="42"/>
      <c r="S123" s="27" t="s">
        <v>650</v>
      </c>
      <c r="T123" s="21">
        <v>1961</v>
      </c>
      <c r="U123" s="28" t="s">
        <v>155</v>
      </c>
      <c r="V123" s="21">
        <v>1982</v>
      </c>
      <c r="W123" s="25"/>
      <c r="X123" s="21"/>
      <c r="Y123" s="25" t="s">
        <v>323</v>
      </c>
      <c r="Z123" s="21">
        <f t="shared" si="46"/>
        <v>36</v>
      </c>
      <c r="AA123" s="25" t="s">
        <v>696</v>
      </c>
      <c r="AB123" s="21" t="s">
        <v>121</v>
      </c>
      <c r="AC123" s="21"/>
      <c r="AE123" s="90" t="s">
        <v>425</v>
      </c>
      <c r="AF123" s="82"/>
      <c r="CP123" s="19" t="str">
        <f t="shared" si="47"/>
        <v>Peier Doris</v>
      </c>
      <c r="CR123" s="19">
        <f t="shared" si="48"/>
        <v>36</v>
      </c>
      <c r="CS123" s="19" t="str">
        <f t="shared" si="49"/>
        <v>D</v>
      </c>
      <c r="CT123" s="154">
        <v>5581</v>
      </c>
      <c r="CU123" s="125">
        <v>134</v>
      </c>
      <c r="CV123" s="33">
        <f t="shared" si="77"/>
        <v>7</v>
      </c>
      <c r="CW123" s="83" t="str">
        <f t="shared" si="78"/>
        <v>Kaufmännischer Mitarbeiter 4 / Gruppenchef 2</v>
      </c>
      <c r="CX123" s="125">
        <v>134</v>
      </c>
      <c r="CY123" s="33">
        <f t="shared" si="71"/>
        <v>7</v>
      </c>
      <c r="CZ123" s="83" t="str">
        <f t="shared" si="72"/>
        <v>Kaufmännischer Mitarbeiter 4 / Gruppenchef 2</v>
      </c>
      <c r="DA123" s="125">
        <v>134</v>
      </c>
      <c r="DB123" s="33">
        <f t="shared" si="75"/>
        <v>7</v>
      </c>
      <c r="DC123" s="83" t="str">
        <f t="shared" si="76"/>
        <v>Kaufmännischer Mitarbeiter 4 / Gruppenchef 2</v>
      </c>
      <c r="DD123" s="125">
        <v>134</v>
      </c>
      <c r="DE123" s="33">
        <f t="shared" si="79"/>
        <v>7</v>
      </c>
      <c r="DF123" s="83" t="str">
        <f t="shared" si="80"/>
        <v>Kaufmännischer Mitarbeiter 4 / Gruppenchef 2</v>
      </c>
      <c r="DG123" s="20"/>
      <c r="DH123" s="125">
        <v>134</v>
      </c>
      <c r="DI123" s="33">
        <f t="shared" si="73"/>
        <v>7</v>
      </c>
      <c r="DJ123" s="83" t="str">
        <f t="shared" si="74"/>
        <v>Kaufmännischer Mitarbeiter 4 / Gruppenchef 2</v>
      </c>
      <c r="DO123" s="19">
        <f t="shared" si="50"/>
        <v>5581</v>
      </c>
      <c r="DP123" s="153">
        <v>6</v>
      </c>
      <c r="DQ123" s="19">
        <v>0</v>
      </c>
      <c r="DR123" s="19" t="s">
        <v>955</v>
      </c>
    </row>
    <row r="124" spans="1:122" s="19" customFormat="1">
      <c r="A124" s="53">
        <v>0</v>
      </c>
      <c r="B124" s="53">
        <v>1</v>
      </c>
      <c r="C124" s="53">
        <f t="shared" si="45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359</v>
      </c>
      <c r="P124" s="15" t="s">
        <v>607</v>
      </c>
      <c r="Q124" s="15">
        <v>120</v>
      </c>
      <c r="R124" s="42"/>
      <c r="S124" s="27" t="s">
        <v>608</v>
      </c>
      <c r="T124" s="21">
        <v>1966</v>
      </c>
      <c r="U124" s="28" t="s">
        <v>151</v>
      </c>
      <c r="V124" s="21">
        <v>1985</v>
      </c>
      <c r="W124" s="25"/>
      <c r="X124" s="21"/>
      <c r="Y124" s="25"/>
      <c r="Z124" s="21">
        <f t="shared" si="46"/>
        <v>33</v>
      </c>
      <c r="AA124" s="25" t="s">
        <v>696</v>
      </c>
      <c r="AB124" s="21" t="s">
        <v>121</v>
      </c>
      <c r="AC124" s="21"/>
      <c r="AE124" s="90" t="s">
        <v>425</v>
      </c>
      <c r="AF124" s="82"/>
      <c r="CP124" s="19" t="str">
        <f t="shared" si="47"/>
        <v>Beuret Agnès</v>
      </c>
      <c r="CR124" s="19">
        <f t="shared" si="48"/>
        <v>33</v>
      </c>
      <c r="CS124" s="19" t="str">
        <f t="shared" si="49"/>
        <v>D</v>
      </c>
      <c r="CT124" s="154">
        <v>4352</v>
      </c>
      <c r="CU124" s="125">
        <v>134</v>
      </c>
      <c r="CV124" s="33">
        <f t="shared" si="77"/>
        <v>7</v>
      </c>
      <c r="CW124" s="83" t="str">
        <f t="shared" si="78"/>
        <v>Kaufmännischer Mitarbeiter 4 / Gruppenchef 2</v>
      </c>
      <c r="CX124" s="125">
        <v>134</v>
      </c>
      <c r="CY124" s="33">
        <f t="shared" si="71"/>
        <v>7</v>
      </c>
      <c r="CZ124" s="83" t="str">
        <f t="shared" si="72"/>
        <v>Kaufmännischer Mitarbeiter 4 / Gruppenchef 2</v>
      </c>
      <c r="DA124" s="125">
        <v>134</v>
      </c>
      <c r="DB124" s="33">
        <f t="shared" si="75"/>
        <v>7</v>
      </c>
      <c r="DC124" s="83" t="str">
        <f t="shared" si="76"/>
        <v>Kaufmännischer Mitarbeiter 4 / Gruppenchef 2</v>
      </c>
      <c r="DD124" s="125">
        <v>134</v>
      </c>
      <c r="DE124" s="33">
        <f t="shared" si="79"/>
        <v>7</v>
      </c>
      <c r="DF124" s="83" t="str">
        <f t="shared" si="80"/>
        <v>Kaufmännischer Mitarbeiter 4 / Gruppenchef 2</v>
      </c>
      <c r="DG124" s="20"/>
      <c r="DH124" s="125">
        <v>134</v>
      </c>
      <c r="DI124" s="33">
        <f t="shared" si="73"/>
        <v>7</v>
      </c>
      <c r="DJ124" s="83" t="str">
        <f t="shared" si="74"/>
        <v>Kaufmännischer Mitarbeiter 4 / Gruppenchef 2</v>
      </c>
      <c r="DO124" s="19">
        <f t="shared" si="50"/>
        <v>4352</v>
      </c>
      <c r="DP124" s="153">
        <v>6</v>
      </c>
      <c r="DQ124" s="19">
        <v>0</v>
      </c>
      <c r="DR124" s="19" t="s">
        <v>955</v>
      </c>
    </row>
    <row r="125" spans="1:122" s="19" customFormat="1">
      <c r="A125" s="53">
        <v>0</v>
      </c>
      <c r="B125" s="53">
        <v>1</v>
      </c>
      <c r="C125" s="53">
        <f t="shared" si="45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359</v>
      </c>
      <c r="P125" s="15" t="s">
        <v>508</v>
      </c>
      <c r="Q125" s="15">
        <v>121</v>
      </c>
      <c r="R125" s="42"/>
      <c r="S125" s="27" t="s">
        <v>164</v>
      </c>
      <c r="T125" s="21">
        <v>1970</v>
      </c>
      <c r="U125" s="28" t="s">
        <v>165</v>
      </c>
      <c r="V125" s="21">
        <v>1990</v>
      </c>
      <c r="W125" s="25"/>
      <c r="X125" s="21"/>
      <c r="Y125" s="25"/>
      <c r="Z125" s="21">
        <f t="shared" si="46"/>
        <v>28</v>
      </c>
      <c r="AA125" s="25" t="s">
        <v>696</v>
      </c>
      <c r="AB125" s="21" t="s">
        <v>121</v>
      </c>
      <c r="AC125" s="21"/>
      <c r="AE125" s="90" t="s">
        <v>425</v>
      </c>
      <c r="AF125" s="82"/>
      <c r="CP125" s="19" t="str">
        <f t="shared" si="47"/>
        <v>Weider Noelle</v>
      </c>
      <c r="CR125" s="19">
        <f t="shared" si="48"/>
        <v>28</v>
      </c>
      <c r="CS125" s="19" t="str">
        <f t="shared" si="49"/>
        <v>D</v>
      </c>
      <c r="CT125" s="154">
        <v>5604</v>
      </c>
      <c r="CU125" s="125">
        <v>134</v>
      </c>
      <c r="CV125" s="33">
        <f t="shared" si="77"/>
        <v>7</v>
      </c>
      <c r="CW125" s="83" t="str">
        <f t="shared" si="78"/>
        <v>Kaufmännischer Mitarbeiter 4 / Gruppenchef 2</v>
      </c>
      <c r="CX125" s="125">
        <v>134</v>
      </c>
      <c r="CY125" s="33">
        <f t="shared" si="71"/>
        <v>7</v>
      </c>
      <c r="CZ125" s="83" t="str">
        <f t="shared" si="72"/>
        <v>Kaufmännischer Mitarbeiter 4 / Gruppenchef 2</v>
      </c>
      <c r="DA125" s="125">
        <v>134</v>
      </c>
      <c r="DB125" s="33">
        <f t="shared" si="75"/>
        <v>7</v>
      </c>
      <c r="DC125" s="83" t="str">
        <f t="shared" si="76"/>
        <v>Kaufmännischer Mitarbeiter 4 / Gruppenchef 2</v>
      </c>
      <c r="DD125" s="125">
        <v>134</v>
      </c>
      <c r="DE125" s="33">
        <f t="shared" si="79"/>
        <v>7</v>
      </c>
      <c r="DF125" s="83" t="str">
        <f t="shared" si="80"/>
        <v>Kaufmännischer Mitarbeiter 4 / Gruppenchef 2</v>
      </c>
      <c r="DG125" s="20"/>
      <c r="DH125" s="125">
        <v>134</v>
      </c>
      <c r="DI125" s="33">
        <f t="shared" si="73"/>
        <v>7</v>
      </c>
      <c r="DJ125" s="83" t="str">
        <f t="shared" si="74"/>
        <v>Kaufmännischer Mitarbeiter 4 / Gruppenchef 2</v>
      </c>
      <c r="DO125" s="19">
        <f t="shared" si="50"/>
        <v>5604</v>
      </c>
      <c r="DP125" s="153">
        <v>6</v>
      </c>
      <c r="DQ125" s="19">
        <v>0</v>
      </c>
      <c r="DR125" s="19" t="s">
        <v>955</v>
      </c>
    </row>
    <row r="126" spans="1:122" s="19" customFormat="1" ht="27">
      <c r="A126" s="53">
        <v>0</v>
      </c>
      <c r="B126" s="53"/>
      <c r="C126" s="53">
        <f t="shared" si="45"/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357</v>
      </c>
      <c r="P126" s="15" t="s">
        <v>509</v>
      </c>
      <c r="Q126" s="15">
        <v>122</v>
      </c>
      <c r="R126" s="42"/>
      <c r="S126" s="119" t="s">
        <v>244</v>
      </c>
      <c r="T126" s="118">
        <v>1976</v>
      </c>
      <c r="U126" s="118" t="s">
        <v>243</v>
      </c>
      <c r="V126" s="21">
        <v>2002</v>
      </c>
      <c r="W126" s="25"/>
      <c r="X126" s="21"/>
      <c r="Y126" s="25" t="s">
        <v>327</v>
      </c>
      <c r="Z126" s="21">
        <f t="shared" si="46"/>
        <v>16</v>
      </c>
      <c r="AA126" s="25" t="s">
        <v>326</v>
      </c>
      <c r="AB126" s="21" t="s">
        <v>121</v>
      </c>
      <c r="AC126" s="21"/>
      <c r="AE126" s="90" t="s">
        <v>375</v>
      </c>
      <c r="AF126" s="82"/>
      <c r="CP126" s="19" t="str">
        <f t="shared" si="47"/>
        <v>Fischer Michel</v>
      </c>
      <c r="CR126" s="19">
        <f t="shared" si="48"/>
        <v>16</v>
      </c>
      <c r="CS126" s="19" t="str">
        <f t="shared" si="49"/>
        <v>D</v>
      </c>
      <c r="CT126" s="154">
        <v>8655</v>
      </c>
      <c r="CU126" s="125">
        <v>542</v>
      </c>
      <c r="CV126" s="33">
        <f t="shared" si="77"/>
        <v>7</v>
      </c>
      <c r="CW126" s="83" t="str">
        <f t="shared" si="78"/>
        <v>Technischer Sachbearbeiter 2</v>
      </c>
      <c r="CX126" s="125">
        <v>542</v>
      </c>
      <c r="CY126" s="33">
        <f t="shared" si="71"/>
        <v>7</v>
      </c>
      <c r="CZ126" s="83" t="str">
        <f t="shared" si="72"/>
        <v>Technischer Sachbearbeiter 2</v>
      </c>
      <c r="DA126" s="125">
        <v>542</v>
      </c>
      <c r="DB126" s="33">
        <f t="shared" si="75"/>
        <v>7</v>
      </c>
      <c r="DC126" s="83" t="str">
        <f t="shared" si="76"/>
        <v>Technischer Sachbearbeiter 2</v>
      </c>
      <c r="DD126" s="125">
        <v>541</v>
      </c>
      <c r="DE126" s="33">
        <f t="shared" si="79"/>
        <v>6</v>
      </c>
      <c r="DF126" s="83" t="str">
        <f t="shared" si="80"/>
        <v>Technischer Sachbearbeiter 1</v>
      </c>
      <c r="DG126" s="20"/>
      <c r="DH126" s="125">
        <v>351</v>
      </c>
      <c r="DI126" s="33">
        <f t="shared" si="73"/>
        <v>7</v>
      </c>
      <c r="DJ126" s="83" t="str">
        <f t="shared" si="74"/>
        <v>Marketing - / Product - Manager 1</v>
      </c>
      <c r="DO126" s="19">
        <f t="shared" si="50"/>
        <v>8655</v>
      </c>
      <c r="DP126" s="153">
        <v>6</v>
      </c>
      <c r="DQ126" s="19">
        <v>0</v>
      </c>
      <c r="DR126" s="19" t="s">
        <v>967</v>
      </c>
    </row>
    <row r="127" spans="1:122" s="19" customFormat="1">
      <c r="A127" s="53">
        <v>0</v>
      </c>
      <c r="B127" s="53">
        <v>1</v>
      </c>
      <c r="C127" s="53">
        <f t="shared" si="45"/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1301</v>
      </c>
      <c r="P127" s="15" t="s">
        <v>582</v>
      </c>
      <c r="Q127" s="15">
        <v>123</v>
      </c>
      <c r="R127" s="42"/>
      <c r="S127" s="27" t="s">
        <v>583</v>
      </c>
      <c r="T127" s="21">
        <v>1959</v>
      </c>
      <c r="U127" s="28" t="s">
        <v>397</v>
      </c>
      <c r="V127" s="21">
        <v>1976</v>
      </c>
      <c r="W127" s="25"/>
      <c r="X127" s="21"/>
      <c r="Y127" s="25"/>
      <c r="Z127" s="21">
        <f t="shared" si="46"/>
        <v>42</v>
      </c>
      <c r="AA127" s="25" t="s">
        <v>584</v>
      </c>
      <c r="AB127" s="21" t="s">
        <v>142</v>
      </c>
      <c r="AC127" s="21"/>
      <c r="AE127" s="90" t="s">
        <v>585</v>
      </c>
      <c r="AF127" s="82"/>
      <c r="CP127" s="19" t="str">
        <f t="shared" si="47"/>
        <v>Willig Martine</v>
      </c>
      <c r="CR127" s="19">
        <f t="shared" si="48"/>
        <v>42</v>
      </c>
      <c r="CS127" s="19" t="str">
        <f t="shared" si="49"/>
        <v>E</v>
      </c>
      <c r="CT127" s="154">
        <v>5637</v>
      </c>
      <c r="CU127" s="125">
        <v>133</v>
      </c>
      <c r="CV127" s="33">
        <f t="shared" si="77"/>
        <v>6</v>
      </c>
      <c r="CW127" s="83" t="str">
        <f t="shared" si="78"/>
        <v>Kaufmännischer Mitarbeiter 3 / Gruppenchef 1</v>
      </c>
      <c r="CX127" s="125">
        <v>133</v>
      </c>
      <c r="CY127" s="33">
        <f t="shared" si="71"/>
        <v>6</v>
      </c>
      <c r="CZ127" s="83" t="str">
        <f t="shared" si="72"/>
        <v>Kaufmännischer Mitarbeiter 3 / Gruppenchef 1</v>
      </c>
      <c r="DA127" s="125">
        <v>133</v>
      </c>
      <c r="DB127" s="33">
        <f t="shared" si="75"/>
        <v>6</v>
      </c>
      <c r="DC127" s="83" t="str">
        <f t="shared" si="76"/>
        <v>Kaufmännischer Mitarbeiter 3 / Gruppenchef 1</v>
      </c>
      <c r="DD127" s="125">
        <v>133</v>
      </c>
      <c r="DE127" s="33">
        <f t="shared" si="79"/>
        <v>6</v>
      </c>
      <c r="DF127" s="83" t="str">
        <f t="shared" si="80"/>
        <v>Kaufmännischer Mitarbeiter 3 / Gruppenchef 1</v>
      </c>
      <c r="DG127" s="20"/>
      <c r="DH127" s="125">
        <v>133</v>
      </c>
      <c r="DI127" s="33">
        <f t="shared" si="73"/>
        <v>6</v>
      </c>
      <c r="DJ127" s="83" t="str">
        <f t="shared" si="74"/>
        <v>Kaufmännischer Mitarbeiter 3 / Gruppenchef 1</v>
      </c>
      <c r="DO127" s="19">
        <f t="shared" si="50"/>
        <v>5637</v>
      </c>
      <c r="DP127" s="153">
        <v>6</v>
      </c>
      <c r="DQ127" s="19">
        <v>0</v>
      </c>
      <c r="DR127" s="185" t="s">
        <v>973</v>
      </c>
    </row>
    <row r="128" spans="1:122" s="19" customFormat="1">
      <c r="A128" s="53">
        <v>0</v>
      </c>
      <c r="B128" s="53">
        <v>1</v>
      </c>
      <c r="C128" s="53">
        <f t="shared" si="45"/>
        <v>1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357</v>
      </c>
      <c r="P128" s="15" t="s">
        <v>579</v>
      </c>
      <c r="Q128" s="15">
        <v>124</v>
      </c>
      <c r="R128" s="245"/>
      <c r="S128" s="27" t="s">
        <v>580</v>
      </c>
      <c r="T128" s="21">
        <v>1965</v>
      </c>
      <c r="U128" s="28" t="s">
        <v>581</v>
      </c>
      <c r="V128" s="21">
        <v>1985</v>
      </c>
      <c r="W128" s="28" t="s">
        <v>1051</v>
      </c>
      <c r="X128" s="21">
        <v>2014</v>
      </c>
      <c r="Y128" s="25"/>
      <c r="Z128" s="21">
        <f t="shared" si="46"/>
        <v>33</v>
      </c>
      <c r="AA128" s="25" t="s">
        <v>156</v>
      </c>
      <c r="AB128" s="21" t="s">
        <v>142</v>
      </c>
      <c r="AC128" s="21"/>
      <c r="AE128" s="90" t="s">
        <v>457</v>
      </c>
      <c r="AF128" s="82"/>
      <c r="CP128" s="258" t="str">
        <f t="shared" si="47"/>
        <v>Boschung Brigitte</v>
      </c>
      <c r="CQ128" s="259"/>
      <c r="CR128" s="19">
        <f t="shared" si="48"/>
        <v>33</v>
      </c>
      <c r="CS128" s="19" t="str">
        <f t="shared" si="49"/>
        <v>E</v>
      </c>
      <c r="CT128" s="154">
        <v>7703</v>
      </c>
      <c r="CU128" s="125">
        <v>133</v>
      </c>
      <c r="CV128" s="33">
        <f t="shared" si="77"/>
        <v>6</v>
      </c>
      <c r="CW128" s="83" t="str">
        <f t="shared" si="78"/>
        <v>Kaufmännischer Mitarbeiter 3 / Gruppenchef 1</v>
      </c>
      <c r="CX128" s="125">
        <v>133</v>
      </c>
      <c r="CY128" s="33">
        <f>VLOOKUP($CX128,Funktionsbezeichnungen,3,0)</f>
        <v>6</v>
      </c>
      <c r="CZ128" s="83" t="str">
        <f>VLOOKUP($CX128,Funktionsbezeichnungen,2,0)</f>
        <v>Kaufmännischer Mitarbeiter 3 / Gruppenchef 1</v>
      </c>
      <c r="DA128" s="125">
        <v>112</v>
      </c>
      <c r="DB128" s="33">
        <f>VLOOKUP($DA128,Funktionsbezeichnungen,3,0)</f>
        <v>5</v>
      </c>
      <c r="DC128" s="83" t="str">
        <f>VLOOKUP($DA128,Funktionsbezeichnungen,2,0)</f>
        <v>Réceptionist / Telefonist / Service-Disponent 2</v>
      </c>
      <c r="DD128" s="125">
        <v>112</v>
      </c>
      <c r="DE128" s="33">
        <f>VLOOKUP($DD128,Funktionsbezeichnungen,3,0)</f>
        <v>5</v>
      </c>
      <c r="DF128" s="83" t="str">
        <f>VLOOKUP($DD128,Funktionsbezeichnungen,2,0)</f>
        <v>Réceptionist / Telefonist / Service-Disponent 2</v>
      </c>
      <c r="DG128" s="20"/>
      <c r="DH128" s="125">
        <v>112</v>
      </c>
      <c r="DI128" s="33">
        <f>VLOOKUP($DH128,Funktionsbezeichnungen,3,0)</f>
        <v>5</v>
      </c>
      <c r="DJ128" s="83" t="str">
        <f>VLOOKUP($DH128,Funktionsbezeichnungen,2,0)</f>
        <v>Réceptionist / Telefonist / Service-Disponent 2</v>
      </c>
      <c r="DO128" s="19">
        <f t="shared" si="50"/>
        <v>7703</v>
      </c>
      <c r="DP128" s="153">
        <v>6</v>
      </c>
      <c r="DQ128" s="19">
        <v>0</v>
      </c>
      <c r="DR128" s="19" t="s">
        <v>953</v>
      </c>
    </row>
    <row r="129" spans="1:122" s="19" customFormat="1">
      <c r="A129" s="53">
        <v>0</v>
      </c>
      <c r="B129" s="53">
        <v>1</v>
      </c>
      <c r="C129" s="53">
        <f t="shared" si="45"/>
        <v>1</v>
      </c>
      <c r="D129" s="55"/>
      <c r="E129" s="55"/>
      <c r="F129" s="55"/>
      <c r="G129" s="53"/>
      <c r="H129" s="53"/>
      <c r="I129" s="55"/>
      <c r="J129" s="53"/>
      <c r="K129" s="55"/>
      <c r="L129" s="55">
        <v>1</v>
      </c>
      <c r="M129" s="55"/>
      <c r="N129" s="59"/>
      <c r="O129" s="19" t="s">
        <v>357</v>
      </c>
      <c r="P129" s="15" t="s">
        <v>1167</v>
      </c>
      <c r="Q129" s="15">
        <v>125</v>
      </c>
      <c r="R129" s="42"/>
      <c r="S129" s="27" t="s">
        <v>1005</v>
      </c>
      <c r="T129" s="21">
        <v>1967</v>
      </c>
      <c r="U129" s="28" t="s">
        <v>151</v>
      </c>
      <c r="V129" s="21">
        <v>1987</v>
      </c>
      <c r="W129" s="25"/>
      <c r="X129" s="21"/>
      <c r="Y129" s="25"/>
      <c r="Z129" s="21">
        <f t="shared" si="46"/>
        <v>31</v>
      </c>
      <c r="AA129" s="25" t="s">
        <v>691</v>
      </c>
      <c r="AB129" s="21" t="s">
        <v>142</v>
      </c>
      <c r="AC129" s="21"/>
      <c r="AE129" s="90" t="s">
        <v>457</v>
      </c>
      <c r="AF129" s="82"/>
      <c r="CP129" s="19" t="str">
        <f t="shared" si="47"/>
        <v>Meier Jacqueline</v>
      </c>
      <c r="CR129" s="19">
        <f t="shared" si="48"/>
        <v>31</v>
      </c>
      <c r="CS129" s="19" t="str">
        <f t="shared" si="49"/>
        <v>E</v>
      </c>
      <c r="CT129" s="154">
        <v>7700</v>
      </c>
      <c r="CU129" s="125">
        <v>212</v>
      </c>
      <c r="CV129" s="33">
        <f t="shared" si="77"/>
        <v>5</v>
      </c>
      <c r="CW129" s="83" t="str">
        <f t="shared" si="78"/>
        <v>Buchhalter 2</v>
      </c>
      <c r="CX129" s="125">
        <v>212</v>
      </c>
      <c r="CY129" s="33">
        <f t="shared" si="71"/>
        <v>5</v>
      </c>
      <c r="CZ129" s="83" t="str">
        <f t="shared" si="72"/>
        <v>Buchhalter 2</v>
      </c>
      <c r="DA129" s="125">
        <v>212</v>
      </c>
      <c r="DB129" s="33">
        <f t="shared" si="75"/>
        <v>5</v>
      </c>
      <c r="DC129" s="83" t="str">
        <f t="shared" si="76"/>
        <v>Buchhalter 2</v>
      </c>
      <c r="DD129" s="125">
        <v>212</v>
      </c>
      <c r="DE129" s="33">
        <f t="shared" si="79"/>
        <v>5</v>
      </c>
      <c r="DF129" s="83" t="str">
        <f t="shared" si="80"/>
        <v>Buchhalter 2</v>
      </c>
      <c r="DG129" s="20"/>
      <c r="DH129" s="125">
        <v>212</v>
      </c>
      <c r="DI129" s="33">
        <f t="shared" si="73"/>
        <v>5</v>
      </c>
      <c r="DJ129" s="83" t="str">
        <f t="shared" si="74"/>
        <v>Buchhalter 2</v>
      </c>
      <c r="DO129" s="19">
        <f t="shared" si="50"/>
        <v>7700</v>
      </c>
      <c r="DP129" s="153">
        <v>6</v>
      </c>
      <c r="DQ129" s="19">
        <v>0</v>
      </c>
      <c r="DR129" s="19" t="s">
        <v>958</v>
      </c>
    </row>
    <row r="130" spans="1:122" s="19" customFormat="1">
      <c r="A130" s="53">
        <v>0</v>
      </c>
      <c r="B130" s="53">
        <v>1</v>
      </c>
      <c r="C130" s="53">
        <f t="shared" si="45"/>
        <v>1</v>
      </c>
      <c r="D130" s="55"/>
      <c r="E130" s="55"/>
      <c r="F130" s="55"/>
      <c r="G130" s="53"/>
      <c r="H130" s="53"/>
      <c r="I130" s="55"/>
      <c r="J130" s="53"/>
      <c r="K130" s="55"/>
      <c r="L130" s="55">
        <v>1</v>
      </c>
      <c r="M130" s="55"/>
      <c r="N130" s="59"/>
      <c r="O130" s="19" t="s">
        <v>357</v>
      </c>
      <c r="P130" s="15" t="s">
        <v>510</v>
      </c>
      <c r="Q130" s="15">
        <v>126</v>
      </c>
      <c r="R130" s="42"/>
      <c r="S130" s="27" t="s">
        <v>278</v>
      </c>
      <c r="T130" s="21">
        <v>1985</v>
      </c>
      <c r="U130" s="28" t="s">
        <v>279</v>
      </c>
      <c r="V130" s="21">
        <v>2005</v>
      </c>
      <c r="W130" s="25"/>
      <c r="X130" s="21"/>
      <c r="Y130" s="25"/>
      <c r="Z130" s="21">
        <f t="shared" si="46"/>
        <v>13</v>
      </c>
      <c r="AA130" s="25" t="s">
        <v>691</v>
      </c>
      <c r="AB130" s="21" t="s">
        <v>142</v>
      </c>
      <c r="AC130" s="21"/>
      <c r="AE130" s="90" t="s">
        <v>457</v>
      </c>
      <c r="AF130" s="82"/>
      <c r="CP130" s="19" t="str">
        <f t="shared" si="47"/>
        <v>Oruk Makbule</v>
      </c>
      <c r="CR130" s="19">
        <f t="shared" si="48"/>
        <v>13</v>
      </c>
      <c r="CS130" s="19" t="str">
        <f t="shared" si="49"/>
        <v>E</v>
      </c>
      <c r="CT130" s="154">
        <v>6762</v>
      </c>
      <c r="CU130" s="125">
        <v>212</v>
      </c>
      <c r="CV130" s="33">
        <f t="shared" si="77"/>
        <v>5</v>
      </c>
      <c r="CW130" s="83" t="str">
        <f t="shared" si="78"/>
        <v>Buchhalter 2</v>
      </c>
      <c r="CX130" s="125">
        <v>212</v>
      </c>
      <c r="CY130" s="33">
        <f t="shared" si="71"/>
        <v>5</v>
      </c>
      <c r="CZ130" s="83" t="str">
        <f t="shared" si="72"/>
        <v>Buchhalter 2</v>
      </c>
      <c r="DA130" s="125">
        <v>212</v>
      </c>
      <c r="DB130" s="33">
        <f t="shared" si="75"/>
        <v>5</v>
      </c>
      <c r="DC130" s="83" t="str">
        <f t="shared" si="76"/>
        <v>Buchhalter 2</v>
      </c>
      <c r="DD130" s="125">
        <v>212</v>
      </c>
      <c r="DE130" s="33">
        <f t="shared" si="79"/>
        <v>5</v>
      </c>
      <c r="DF130" s="83" t="str">
        <f t="shared" si="80"/>
        <v>Buchhalter 2</v>
      </c>
      <c r="DG130" s="20"/>
      <c r="DH130" s="125">
        <v>212</v>
      </c>
      <c r="DI130" s="33">
        <f t="shared" si="73"/>
        <v>5</v>
      </c>
      <c r="DJ130" s="83" t="str">
        <f t="shared" si="74"/>
        <v>Buchhalter 2</v>
      </c>
      <c r="DO130" s="19">
        <f t="shared" si="50"/>
        <v>6762</v>
      </c>
      <c r="DP130" s="153">
        <v>6</v>
      </c>
      <c r="DQ130" s="19">
        <v>0</v>
      </c>
      <c r="DR130" s="19" t="s">
        <v>958</v>
      </c>
    </row>
    <row r="131" spans="1:122" s="19" customFormat="1">
      <c r="A131" s="53">
        <v>0</v>
      </c>
      <c r="B131" s="53"/>
      <c r="C131" s="53">
        <f t="shared" si="45"/>
        <v>1</v>
      </c>
      <c r="D131" s="55"/>
      <c r="E131" s="55"/>
      <c r="F131" s="55"/>
      <c r="G131" s="53"/>
      <c r="H131" s="53"/>
      <c r="I131" s="55"/>
      <c r="J131" s="53"/>
      <c r="K131" s="55"/>
      <c r="L131" s="55"/>
      <c r="M131" s="55">
        <v>1</v>
      </c>
      <c r="N131" s="59"/>
      <c r="O131" s="19" t="s">
        <v>361</v>
      </c>
      <c r="P131" s="15" t="s">
        <v>511</v>
      </c>
      <c r="Q131" s="15">
        <v>127</v>
      </c>
      <c r="R131" s="245" t="s">
        <v>341</v>
      </c>
      <c r="S131" s="27" t="s">
        <v>159</v>
      </c>
      <c r="T131" s="21">
        <v>1959</v>
      </c>
      <c r="U131" s="28" t="s">
        <v>126</v>
      </c>
      <c r="V131" s="21">
        <v>1979</v>
      </c>
      <c r="W131" s="25"/>
      <c r="X131" s="21"/>
      <c r="Y131" s="25" t="s">
        <v>340</v>
      </c>
      <c r="Z131" s="21">
        <f t="shared" si="46"/>
        <v>39</v>
      </c>
      <c r="AA131" s="25" t="s">
        <v>160</v>
      </c>
      <c r="AB131" s="21" t="s">
        <v>105</v>
      </c>
      <c r="AC131" s="21"/>
      <c r="AE131" s="90" t="s">
        <v>426</v>
      </c>
      <c r="AF131" s="82"/>
      <c r="CP131" s="19" t="str">
        <f t="shared" si="47"/>
        <v>Steg Günther</v>
      </c>
      <c r="CR131" s="19">
        <f t="shared" si="48"/>
        <v>39</v>
      </c>
      <c r="CS131" s="19" t="str">
        <f t="shared" si="49"/>
        <v>C</v>
      </c>
      <c r="CT131" s="154">
        <v>4226</v>
      </c>
      <c r="CU131" s="125">
        <v>413</v>
      </c>
      <c r="CV131" s="33">
        <f t="shared" si="77"/>
        <v>8</v>
      </c>
      <c r="CW131" s="83" t="str">
        <f t="shared" si="78"/>
        <v>Senior System-Controller</v>
      </c>
      <c r="CX131" s="125">
        <v>413</v>
      </c>
      <c r="CY131" s="33">
        <f t="shared" si="71"/>
        <v>8</v>
      </c>
      <c r="CZ131" s="83" t="str">
        <f t="shared" si="72"/>
        <v>Senior System-Controller</v>
      </c>
      <c r="DA131" s="125">
        <v>413</v>
      </c>
      <c r="DB131" s="33">
        <f t="shared" si="75"/>
        <v>8</v>
      </c>
      <c r="DC131" s="83" t="str">
        <f t="shared" si="76"/>
        <v>Senior System-Controller</v>
      </c>
      <c r="DD131" s="125">
        <v>413</v>
      </c>
      <c r="DE131" s="33">
        <f t="shared" si="79"/>
        <v>8</v>
      </c>
      <c r="DF131" s="83" t="str">
        <f t="shared" si="80"/>
        <v>Senior System-Controller</v>
      </c>
      <c r="DG131" s="20"/>
      <c r="DH131" s="125">
        <v>413</v>
      </c>
      <c r="DI131" s="33">
        <f t="shared" si="73"/>
        <v>8</v>
      </c>
      <c r="DJ131" s="83" t="str">
        <f t="shared" si="74"/>
        <v>Senior System-Controller</v>
      </c>
      <c r="DO131" s="19">
        <f t="shared" si="50"/>
        <v>4226</v>
      </c>
      <c r="DP131" s="153">
        <v>6</v>
      </c>
      <c r="DQ131" s="19">
        <v>0</v>
      </c>
      <c r="DR131" s="19" t="s">
        <v>961</v>
      </c>
    </row>
    <row r="132" spans="1:122" s="19" customFormat="1" ht="27">
      <c r="A132" s="53">
        <v>0</v>
      </c>
      <c r="B132" s="53"/>
      <c r="C132" s="53">
        <f t="shared" si="45"/>
        <v>1</v>
      </c>
      <c r="D132" s="55"/>
      <c r="E132" s="55"/>
      <c r="F132" s="55"/>
      <c r="G132" s="53">
        <v>1</v>
      </c>
      <c r="H132" s="53"/>
      <c r="I132" s="55"/>
      <c r="J132" s="53"/>
      <c r="K132" s="55"/>
      <c r="L132" s="55"/>
      <c r="M132" s="55">
        <v>1</v>
      </c>
      <c r="N132" s="59"/>
      <c r="O132" s="19" t="s">
        <v>361</v>
      </c>
      <c r="P132" s="15" t="s">
        <v>533</v>
      </c>
      <c r="Q132" s="15">
        <v>128</v>
      </c>
      <c r="R132" s="42"/>
      <c r="S132" s="20" t="s">
        <v>532</v>
      </c>
      <c r="T132" s="21">
        <v>1966</v>
      </c>
      <c r="U132" s="28" t="s">
        <v>534</v>
      </c>
      <c r="V132" s="21">
        <v>1992</v>
      </c>
      <c r="W132" s="25" t="s">
        <v>535</v>
      </c>
      <c r="X132" s="21">
        <v>1995</v>
      </c>
      <c r="Y132" s="28" t="s">
        <v>211</v>
      </c>
      <c r="Z132" s="118">
        <f t="shared" si="46"/>
        <v>26</v>
      </c>
      <c r="AA132" s="25" t="s">
        <v>692</v>
      </c>
      <c r="AB132" s="21" t="s">
        <v>105</v>
      </c>
      <c r="AC132" s="21"/>
      <c r="AE132" s="90" t="s">
        <v>537</v>
      </c>
      <c r="AF132" s="82"/>
      <c r="CP132" s="19" t="str">
        <f t="shared" si="47"/>
        <v>Grimm Stephan</v>
      </c>
      <c r="CR132" s="19">
        <f t="shared" si="48"/>
        <v>26</v>
      </c>
      <c r="CS132" s="19" t="str">
        <f t="shared" si="49"/>
        <v>C</v>
      </c>
      <c r="CT132" s="154">
        <v>3203</v>
      </c>
      <c r="CU132" s="125">
        <v>443</v>
      </c>
      <c r="CV132" s="33">
        <f t="shared" si="77"/>
        <v>9</v>
      </c>
      <c r="CW132" s="83" t="str">
        <f t="shared" si="78"/>
        <v>System-Spezialist 3</v>
      </c>
      <c r="CX132" s="125">
        <v>443</v>
      </c>
      <c r="CY132" s="33">
        <f t="shared" si="71"/>
        <v>9</v>
      </c>
      <c r="CZ132" s="83" t="str">
        <f t="shared" si="72"/>
        <v>System-Spezialist 3</v>
      </c>
      <c r="DA132" s="125">
        <v>443</v>
      </c>
      <c r="DB132" s="33">
        <f t="shared" si="75"/>
        <v>9</v>
      </c>
      <c r="DC132" s="83" t="str">
        <f t="shared" si="76"/>
        <v>System-Spezialist 3</v>
      </c>
      <c r="DD132" s="125">
        <v>443</v>
      </c>
      <c r="DE132" s="33">
        <f t="shared" si="79"/>
        <v>9</v>
      </c>
      <c r="DF132" s="83" t="str">
        <f t="shared" si="80"/>
        <v>System-Spezialist 3</v>
      </c>
      <c r="DG132" s="20"/>
      <c r="DH132" s="125">
        <v>413</v>
      </c>
      <c r="DI132" s="33">
        <f t="shared" si="73"/>
        <v>8</v>
      </c>
      <c r="DJ132" s="83" t="str">
        <f t="shared" si="74"/>
        <v>Senior System-Controller</v>
      </c>
      <c r="DO132" s="19">
        <f t="shared" si="50"/>
        <v>3203</v>
      </c>
      <c r="DP132" s="153">
        <v>3</v>
      </c>
      <c r="DQ132" s="19">
        <v>0</v>
      </c>
      <c r="DR132" s="19" t="s">
        <v>962</v>
      </c>
    </row>
    <row r="133" spans="1:122" s="19" customFormat="1">
      <c r="A133" s="53">
        <v>0</v>
      </c>
      <c r="B133" s="53"/>
      <c r="C133" s="53">
        <f t="shared" si="45"/>
        <v>1</v>
      </c>
      <c r="D133" s="55"/>
      <c r="E133" s="55"/>
      <c r="F133" s="55"/>
      <c r="G133" s="53"/>
      <c r="H133" s="53"/>
      <c r="I133" s="55"/>
      <c r="J133" s="53"/>
      <c r="K133" s="55"/>
      <c r="L133" s="55"/>
      <c r="M133" s="55">
        <v>1</v>
      </c>
      <c r="N133" s="59"/>
      <c r="O133" s="19" t="s">
        <v>361</v>
      </c>
      <c r="P133" s="15" t="s">
        <v>512</v>
      </c>
      <c r="Q133" s="15">
        <v>129</v>
      </c>
      <c r="R133" s="42"/>
      <c r="S133" s="27" t="s">
        <v>204</v>
      </c>
      <c r="T133" s="21">
        <v>1978</v>
      </c>
      <c r="U133" s="28" t="s">
        <v>277</v>
      </c>
      <c r="V133" s="21">
        <v>1999</v>
      </c>
      <c r="W133" s="25"/>
      <c r="X133" s="21"/>
      <c r="Y133" s="25" t="s">
        <v>316</v>
      </c>
      <c r="Z133" s="21">
        <f t="shared" si="46"/>
        <v>19</v>
      </c>
      <c r="AA133" s="25" t="s">
        <v>205</v>
      </c>
      <c r="AB133" s="21" t="s">
        <v>121</v>
      </c>
      <c r="AC133" s="21"/>
      <c r="AE133" s="90" t="s">
        <v>427</v>
      </c>
      <c r="AF133" s="82"/>
      <c r="CP133" s="19" t="str">
        <f t="shared" si="47"/>
        <v>Hänni Alexander</v>
      </c>
      <c r="CR133" s="19">
        <f t="shared" si="48"/>
        <v>19</v>
      </c>
      <c r="CS133" s="19" t="str">
        <f t="shared" si="49"/>
        <v>D</v>
      </c>
      <c r="CT133" s="154">
        <v>6755</v>
      </c>
      <c r="CU133" s="125">
        <v>423</v>
      </c>
      <c r="CV133" s="33">
        <f t="shared" si="77"/>
        <v>7</v>
      </c>
      <c r="CW133" s="83" t="str">
        <f t="shared" si="78"/>
        <v>IC-Berater / -Techniker 3 / LAN-Supporter</v>
      </c>
      <c r="CX133" s="125">
        <v>423</v>
      </c>
      <c r="CY133" s="33">
        <f t="shared" si="71"/>
        <v>7</v>
      </c>
      <c r="CZ133" s="83" t="str">
        <f t="shared" si="72"/>
        <v>IC-Berater / -Techniker 3 / LAN-Supporter</v>
      </c>
      <c r="DA133" s="125">
        <v>423</v>
      </c>
      <c r="DB133" s="33">
        <f t="shared" si="75"/>
        <v>7</v>
      </c>
      <c r="DC133" s="83" t="str">
        <f t="shared" si="76"/>
        <v>IC-Berater / -Techniker 3 / LAN-Supporter</v>
      </c>
      <c r="DD133" s="125">
        <v>422</v>
      </c>
      <c r="DE133" s="33">
        <f t="shared" si="79"/>
        <v>6</v>
      </c>
      <c r="DF133" s="83" t="str">
        <f t="shared" si="80"/>
        <v>IC-Berater / -Techniker 2 / LAN-Grundstufe</v>
      </c>
      <c r="DG133" s="20"/>
      <c r="DH133" s="125">
        <v>422</v>
      </c>
      <c r="DI133" s="33">
        <f t="shared" si="73"/>
        <v>6</v>
      </c>
      <c r="DJ133" s="83" t="str">
        <f t="shared" si="74"/>
        <v>IC-Berater / -Techniker 2 / LAN-Grundstufe</v>
      </c>
      <c r="DO133" s="19">
        <f t="shared" si="50"/>
        <v>6755</v>
      </c>
      <c r="DP133" s="153">
        <v>6</v>
      </c>
      <c r="DQ133" s="19">
        <v>0</v>
      </c>
      <c r="DR133" s="19" t="s">
        <v>960</v>
      </c>
    </row>
    <row r="134" spans="1:122" s="19" customFormat="1">
      <c r="A134" s="53">
        <v>0</v>
      </c>
      <c r="B134" s="53">
        <v>1</v>
      </c>
      <c r="C134" s="53">
        <f>IF(Z134&gt;=10,1,0)</f>
        <v>1</v>
      </c>
      <c r="D134" s="55"/>
      <c r="E134" s="55"/>
      <c r="F134" s="55"/>
      <c r="G134" s="53"/>
      <c r="H134" s="53"/>
      <c r="I134" s="55"/>
      <c r="J134" s="53"/>
      <c r="K134" s="55"/>
      <c r="L134" s="55">
        <v>1</v>
      </c>
      <c r="M134" s="55"/>
      <c r="N134" s="59"/>
      <c r="O134" s="19" t="s">
        <v>1301</v>
      </c>
      <c r="P134" s="15" t="s">
        <v>514</v>
      </c>
      <c r="Q134" s="15">
        <v>130</v>
      </c>
      <c r="R134" s="245" t="s">
        <v>344</v>
      </c>
      <c r="S134" s="27" t="s">
        <v>230</v>
      </c>
      <c r="T134" s="21">
        <v>1965</v>
      </c>
      <c r="U134" s="28" t="s">
        <v>151</v>
      </c>
      <c r="V134" s="21">
        <v>1984</v>
      </c>
      <c r="W134" s="25"/>
      <c r="X134" s="21"/>
      <c r="Y134" s="25"/>
      <c r="Z134" s="21">
        <f>$AD$3-V134</f>
        <v>34</v>
      </c>
      <c r="AA134" s="25" t="s">
        <v>339</v>
      </c>
      <c r="AB134" s="21" t="s">
        <v>121</v>
      </c>
      <c r="AC134" s="21"/>
      <c r="AE134" s="90" t="s">
        <v>425</v>
      </c>
      <c r="AF134" s="82"/>
      <c r="CP134" s="19" t="str">
        <f t="shared" si="47"/>
        <v>Eichenberger Sylvia</v>
      </c>
      <c r="CR134" s="19">
        <f t="shared" si="48"/>
        <v>34</v>
      </c>
      <c r="CS134" s="19" t="str">
        <f t="shared" si="49"/>
        <v>D</v>
      </c>
      <c r="CT134" s="154">
        <v>5626</v>
      </c>
      <c r="CU134" s="125">
        <v>134</v>
      </c>
      <c r="CV134" s="33">
        <f t="shared" si="77"/>
        <v>7</v>
      </c>
      <c r="CW134" s="83" t="str">
        <f t="shared" si="78"/>
        <v>Kaufmännischer Mitarbeiter 4 / Gruppenchef 2</v>
      </c>
      <c r="CX134" s="125">
        <v>134</v>
      </c>
      <c r="CY134" s="33">
        <f t="shared" si="71"/>
        <v>7</v>
      </c>
      <c r="CZ134" s="83" t="str">
        <f t="shared" si="72"/>
        <v>Kaufmännischer Mitarbeiter 4 / Gruppenchef 2</v>
      </c>
      <c r="DA134" s="125">
        <v>134</v>
      </c>
      <c r="DB134" s="33">
        <f t="shared" ref="DB134:DB143" si="81">VLOOKUP($DA134,Funktionsbezeichnungen,3,0)</f>
        <v>7</v>
      </c>
      <c r="DC134" s="83" t="str">
        <f t="shared" ref="DC134:DC143" si="82">VLOOKUP($DA134,Funktionsbezeichnungen,2,0)</f>
        <v>Kaufmännischer Mitarbeiter 4 / Gruppenchef 2</v>
      </c>
      <c r="DD134" s="125">
        <v>134</v>
      </c>
      <c r="DE134" s="33">
        <f t="shared" ref="DE134:DE143" si="83">VLOOKUP($DD134,Funktionsbezeichnungen,3,0)</f>
        <v>7</v>
      </c>
      <c r="DF134" s="83" t="str">
        <f t="shared" ref="DF134:DF143" si="84">VLOOKUP($DD134,Funktionsbezeichnungen,2,0)</f>
        <v>Kaufmännischer Mitarbeiter 4 / Gruppenchef 2</v>
      </c>
      <c r="DG134" s="20"/>
      <c r="DH134" s="125">
        <v>134</v>
      </c>
      <c r="DI134" s="33">
        <f t="shared" ref="DI134:DI143" si="85">VLOOKUP($DH134,Funktionsbezeichnungen,3,0)</f>
        <v>7</v>
      </c>
      <c r="DJ134" s="83" t="str">
        <f t="shared" ref="DJ134:DJ143" si="86">VLOOKUP($DH134,Funktionsbezeichnungen,2,0)</f>
        <v>Kaufmännischer Mitarbeiter 4 / Gruppenchef 2</v>
      </c>
      <c r="DO134" s="19">
        <f t="shared" si="50"/>
        <v>5626</v>
      </c>
      <c r="DP134" s="153">
        <v>6</v>
      </c>
      <c r="DQ134" s="19">
        <v>0</v>
      </c>
      <c r="DR134" s="19" t="s">
        <v>955</v>
      </c>
    </row>
    <row r="135" spans="1:122" s="19" customFormat="1">
      <c r="A135" s="53">
        <v>0</v>
      </c>
      <c r="B135" s="53">
        <v>1</v>
      </c>
      <c r="C135" s="53">
        <f>IF(Z135&gt;=10,1,0)</f>
        <v>1</v>
      </c>
      <c r="D135" s="55"/>
      <c r="E135" s="55"/>
      <c r="F135" s="55"/>
      <c r="G135" s="53"/>
      <c r="H135" s="53"/>
      <c r="I135" s="55"/>
      <c r="J135" s="53"/>
      <c r="K135" s="55"/>
      <c r="L135" s="55">
        <v>1</v>
      </c>
      <c r="M135" s="55"/>
      <c r="N135" s="59"/>
      <c r="O135" s="19" t="s">
        <v>358</v>
      </c>
      <c r="P135" s="15" t="s">
        <v>505</v>
      </c>
      <c r="Q135" s="15">
        <v>131</v>
      </c>
      <c r="R135" s="245"/>
      <c r="S135" s="27" t="s">
        <v>396</v>
      </c>
      <c r="T135" s="21">
        <v>1965</v>
      </c>
      <c r="U135" s="28" t="s">
        <v>397</v>
      </c>
      <c r="V135" s="21">
        <v>1985</v>
      </c>
      <c r="W135" s="25"/>
      <c r="X135" s="21"/>
      <c r="Y135" s="25"/>
      <c r="Z135" s="21">
        <f>$AD$3-V135</f>
        <v>33</v>
      </c>
      <c r="AA135" s="25" t="s">
        <v>339</v>
      </c>
      <c r="AB135" s="21" t="s">
        <v>121</v>
      </c>
      <c r="AC135" s="21"/>
      <c r="AE135" s="90" t="s">
        <v>425</v>
      </c>
      <c r="AF135" s="82"/>
      <c r="CP135" s="19" t="str">
        <f t="shared" si="47"/>
        <v>Ehret-Kreutz Elke</v>
      </c>
      <c r="CR135" s="19">
        <f t="shared" si="48"/>
        <v>33</v>
      </c>
      <c r="CS135" s="19" t="str">
        <f t="shared" si="49"/>
        <v>D</v>
      </c>
      <c r="CT135" s="154">
        <v>5633</v>
      </c>
      <c r="CU135" s="125">
        <v>134</v>
      </c>
      <c r="CV135" s="33">
        <f t="shared" si="77"/>
        <v>7</v>
      </c>
      <c r="CW135" s="83" t="str">
        <f t="shared" si="78"/>
        <v>Kaufmännischer Mitarbeiter 4 / Gruppenchef 2</v>
      </c>
      <c r="CX135" s="125">
        <v>134</v>
      </c>
      <c r="CY135" s="33">
        <f>VLOOKUP($CX135,Funktionsbezeichnungen,3,0)</f>
        <v>7</v>
      </c>
      <c r="CZ135" s="83" t="str">
        <f>VLOOKUP($CX135,Funktionsbezeichnungen,2,0)</f>
        <v>Kaufmännischer Mitarbeiter 4 / Gruppenchef 2</v>
      </c>
      <c r="DA135" s="125">
        <v>134</v>
      </c>
      <c r="DB135" s="33">
        <f>VLOOKUP($DA135,Funktionsbezeichnungen,3,0)</f>
        <v>7</v>
      </c>
      <c r="DC135" s="83" t="str">
        <f>VLOOKUP($DA135,Funktionsbezeichnungen,2,0)</f>
        <v>Kaufmännischer Mitarbeiter 4 / Gruppenchef 2</v>
      </c>
      <c r="DD135" s="125">
        <v>134</v>
      </c>
      <c r="DE135" s="33">
        <f>VLOOKUP($DD135,Funktionsbezeichnungen,3,0)</f>
        <v>7</v>
      </c>
      <c r="DF135" s="83" t="str">
        <f>VLOOKUP($DD135,Funktionsbezeichnungen,2,0)</f>
        <v>Kaufmännischer Mitarbeiter 4 / Gruppenchef 2</v>
      </c>
      <c r="DG135" s="20"/>
      <c r="DH135" s="125">
        <v>134</v>
      </c>
      <c r="DI135" s="33">
        <f>VLOOKUP($DH135,Funktionsbezeichnungen,3,0)</f>
        <v>7</v>
      </c>
      <c r="DJ135" s="83" t="str">
        <f>VLOOKUP($DH135,Funktionsbezeichnungen,2,0)</f>
        <v>Kaufmännischer Mitarbeiter 4 / Gruppenchef 2</v>
      </c>
      <c r="DO135" s="19">
        <f t="shared" si="50"/>
        <v>5633</v>
      </c>
      <c r="DP135" s="153">
        <v>6</v>
      </c>
      <c r="DQ135" s="19">
        <v>0</v>
      </c>
      <c r="DR135" s="19" t="s">
        <v>955</v>
      </c>
    </row>
    <row r="136" spans="1:122" s="19" customFormat="1">
      <c r="A136" s="53">
        <v>0</v>
      </c>
      <c r="B136" s="53">
        <v>1</v>
      </c>
      <c r="C136" s="53">
        <f>IF(Z136&gt;=10,1,0)</f>
        <v>1</v>
      </c>
      <c r="D136" s="55"/>
      <c r="E136" s="55"/>
      <c r="F136" s="55"/>
      <c r="G136" s="53"/>
      <c r="H136" s="53"/>
      <c r="I136" s="55"/>
      <c r="J136" s="53"/>
      <c r="K136" s="55"/>
      <c r="L136" s="55">
        <v>1</v>
      </c>
      <c r="M136" s="55"/>
      <c r="N136" s="59"/>
      <c r="O136" s="19" t="s">
        <v>357</v>
      </c>
      <c r="P136" s="15" t="s">
        <v>513</v>
      </c>
      <c r="Q136" s="15">
        <v>132</v>
      </c>
      <c r="R136" s="245"/>
      <c r="S136" s="27" t="s">
        <v>272</v>
      </c>
      <c r="T136" s="21">
        <v>1967</v>
      </c>
      <c r="U136" s="28" t="s">
        <v>274</v>
      </c>
      <c r="V136" s="21">
        <v>1986</v>
      </c>
      <c r="W136" s="25" t="s">
        <v>1220</v>
      </c>
      <c r="X136" s="21">
        <v>2016</v>
      </c>
      <c r="Y136" s="25"/>
      <c r="Z136" s="21">
        <f>$AD$3-V136</f>
        <v>32</v>
      </c>
      <c r="AA136" s="25" t="s">
        <v>693</v>
      </c>
      <c r="AB136" s="21" t="s">
        <v>121</v>
      </c>
      <c r="AC136" s="21"/>
      <c r="AE136" s="90" t="s">
        <v>454</v>
      </c>
      <c r="AF136" s="82"/>
      <c r="CP136" s="19" t="str">
        <f t="shared" si="47"/>
        <v>Gerber Beatrice</v>
      </c>
      <c r="CR136" s="19">
        <f t="shared" si="48"/>
        <v>32</v>
      </c>
      <c r="CS136" s="19" t="str">
        <f t="shared" si="49"/>
        <v>D</v>
      </c>
      <c r="CT136" s="154">
        <v>4289</v>
      </c>
      <c r="CU136" s="125">
        <v>141</v>
      </c>
      <c r="CV136" s="33">
        <f t="shared" si="77"/>
        <v>8</v>
      </c>
      <c r="CW136" s="83" t="str">
        <f t="shared" si="78"/>
        <v>Kaufmännischer Fachspezialist 1</v>
      </c>
      <c r="CX136" s="125">
        <v>141</v>
      </c>
      <c r="CY136" s="33">
        <f t="shared" si="71"/>
        <v>8</v>
      </c>
      <c r="CZ136" s="83" t="str">
        <f t="shared" si="72"/>
        <v>Kaufmännischer Fachspezialist 1</v>
      </c>
      <c r="DA136" s="125">
        <v>141</v>
      </c>
      <c r="DB136" s="33">
        <f t="shared" si="81"/>
        <v>8</v>
      </c>
      <c r="DC136" s="83" t="str">
        <f t="shared" si="82"/>
        <v>Kaufmännischer Fachspezialist 1</v>
      </c>
      <c r="DD136" s="125">
        <v>141</v>
      </c>
      <c r="DE136" s="33">
        <f t="shared" si="83"/>
        <v>8</v>
      </c>
      <c r="DF136" s="83" t="str">
        <f t="shared" si="84"/>
        <v>Kaufmännischer Fachspezialist 1</v>
      </c>
      <c r="DG136" s="20"/>
      <c r="DH136" s="125">
        <v>141</v>
      </c>
      <c r="DI136" s="33">
        <f t="shared" si="85"/>
        <v>8</v>
      </c>
      <c r="DJ136" s="83" t="str">
        <f t="shared" si="86"/>
        <v>Kaufmännischer Fachspezialist 1</v>
      </c>
      <c r="DO136" s="19">
        <f t="shared" si="50"/>
        <v>4289</v>
      </c>
      <c r="DP136" s="153">
        <v>6</v>
      </c>
      <c r="DQ136" s="19">
        <v>0</v>
      </c>
      <c r="DR136" s="19" t="s">
        <v>956</v>
      </c>
    </row>
    <row r="137" spans="1:122" s="19" customFormat="1">
      <c r="A137" s="53">
        <v>0</v>
      </c>
      <c r="B137" s="53">
        <v>1</v>
      </c>
      <c r="C137" s="53">
        <f>IF(Z137&gt;=10,1,0)</f>
        <v>1</v>
      </c>
      <c r="D137" s="55"/>
      <c r="E137" s="55"/>
      <c r="F137" s="55"/>
      <c r="G137" s="53"/>
      <c r="H137" s="53"/>
      <c r="I137" s="55"/>
      <c r="J137" s="53"/>
      <c r="K137" s="55"/>
      <c r="L137" s="55">
        <v>1</v>
      </c>
      <c r="M137" s="55"/>
      <c r="N137" s="59"/>
      <c r="O137" s="19" t="s">
        <v>1303</v>
      </c>
      <c r="P137" s="15" t="s">
        <v>515</v>
      </c>
      <c r="Q137" s="15">
        <v>133</v>
      </c>
      <c r="R137" s="245"/>
      <c r="S137" s="27" t="s">
        <v>163</v>
      </c>
      <c r="T137" s="21">
        <v>1956</v>
      </c>
      <c r="U137" s="28"/>
      <c r="V137" s="21">
        <v>1989</v>
      </c>
      <c r="W137" s="25"/>
      <c r="X137" s="21"/>
      <c r="Y137" s="25"/>
      <c r="Z137" s="21">
        <f>$AD$3-V137</f>
        <v>29</v>
      </c>
      <c r="AA137" s="25" t="s">
        <v>339</v>
      </c>
      <c r="AB137" s="21" t="s">
        <v>142</v>
      </c>
      <c r="AC137" s="21"/>
      <c r="AE137" s="90" t="s">
        <v>425</v>
      </c>
      <c r="AF137" s="82"/>
      <c r="CP137" s="19" t="str">
        <f>+S137</f>
        <v>Körkel Agnes</v>
      </c>
      <c r="CR137" s="19">
        <f>+Z137</f>
        <v>29</v>
      </c>
      <c r="CS137" s="19" t="str">
        <f>+AB137</f>
        <v>E</v>
      </c>
      <c r="CT137" s="154">
        <v>5605</v>
      </c>
      <c r="CU137" s="125">
        <v>132</v>
      </c>
      <c r="CV137" s="33">
        <f>VLOOKUP($CU137,Funktionsbezeichnungen,3,0)</f>
        <v>5</v>
      </c>
      <c r="CW137" s="83" t="str">
        <f>VLOOKUP($CU137,Funktionsbezeichnungen,2,0)</f>
        <v>Kaufmännischer Mitarbeiter 2</v>
      </c>
      <c r="CX137" s="125">
        <v>132</v>
      </c>
      <c r="CY137" s="33">
        <f>VLOOKUP($CX137,Funktionsbezeichnungen,3,0)</f>
        <v>5</v>
      </c>
      <c r="CZ137" s="83" t="str">
        <f>VLOOKUP($CX137,Funktionsbezeichnungen,2,0)</f>
        <v>Kaufmännischer Mitarbeiter 2</v>
      </c>
      <c r="DA137" s="125">
        <v>132</v>
      </c>
      <c r="DB137" s="33">
        <f>VLOOKUP($DA137,Funktionsbezeichnungen,3,0)</f>
        <v>5</v>
      </c>
      <c r="DC137" s="83" t="str">
        <f>VLOOKUP($DA137,Funktionsbezeichnungen,2,0)</f>
        <v>Kaufmännischer Mitarbeiter 2</v>
      </c>
      <c r="DD137" s="125">
        <v>132</v>
      </c>
      <c r="DE137" s="33">
        <f>VLOOKUP($DD137,Funktionsbezeichnungen,3,0)</f>
        <v>5</v>
      </c>
      <c r="DF137" s="83" t="str">
        <f>VLOOKUP($DD137,Funktionsbezeichnungen,2,0)</f>
        <v>Kaufmännischer Mitarbeiter 2</v>
      </c>
      <c r="DG137" s="20"/>
      <c r="DH137" s="125">
        <v>132</v>
      </c>
      <c r="DI137" s="33">
        <f>VLOOKUP($DH137,Funktionsbezeichnungen,3,0)</f>
        <v>5</v>
      </c>
      <c r="DJ137" s="83" t="str">
        <f>VLOOKUP($DH137,Funktionsbezeichnungen,2,0)</f>
        <v>Kaufmännischer Mitarbeiter 2</v>
      </c>
      <c r="DO137" s="19">
        <f>+CT137</f>
        <v>5605</v>
      </c>
      <c r="DP137" s="153">
        <v>7</v>
      </c>
      <c r="DQ137" s="19">
        <v>0</v>
      </c>
      <c r="DR137" s="19" t="s">
        <v>955</v>
      </c>
    </row>
    <row r="138" spans="1:122" s="19" customFormat="1">
      <c r="A138" s="53">
        <v>0</v>
      </c>
      <c r="B138" s="53">
        <v>1</v>
      </c>
      <c r="C138" s="53">
        <f t="shared" ref="C138:C154" si="87">IF(Z138&gt;=10,1,0)</f>
        <v>1</v>
      </c>
      <c r="D138" s="55"/>
      <c r="E138" s="55"/>
      <c r="F138" s="55"/>
      <c r="G138" s="53"/>
      <c r="H138" s="53"/>
      <c r="I138" s="55"/>
      <c r="J138" s="53"/>
      <c r="K138" s="55"/>
      <c r="L138" s="55">
        <v>1</v>
      </c>
      <c r="M138" s="55"/>
      <c r="N138" s="59"/>
      <c r="O138" s="19" t="s">
        <v>357</v>
      </c>
      <c r="P138" s="15" t="s">
        <v>1278</v>
      </c>
      <c r="Q138" s="15">
        <v>134</v>
      </c>
      <c r="R138" s="245"/>
      <c r="S138" s="27" t="s">
        <v>1277</v>
      </c>
      <c r="T138" s="21">
        <v>1964</v>
      </c>
      <c r="U138" s="28" t="s">
        <v>151</v>
      </c>
      <c r="V138" s="21">
        <v>1983</v>
      </c>
      <c r="W138" s="28"/>
      <c r="X138" s="21"/>
      <c r="Y138" s="25"/>
      <c r="Z138" s="21">
        <f t="shared" si="46"/>
        <v>35</v>
      </c>
      <c r="AA138" s="25" t="s">
        <v>414</v>
      </c>
      <c r="AB138" s="21" t="s">
        <v>142</v>
      </c>
      <c r="AC138" s="21"/>
      <c r="AE138" s="90" t="s">
        <v>428</v>
      </c>
      <c r="AF138" s="82"/>
      <c r="CP138" s="192" t="str">
        <f t="shared" si="47"/>
        <v>Halbeisen Gisela</v>
      </c>
      <c r="CQ138" s="192"/>
      <c r="CR138" s="192">
        <f t="shared" si="48"/>
        <v>35</v>
      </c>
      <c r="CS138" s="192" t="str">
        <f t="shared" si="49"/>
        <v>E</v>
      </c>
      <c r="CT138" s="222">
        <v>7710</v>
      </c>
      <c r="CU138" s="125">
        <v>112</v>
      </c>
      <c r="CV138" s="33">
        <f t="shared" si="77"/>
        <v>5</v>
      </c>
      <c r="CW138" s="83" t="str">
        <f t="shared" si="78"/>
        <v>Réceptionist / Telefonist / Service-Disponent 2</v>
      </c>
      <c r="CX138" s="125">
        <v>112</v>
      </c>
      <c r="CY138" s="33">
        <f t="shared" ref="CY138:CY143" si="88">VLOOKUP($CX138,Funktionsbezeichnungen,3,0)</f>
        <v>5</v>
      </c>
      <c r="CZ138" s="83" t="str">
        <f t="shared" ref="CZ138:CZ143" si="89">VLOOKUP($CX138,Funktionsbezeichnungen,2,0)</f>
        <v>Réceptionist / Telefonist / Service-Disponent 2</v>
      </c>
      <c r="DA138" s="125">
        <v>112</v>
      </c>
      <c r="DB138" s="33">
        <f t="shared" si="81"/>
        <v>5</v>
      </c>
      <c r="DC138" s="83" t="str">
        <f t="shared" si="82"/>
        <v>Réceptionist / Telefonist / Service-Disponent 2</v>
      </c>
      <c r="DD138" s="125">
        <v>112</v>
      </c>
      <c r="DE138" s="33">
        <f t="shared" si="83"/>
        <v>5</v>
      </c>
      <c r="DF138" s="83" t="str">
        <f t="shared" si="84"/>
        <v>Réceptionist / Telefonist / Service-Disponent 2</v>
      </c>
      <c r="DG138" s="20"/>
      <c r="DH138" s="125">
        <v>112</v>
      </c>
      <c r="DI138" s="33">
        <f t="shared" si="85"/>
        <v>5</v>
      </c>
      <c r="DJ138" s="83" t="str">
        <f t="shared" si="86"/>
        <v>Réceptionist / Telefonist / Service-Disponent 2</v>
      </c>
      <c r="DO138" s="19">
        <f t="shared" si="50"/>
        <v>7710</v>
      </c>
      <c r="DP138" s="153">
        <v>6</v>
      </c>
      <c r="DQ138" s="19">
        <v>0</v>
      </c>
      <c r="DR138" s="19" t="s">
        <v>953</v>
      </c>
    </row>
    <row r="139" spans="1:122" s="19" customFormat="1">
      <c r="A139" s="53">
        <v>0</v>
      </c>
      <c r="B139" s="53">
        <v>1</v>
      </c>
      <c r="C139" s="53">
        <f t="shared" si="87"/>
        <v>1</v>
      </c>
      <c r="D139" s="55"/>
      <c r="E139" s="55"/>
      <c r="F139" s="55"/>
      <c r="G139" s="53"/>
      <c r="H139" s="53"/>
      <c r="I139" s="55"/>
      <c r="J139" s="53"/>
      <c r="K139" s="55"/>
      <c r="L139" s="55">
        <v>1</v>
      </c>
      <c r="M139" s="55"/>
      <c r="N139" s="59"/>
      <c r="O139" s="19" t="s">
        <v>357</v>
      </c>
      <c r="P139" s="15" t="s">
        <v>884</v>
      </c>
      <c r="Q139" s="15">
        <v>135</v>
      </c>
      <c r="R139" s="245"/>
      <c r="S139" s="27" t="s">
        <v>883</v>
      </c>
      <c r="T139" s="21">
        <v>1970</v>
      </c>
      <c r="U139" s="28" t="s">
        <v>264</v>
      </c>
      <c r="V139" s="21">
        <v>1987</v>
      </c>
      <c r="W139" s="25"/>
      <c r="X139" s="21"/>
      <c r="Y139" s="25"/>
      <c r="Z139" s="21">
        <f t="shared" ref="Z139" si="90">$AD$3-V139</f>
        <v>31</v>
      </c>
      <c r="AA139" s="25" t="s">
        <v>414</v>
      </c>
      <c r="AB139" s="21" t="s">
        <v>142</v>
      </c>
      <c r="AC139" s="21"/>
      <c r="AE139" s="90" t="s">
        <v>428</v>
      </c>
      <c r="AF139" s="82"/>
      <c r="CP139" s="19" t="str">
        <f t="shared" si="47"/>
        <v>Wirtz Christine</v>
      </c>
      <c r="CR139" s="19">
        <f t="shared" ref="CR139" si="91">+Z139</f>
        <v>31</v>
      </c>
      <c r="CS139" s="19" t="str">
        <f t="shared" ref="CS139" si="92">+AB139</f>
        <v>E</v>
      </c>
      <c r="CT139" s="154">
        <v>5627</v>
      </c>
      <c r="CU139" s="125">
        <v>112</v>
      </c>
      <c r="CV139" s="33">
        <f t="shared" si="77"/>
        <v>5</v>
      </c>
      <c r="CW139" s="83" t="str">
        <f t="shared" si="78"/>
        <v>Réceptionist / Telefonist / Service-Disponent 2</v>
      </c>
      <c r="CX139" s="125">
        <v>112</v>
      </c>
      <c r="CY139" s="33">
        <f t="shared" si="88"/>
        <v>5</v>
      </c>
      <c r="CZ139" s="83" t="str">
        <f t="shared" si="89"/>
        <v>Réceptionist / Telefonist / Service-Disponent 2</v>
      </c>
      <c r="DA139" s="125">
        <v>112</v>
      </c>
      <c r="DB139" s="33">
        <f t="shared" si="81"/>
        <v>5</v>
      </c>
      <c r="DC139" s="83" t="str">
        <f t="shared" si="82"/>
        <v>Réceptionist / Telefonist / Service-Disponent 2</v>
      </c>
      <c r="DD139" s="125">
        <v>112</v>
      </c>
      <c r="DE139" s="33">
        <f t="shared" si="83"/>
        <v>5</v>
      </c>
      <c r="DF139" s="83" t="str">
        <f t="shared" si="84"/>
        <v>Réceptionist / Telefonist / Service-Disponent 2</v>
      </c>
      <c r="DG139" s="20"/>
      <c r="DH139" s="125">
        <v>112</v>
      </c>
      <c r="DI139" s="33">
        <f t="shared" si="85"/>
        <v>5</v>
      </c>
      <c r="DJ139" s="83" t="str">
        <f t="shared" si="86"/>
        <v>Réceptionist / Telefonist / Service-Disponent 2</v>
      </c>
      <c r="DO139" s="19">
        <f t="shared" si="50"/>
        <v>5627</v>
      </c>
      <c r="DP139" s="153">
        <v>6</v>
      </c>
      <c r="DQ139" s="19">
        <v>0</v>
      </c>
      <c r="DR139" s="19" t="s">
        <v>953</v>
      </c>
    </row>
    <row r="140" spans="1:122" s="19" customFormat="1">
      <c r="A140" s="53">
        <v>0</v>
      </c>
      <c r="B140" s="53">
        <v>1</v>
      </c>
      <c r="C140" s="53">
        <f t="shared" si="87"/>
        <v>0</v>
      </c>
      <c r="D140" s="55"/>
      <c r="E140" s="55"/>
      <c r="F140" s="55"/>
      <c r="G140" s="53"/>
      <c r="H140" s="53"/>
      <c r="I140" s="55"/>
      <c r="J140" s="53"/>
      <c r="K140" s="55"/>
      <c r="L140" s="55">
        <v>1</v>
      </c>
      <c r="M140" s="55"/>
      <c r="N140" s="59"/>
      <c r="O140" s="19" t="s">
        <v>361</v>
      </c>
      <c r="P140" s="15" t="s">
        <v>1237</v>
      </c>
      <c r="Q140" s="15">
        <v>136</v>
      </c>
      <c r="R140" s="245"/>
      <c r="S140" s="27" t="s">
        <v>1238</v>
      </c>
      <c r="T140" s="21">
        <v>1971</v>
      </c>
      <c r="U140" s="28" t="s">
        <v>1239</v>
      </c>
      <c r="V140" s="21">
        <v>1995</v>
      </c>
      <c r="W140" s="25" t="s">
        <v>1240</v>
      </c>
      <c r="X140" s="162">
        <v>2012</v>
      </c>
      <c r="Y140" s="25"/>
      <c r="Z140" s="162">
        <f>$AD$3-X140</f>
        <v>6</v>
      </c>
      <c r="AA140" s="25" t="s">
        <v>339</v>
      </c>
      <c r="AB140" s="21" t="s">
        <v>142</v>
      </c>
      <c r="AC140" s="21"/>
      <c r="AE140" s="90" t="s">
        <v>425</v>
      </c>
      <c r="AF140" s="82"/>
      <c r="CP140" s="192" t="str">
        <f t="shared" si="47"/>
        <v>Lazar Sonja</v>
      </c>
      <c r="CQ140" s="192"/>
      <c r="CR140" s="19">
        <f>+Z140</f>
        <v>6</v>
      </c>
      <c r="CS140" s="19" t="str">
        <f>+AB140</f>
        <v>E</v>
      </c>
      <c r="CT140" s="222">
        <v>6767</v>
      </c>
      <c r="CU140" s="125">
        <v>132</v>
      </c>
      <c r="CV140" s="33">
        <f t="shared" si="77"/>
        <v>5</v>
      </c>
      <c r="CW140" s="83" t="str">
        <f t="shared" si="78"/>
        <v>Kaufmännischer Mitarbeiter 2</v>
      </c>
      <c r="CX140" s="125"/>
      <c r="CY140" s="33"/>
      <c r="CZ140" s="83"/>
      <c r="DA140" s="125"/>
      <c r="DB140" s="33"/>
      <c r="DC140" s="83"/>
      <c r="DD140" s="125"/>
      <c r="DE140" s="33"/>
      <c r="DF140" s="83"/>
      <c r="DG140" s="20"/>
      <c r="DH140" s="125"/>
      <c r="DI140" s="33"/>
      <c r="DJ140" s="83"/>
      <c r="DO140" s="19">
        <f t="shared" si="50"/>
        <v>6767</v>
      </c>
      <c r="DP140" s="153">
        <v>6</v>
      </c>
      <c r="DQ140" s="19">
        <v>0</v>
      </c>
      <c r="DR140" s="19" t="s">
        <v>955</v>
      </c>
    </row>
    <row r="141" spans="1:122" s="19" customFormat="1">
      <c r="A141" s="53">
        <v>0</v>
      </c>
      <c r="B141" s="53">
        <v>1</v>
      </c>
      <c r="C141" s="53">
        <f t="shared" si="87"/>
        <v>1</v>
      </c>
      <c r="D141" s="55"/>
      <c r="E141" s="55"/>
      <c r="F141" s="55"/>
      <c r="G141" s="53"/>
      <c r="H141" s="53"/>
      <c r="I141" s="55"/>
      <c r="J141" s="53"/>
      <c r="K141" s="55"/>
      <c r="L141" s="55"/>
      <c r="M141" s="55">
        <v>1</v>
      </c>
      <c r="N141" s="59"/>
      <c r="O141" s="19" t="s">
        <v>361</v>
      </c>
      <c r="P141" s="15" t="s">
        <v>521</v>
      </c>
      <c r="Q141" s="15">
        <v>137</v>
      </c>
      <c r="R141" s="245" t="s">
        <v>345</v>
      </c>
      <c r="S141" s="27" t="s">
        <v>170</v>
      </c>
      <c r="T141" s="21">
        <v>1961</v>
      </c>
      <c r="U141" s="28" t="s">
        <v>169</v>
      </c>
      <c r="V141" s="21">
        <v>1980</v>
      </c>
      <c r="W141" s="25"/>
      <c r="X141" s="21"/>
      <c r="Y141" s="25"/>
      <c r="Z141" s="21">
        <f>$AD$3-V141</f>
        <v>38</v>
      </c>
      <c r="AA141" s="25" t="s">
        <v>169</v>
      </c>
      <c r="AB141" s="21" t="s">
        <v>142</v>
      </c>
      <c r="AC141" s="21"/>
      <c r="AE141" s="90" t="s">
        <v>429</v>
      </c>
      <c r="AF141" s="82"/>
      <c r="CP141" s="19" t="str">
        <f t="shared" si="47"/>
        <v>Eilers Brigitte</v>
      </c>
      <c r="CR141" s="19">
        <f>+Z141</f>
        <v>38</v>
      </c>
      <c r="CS141" s="19" t="str">
        <f>+AB141</f>
        <v>E</v>
      </c>
      <c r="CT141" s="154">
        <v>6740</v>
      </c>
      <c r="CU141" s="125">
        <v>133</v>
      </c>
      <c r="CV141" s="33">
        <f t="shared" si="77"/>
        <v>6</v>
      </c>
      <c r="CW141" s="83" t="str">
        <f t="shared" si="78"/>
        <v>Kaufmännischer Mitarbeiter 3 / Gruppenchef 1</v>
      </c>
      <c r="CX141" s="125">
        <v>133</v>
      </c>
      <c r="CY141" s="33">
        <f t="shared" si="88"/>
        <v>6</v>
      </c>
      <c r="CZ141" s="83" t="str">
        <f t="shared" si="89"/>
        <v>Kaufmännischer Mitarbeiter 3 / Gruppenchef 1</v>
      </c>
      <c r="DA141" s="125">
        <v>133</v>
      </c>
      <c r="DB141" s="33">
        <f t="shared" si="81"/>
        <v>6</v>
      </c>
      <c r="DC141" s="83" t="str">
        <f t="shared" si="82"/>
        <v>Kaufmännischer Mitarbeiter 3 / Gruppenchef 1</v>
      </c>
      <c r="DD141" s="125">
        <v>133</v>
      </c>
      <c r="DE141" s="33">
        <f t="shared" si="83"/>
        <v>6</v>
      </c>
      <c r="DF141" s="83" t="str">
        <f t="shared" si="84"/>
        <v>Kaufmännischer Mitarbeiter 3 / Gruppenchef 1</v>
      </c>
      <c r="DG141" s="20"/>
      <c r="DH141" s="125">
        <v>133</v>
      </c>
      <c r="DI141" s="33">
        <f t="shared" si="85"/>
        <v>6</v>
      </c>
      <c r="DJ141" s="83" t="str">
        <f t="shared" si="86"/>
        <v>Kaufmännischer Mitarbeiter 3 / Gruppenchef 1</v>
      </c>
      <c r="DO141" s="19">
        <f t="shared" si="50"/>
        <v>6740</v>
      </c>
      <c r="DP141" s="153">
        <v>6</v>
      </c>
      <c r="DQ141" s="19">
        <v>0</v>
      </c>
      <c r="DR141" s="185" t="s">
        <v>977</v>
      </c>
    </row>
    <row r="142" spans="1:122" s="19" customFormat="1">
      <c r="A142" s="53">
        <v>0</v>
      </c>
      <c r="B142" s="53">
        <v>1</v>
      </c>
      <c r="C142" s="53">
        <f t="shared" si="87"/>
        <v>1</v>
      </c>
      <c r="D142" s="55"/>
      <c r="E142" s="55"/>
      <c r="F142" s="55"/>
      <c r="G142" s="53"/>
      <c r="H142" s="53"/>
      <c r="I142" s="55"/>
      <c r="J142" s="53"/>
      <c r="K142" s="55"/>
      <c r="L142" s="55"/>
      <c r="M142" s="55">
        <v>1</v>
      </c>
      <c r="N142" s="59"/>
      <c r="O142" s="19" t="s">
        <v>361</v>
      </c>
      <c r="P142" s="15" t="s">
        <v>519</v>
      </c>
      <c r="Q142" s="15">
        <v>138</v>
      </c>
      <c r="R142" s="245"/>
      <c r="S142" s="27" t="s">
        <v>911</v>
      </c>
      <c r="T142" s="21">
        <v>1969</v>
      </c>
      <c r="U142" s="28" t="s">
        <v>245</v>
      </c>
      <c r="V142" s="21">
        <v>1988</v>
      </c>
      <c r="W142" s="25"/>
      <c r="X142" s="21"/>
      <c r="Y142" s="25"/>
      <c r="Z142" s="21">
        <f>$AD$3-V142</f>
        <v>30</v>
      </c>
      <c r="AA142" s="25" t="s">
        <v>169</v>
      </c>
      <c r="AB142" s="21" t="s">
        <v>142</v>
      </c>
      <c r="AC142" s="21"/>
      <c r="AE142" s="90" t="s">
        <v>429</v>
      </c>
      <c r="AF142" s="82"/>
      <c r="CP142" s="19" t="str">
        <f t="shared" ref="CP142:CP154" si="93">+S142</f>
        <v>Barth Sandra</v>
      </c>
      <c r="CR142" s="19">
        <f>+Z142</f>
        <v>30</v>
      </c>
      <c r="CS142" s="19" t="str">
        <f>+AB142</f>
        <v>E</v>
      </c>
      <c r="CT142" s="154">
        <v>7701</v>
      </c>
      <c r="CU142" s="125">
        <v>132</v>
      </c>
      <c r="CV142" s="33">
        <f t="shared" si="77"/>
        <v>5</v>
      </c>
      <c r="CW142" s="83" t="str">
        <f t="shared" si="78"/>
        <v>Kaufmännischer Mitarbeiter 2</v>
      </c>
      <c r="CX142" s="125">
        <v>132</v>
      </c>
      <c r="CY142" s="33">
        <f t="shared" si="88"/>
        <v>5</v>
      </c>
      <c r="CZ142" s="83" t="str">
        <f t="shared" si="89"/>
        <v>Kaufmännischer Mitarbeiter 2</v>
      </c>
      <c r="DA142" s="125">
        <v>132</v>
      </c>
      <c r="DB142" s="33">
        <f t="shared" si="81"/>
        <v>5</v>
      </c>
      <c r="DC142" s="83" t="str">
        <f t="shared" si="82"/>
        <v>Kaufmännischer Mitarbeiter 2</v>
      </c>
      <c r="DD142" s="125">
        <v>132</v>
      </c>
      <c r="DE142" s="33">
        <f t="shared" si="83"/>
        <v>5</v>
      </c>
      <c r="DF142" s="83" t="str">
        <f t="shared" si="84"/>
        <v>Kaufmännischer Mitarbeiter 2</v>
      </c>
      <c r="DG142" s="20"/>
      <c r="DH142" s="125">
        <v>132</v>
      </c>
      <c r="DI142" s="33">
        <f t="shared" si="85"/>
        <v>5</v>
      </c>
      <c r="DJ142" s="83" t="str">
        <f t="shared" si="86"/>
        <v>Kaufmännischer Mitarbeiter 2</v>
      </c>
      <c r="DO142" s="19">
        <f t="shared" ref="DO142:DO143" si="94">+CT142</f>
        <v>7701</v>
      </c>
      <c r="DP142" s="153">
        <v>7</v>
      </c>
      <c r="DQ142" s="19">
        <v>0</v>
      </c>
      <c r="DR142" s="185" t="s">
        <v>977</v>
      </c>
    </row>
    <row r="143" spans="1:122" s="19" customFormat="1">
      <c r="A143" s="53">
        <v>0</v>
      </c>
      <c r="B143" s="53"/>
      <c r="C143" s="53">
        <f t="shared" si="87"/>
        <v>1</v>
      </c>
      <c r="D143" s="55"/>
      <c r="E143" s="55"/>
      <c r="F143" s="55"/>
      <c r="G143" s="53"/>
      <c r="H143" s="53"/>
      <c r="I143" s="55"/>
      <c r="J143" s="53"/>
      <c r="K143" s="55"/>
      <c r="L143" s="55"/>
      <c r="M143" s="55">
        <v>1</v>
      </c>
      <c r="N143" s="59"/>
      <c r="O143" s="19" t="s">
        <v>359</v>
      </c>
      <c r="P143" s="15" t="s">
        <v>522</v>
      </c>
      <c r="Q143" s="15">
        <v>139</v>
      </c>
      <c r="R143" s="245"/>
      <c r="S143" s="27" t="s">
        <v>171</v>
      </c>
      <c r="T143" s="21">
        <v>1960</v>
      </c>
      <c r="U143" s="28"/>
      <c r="V143" s="21">
        <v>1984</v>
      </c>
      <c r="W143" s="25"/>
      <c r="X143" s="21"/>
      <c r="Y143" s="25"/>
      <c r="Z143" s="21">
        <f>$AD$3-V143</f>
        <v>34</v>
      </c>
      <c r="AA143" s="25" t="s">
        <v>172</v>
      </c>
      <c r="AB143" s="21" t="s">
        <v>147</v>
      </c>
      <c r="AC143" s="21"/>
      <c r="AE143" s="90" t="s">
        <v>430</v>
      </c>
      <c r="AF143" s="82"/>
      <c r="CP143" s="19" t="str">
        <f t="shared" si="93"/>
        <v>Schurrer Gabriel</v>
      </c>
      <c r="CR143" s="19">
        <f>+Z143</f>
        <v>34</v>
      </c>
      <c r="CS143" s="19" t="str">
        <f>+AB143</f>
        <v>F</v>
      </c>
      <c r="CT143" s="154">
        <v>7654</v>
      </c>
      <c r="CU143" s="125">
        <v>614</v>
      </c>
      <c r="CV143" s="33">
        <f t="shared" si="77"/>
        <v>4</v>
      </c>
      <c r="CW143" s="83" t="str">
        <f t="shared" si="78"/>
        <v>Laborassistenz 2</v>
      </c>
      <c r="CX143" s="125">
        <v>614</v>
      </c>
      <c r="CY143" s="33">
        <f t="shared" si="88"/>
        <v>4</v>
      </c>
      <c r="CZ143" s="83" t="str">
        <f t="shared" si="89"/>
        <v>Laborassistenz 2</v>
      </c>
      <c r="DA143" s="125">
        <v>614</v>
      </c>
      <c r="DB143" s="33">
        <f t="shared" si="81"/>
        <v>4</v>
      </c>
      <c r="DC143" s="83" t="str">
        <f t="shared" si="82"/>
        <v>Laborassistenz 2</v>
      </c>
      <c r="DD143" s="125">
        <v>614</v>
      </c>
      <c r="DE143" s="33">
        <f t="shared" si="83"/>
        <v>4</v>
      </c>
      <c r="DF143" s="83" t="str">
        <f t="shared" si="84"/>
        <v>Laborassistenz 2</v>
      </c>
      <c r="DG143" s="20"/>
      <c r="DH143" s="125">
        <v>614</v>
      </c>
      <c r="DI143" s="33">
        <f t="shared" si="85"/>
        <v>4</v>
      </c>
      <c r="DJ143" s="83" t="str">
        <f t="shared" si="86"/>
        <v>Laborassistenz 2</v>
      </c>
      <c r="DO143" s="19">
        <f t="shared" si="94"/>
        <v>7654</v>
      </c>
      <c r="DP143" s="153">
        <v>7</v>
      </c>
      <c r="DQ143" s="19">
        <v>0</v>
      </c>
      <c r="DR143" s="19" t="s">
        <v>963</v>
      </c>
    </row>
    <row r="144" spans="1:122">
      <c r="A144" s="53">
        <v>0</v>
      </c>
      <c r="B144" s="53"/>
      <c r="C144" s="53">
        <f t="shared" si="87"/>
        <v>0</v>
      </c>
      <c r="D144" s="55"/>
      <c r="E144" s="55"/>
      <c r="F144" s="55"/>
      <c r="G144" s="53"/>
      <c r="H144" s="53"/>
      <c r="I144" s="55"/>
      <c r="J144" s="53"/>
      <c r="K144" s="55">
        <v>1</v>
      </c>
      <c r="L144" s="55"/>
      <c r="M144" s="55"/>
      <c r="N144" s="59"/>
      <c r="O144" s="19" t="s">
        <v>1301</v>
      </c>
      <c r="P144" s="15" t="s">
        <v>1087</v>
      </c>
      <c r="Q144" s="15">
        <v>140</v>
      </c>
      <c r="R144" s="245" t="s">
        <v>365</v>
      </c>
      <c r="S144" s="27" t="s">
        <v>1088</v>
      </c>
      <c r="T144" s="21">
        <v>1997</v>
      </c>
      <c r="U144" s="28" t="s">
        <v>628</v>
      </c>
      <c r="V144" s="21"/>
      <c r="W144" s="25"/>
      <c r="X144" s="21"/>
      <c r="Y144" s="25" t="s">
        <v>173</v>
      </c>
      <c r="Z144" s="21"/>
      <c r="AA144" s="25" t="s">
        <v>1268</v>
      </c>
      <c r="AB144" s="21" t="s">
        <v>175</v>
      </c>
      <c r="AC144" s="21"/>
      <c r="AD144" s="19"/>
      <c r="AE144" s="90" t="s">
        <v>381</v>
      </c>
      <c r="AF144" s="82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 t="str">
        <f t="shared" si="93"/>
        <v>Berger Noah</v>
      </c>
      <c r="CQ144" s="19"/>
      <c r="CT144" s="154">
        <v>9740</v>
      </c>
      <c r="CU144" s="125"/>
      <c r="CV144" s="33"/>
      <c r="CW144" s="83"/>
      <c r="CX144" s="125"/>
      <c r="CY144" s="33"/>
      <c r="CZ144" s="83"/>
      <c r="DA144" s="125"/>
      <c r="DB144" s="33"/>
      <c r="DC144" s="83"/>
      <c r="DD144" s="125"/>
      <c r="DE144" s="33"/>
      <c r="DF144" s="83"/>
      <c r="DG144" s="20"/>
      <c r="DH144" s="33"/>
      <c r="DI144" s="33"/>
      <c r="DJ144" s="83"/>
    </row>
    <row r="145" spans="1:141" s="19" customFormat="1">
      <c r="A145" s="53">
        <v>0</v>
      </c>
      <c r="B145" s="53"/>
      <c r="C145" s="53">
        <f t="shared" si="87"/>
        <v>0</v>
      </c>
      <c r="D145" s="55"/>
      <c r="E145" s="55"/>
      <c r="F145" s="55"/>
      <c r="G145" s="53"/>
      <c r="H145" s="53"/>
      <c r="I145" s="55"/>
      <c r="J145" s="53"/>
      <c r="K145" s="55">
        <v>1</v>
      </c>
      <c r="L145" s="55"/>
      <c r="M145" s="55"/>
      <c r="N145" s="59"/>
      <c r="O145" s="19" t="s">
        <v>1301</v>
      </c>
      <c r="P145" s="15" t="s">
        <v>1091</v>
      </c>
      <c r="Q145" s="15">
        <v>141</v>
      </c>
      <c r="R145" s="42"/>
      <c r="S145" s="27" t="s">
        <v>1089</v>
      </c>
      <c r="T145" s="21">
        <v>1998</v>
      </c>
      <c r="U145" s="28" t="s">
        <v>628</v>
      </c>
      <c r="V145" s="21"/>
      <c r="W145" s="25"/>
      <c r="X145" s="21"/>
      <c r="Y145" s="25" t="s">
        <v>173</v>
      </c>
      <c r="Z145" s="21"/>
      <c r="AA145" s="25" t="s">
        <v>1268</v>
      </c>
      <c r="AB145" s="21" t="s">
        <v>175</v>
      </c>
      <c r="AC145" s="21"/>
      <c r="AE145" s="90" t="s">
        <v>381</v>
      </c>
      <c r="AF145" s="82"/>
      <c r="CP145" s="19" t="str">
        <f t="shared" si="93"/>
        <v>Pertoldi Noeh</v>
      </c>
      <c r="CT145" s="154">
        <v>9742</v>
      </c>
      <c r="CU145" s="125"/>
      <c r="CV145" s="33"/>
      <c r="CW145" s="83"/>
      <c r="CX145" s="125"/>
      <c r="CY145" s="33"/>
      <c r="CZ145" s="83"/>
      <c r="DA145" s="125"/>
      <c r="DB145" s="33"/>
      <c r="DC145" s="83"/>
      <c r="DD145" s="125"/>
      <c r="DE145" s="33"/>
      <c r="DF145" s="83"/>
      <c r="DG145" s="20"/>
      <c r="DH145" s="33"/>
      <c r="DI145" s="33"/>
      <c r="DJ145" s="83"/>
      <c r="DO145" s="19">
        <f t="shared" ref="DO145:DO154" si="95">+CT145</f>
        <v>9742</v>
      </c>
      <c r="DP145" s="153">
        <v>8</v>
      </c>
      <c r="DQ145" s="19">
        <v>0</v>
      </c>
      <c r="DR145" s="185" t="s">
        <v>976</v>
      </c>
    </row>
    <row r="146" spans="1:141" s="19" customFormat="1">
      <c r="A146" s="53">
        <v>0</v>
      </c>
      <c r="B146" s="53"/>
      <c r="C146" s="53">
        <f>IF(Z146&gt;=10,1,0)</f>
        <v>0</v>
      </c>
      <c r="D146" s="55"/>
      <c r="E146" s="55"/>
      <c r="F146" s="55"/>
      <c r="G146" s="53"/>
      <c r="H146" s="53"/>
      <c r="I146" s="55"/>
      <c r="J146" s="53"/>
      <c r="K146" s="55">
        <v>1</v>
      </c>
      <c r="L146" s="55"/>
      <c r="M146" s="55"/>
      <c r="N146" s="59"/>
      <c r="O146" s="19" t="s">
        <v>1301</v>
      </c>
      <c r="P146" s="15" t="s">
        <v>1092</v>
      </c>
      <c r="Q146" s="15">
        <v>142</v>
      </c>
      <c r="R146" s="42"/>
      <c r="S146" s="27" t="s">
        <v>1090</v>
      </c>
      <c r="T146" s="21">
        <v>1998</v>
      </c>
      <c r="U146" s="28" t="s">
        <v>628</v>
      </c>
      <c r="V146" s="21"/>
      <c r="W146" s="25"/>
      <c r="X146" s="21"/>
      <c r="Y146" s="25" t="s">
        <v>173</v>
      </c>
      <c r="Z146" s="21"/>
      <c r="AA146" s="25" t="s">
        <v>1268</v>
      </c>
      <c r="AB146" s="21" t="s">
        <v>175</v>
      </c>
      <c r="AC146" s="21"/>
      <c r="AE146" s="90" t="s">
        <v>381</v>
      </c>
      <c r="AF146" s="82"/>
      <c r="CP146" s="19" t="str">
        <f t="shared" si="93"/>
        <v>Thahiri Florian</v>
      </c>
      <c r="CT146" s="154">
        <v>9740</v>
      </c>
      <c r="CU146" s="125"/>
      <c r="CV146" s="33"/>
      <c r="CW146" s="83"/>
      <c r="CX146" s="125"/>
      <c r="CY146" s="33"/>
      <c r="CZ146" s="83"/>
      <c r="DA146" s="125"/>
      <c r="DB146" s="33"/>
      <c r="DC146" s="83"/>
      <c r="DD146" s="125"/>
      <c r="DE146" s="33"/>
      <c r="DF146" s="83"/>
      <c r="DG146" s="20"/>
      <c r="DH146" s="33"/>
      <c r="DI146" s="33"/>
      <c r="DJ146" s="83"/>
      <c r="DO146" s="19">
        <f>+CT146</f>
        <v>9740</v>
      </c>
      <c r="DP146" s="153">
        <v>8</v>
      </c>
      <c r="DQ146" s="19">
        <v>0</v>
      </c>
      <c r="DR146" s="185" t="s">
        <v>976</v>
      </c>
    </row>
    <row r="147" spans="1:141" s="19" customFormat="1">
      <c r="A147" s="53">
        <v>0</v>
      </c>
      <c r="B147" s="53"/>
      <c r="C147" s="53">
        <f t="shared" si="87"/>
        <v>0</v>
      </c>
      <c r="D147" s="55"/>
      <c r="E147" s="55"/>
      <c r="F147" s="55"/>
      <c r="G147" s="53"/>
      <c r="H147" s="53"/>
      <c r="I147" s="55"/>
      <c r="J147" s="53"/>
      <c r="K147" s="55">
        <v>1</v>
      </c>
      <c r="L147" s="55"/>
      <c r="M147" s="55"/>
      <c r="N147" s="59"/>
      <c r="O147" s="19" t="s">
        <v>358</v>
      </c>
      <c r="P147" s="15" t="s">
        <v>1162</v>
      </c>
      <c r="Q147" s="15">
        <v>143</v>
      </c>
      <c r="R147" s="42"/>
      <c r="S147" s="27" t="s">
        <v>1160</v>
      </c>
      <c r="T147" s="21">
        <v>1999</v>
      </c>
      <c r="U147" s="28" t="s">
        <v>628</v>
      </c>
      <c r="V147" s="21"/>
      <c r="W147" s="25"/>
      <c r="X147" s="21"/>
      <c r="Y147" s="25" t="s">
        <v>176</v>
      </c>
      <c r="Z147" s="21"/>
      <c r="AA147" s="25" t="s">
        <v>1268</v>
      </c>
      <c r="AB147" s="21" t="s">
        <v>175</v>
      </c>
      <c r="AC147" s="21"/>
      <c r="AE147" s="90" t="s">
        <v>381</v>
      </c>
      <c r="AF147" s="82"/>
      <c r="CP147" s="19" t="str">
        <f t="shared" si="93"/>
        <v>Hirsbrunner Nico</v>
      </c>
      <c r="CT147" s="154">
        <v>9740</v>
      </c>
      <c r="CU147" s="125"/>
      <c r="CV147" s="33"/>
      <c r="CW147" s="83"/>
      <c r="CX147" s="125"/>
      <c r="CY147" s="33"/>
      <c r="CZ147" s="83"/>
      <c r="DA147" s="125"/>
      <c r="DB147" s="33"/>
      <c r="DC147" s="83"/>
      <c r="DD147" s="125"/>
      <c r="DE147" s="33"/>
      <c r="DF147" s="83"/>
      <c r="DG147" s="20"/>
      <c r="DH147" s="33"/>
      <c r="DI147" s="33"/>
      <c r="DJ147" s="83"/>
      <c r="DO147" s="19">
        <f t="shared" si="95"/>
        <v>9740</v>
      </c>
      <c r="DP147" s="153">
        <v>8</v>
      </c>
      <c r="DQ147" s="19">
        <v>0</v>
      </c>
      <c r="DR147" s="185" t="s">
        <v>976</v>
      </c>
    </row>
    <row r="148" spans="1:141" s="19" customFormat="1">
      <c r="A148" s="53">
        <v>0</v>
      </c>
      <c r="B148" s="53"/>
      <c r="C148" s="53">
        <f t="shared" si="87"/>
        <v>0</v>
      </c>
      <c r="D148" s="55"/>
      <c r="E148" s="55"/>
      <c r="F148" s="55"/>
      <c r="G148" s="53"/>
      <c r="H148" s="53"/>
      <c r="I148" s="55"/>
      <c r="J148" s="53"/>
      <c r="K148" s="55">
        <v>1</v>
      </c>
      <c r="L148" s="55"/>
      <c r="M148" s="55"/>
      <c r="N148" s="59"/>
      <c r="O148" s="19" t="s">
        <v>361</v>
      </c>
      <c r="P148" s="15" t="s">
        <v>1161</v>
      </c>
      <c r="Q148" s="15">
        <v>144</v>
      </c>
      <c r="R148" s="42"/>
      <c r="S148" s="27" t="s">
        <v>1159</v>
      </c>
      <c r="T148" s="21">
        <v>1998</v>
      </c>
      <c r="U148" s="28" t="s">
        <v>628</v>
      </c>
      <c r="V148" s="21"/>
      <c r="W148" s="25"/>
      <c r="X148" s="21"/>
      <c r="Y148" s="25" t="s">
        <v>176</v>
      </c>
      <c r="Z148" s="21"/>
      <c r="AA148" s="25" t="s">
        <v>1268</v>
      </c>
      <c r="AB148" s="21" t="s">
        <v>175</v>
      </c>
      <c r="AC148" s="21"/>
      <c r="AE148" s="90" t="s">
        <v>381</v>
      </c>
      <c r="AF148" s="82"/>
      <c r="CP148" s="19" t="str">
        <f t="shared" si="93"/>
        <v>Christ Florian</v>
      </c>
      <c r="CT148" s="154">
        <v>9739</v>
      </c>
      <c r="CU148" s="125"/>
      <c r="CV148" s="33"/>
      <c r="CW148" s="83"/>
      <c r="CX148" s="125"/>
      <c r="CY148" s="33"/>
      <c r="CZ148" s="83"/>
      <c r="DA148" s="125"/>
      <c r="DB148" s="33"/>
      <c r="DC148" s="83"/>
      <c r="DD148" s="125"/>
      <c r="DE148" s="33"/>
      <c r="DF148" s="83"/>
      <c r="DG148" s="20"/>
      <c r="DH148" s="33"/>
      <c r="DI148" s="33"/>
      <c r="DJ148" s="83"/>
      <c r="DO148" s="19">
        <f t="shared" si="95"/>
        <v>9739</v>
      </c>
      <c r="DP148" s="153">
        <v>8</v>
      </c>
      <c r="DQ148" s="19">
        <v>0</v>
      </c>
      <c r="DR148" s="185" t="s">
        <v>976</v>
      </c>
      <c r="EK148"/>
    </row>
    <row r="149" spans="1:141" s="19" customFormat="1">
      <c r="A149" s="53">
        <v>0</v>
      </c>
      <c r="B149" s="53"/>
      <c r="C149" s="53">
        <f t="shared" si="87"/>
        <v>0</v>
      </c>
      <c r="D149" s="55"/>
      <c r="E149" s="55"/>
      <c r="F149" s="55"/>
      <c r="G149" s="53"/>
      <c r="H149" s="53"/>
      <c r="I149" s="55"/>
      <c r="J149" s="53"/>
      <c r="K149" s="55">
        <v>1</v>
      </c>
      <c r="L149" s="55"/>
      <c r="M149" s="55"/>
      <c r="N149" s="59"/>
      <c r="O149" s="19" t="s">
        <v>361</v>
      </c>
      <c r="P149" s="15" t="s">
        <v>1163</v>
      </c>
      <c r="Q149" s="15">
        <v>145</v>
      </c>
      <c r="R149" s="42"/>
      <c r="S149" s="27" t="s">
        <v>1164</v>
      </c>
      <c r="T149" s="21">
        <v>1997</v>
      </c>
      <c r="U149" s="28" t="s">
        <v>628</v>
      </c>
      <c r="V149" s="21"/>
      <c r="W149" s="25"/>
      <c r="X149" s="21"/>
      <c r="Y149" s="25" t="s">
        <v>176</v>
      </c>
      <c r="Z149" s="21"/>
      <c r="AA149" s="25" t="s">
        <v>1268</v>
      </c>
      <c r="AB149" s="21" t="s">
        <v>175</v>
      </c>
      <c r="AC149" s="21"/>
      <c r="AE149" s="90" t="s">
        <v>381</v>
      </c>
      <c r="AF149" s="82"/>
      <c r="CP149" s="19" t="str">
        <f t="shared" si="93"/>
        <v>Sivasundaram Aschveni</v>
      </c>
      <c r="CT149" s="154">
        <v>9751</v>
      </c>
      <c r="CU149" s="125"/>
      <c r="CV149" s="33"/>
      <c r="CW149" s="83"/>
      <c r="CX149" s="125"/>
      <c r="CY149" s="33"/>
      <c r="CZ149" s="83"/>
      <c r="DA149" s="125"/>
      <c r="DB149" s="33"/>
      <c r="DC149" s="83"/>
      <c r="DD149" s="125"/>
      <c r="DE149" s="33"/>
      <c r="DF149" s="83"/>
      <c r="DG149" s="20"/>
      <c r="DH149" s="33"/>
      <c r="DI149" s="33"/>
      <c r="DJ149" s="83"/>
      <c r="DO149" s="19">
        <f>+CT149</f>
        <v>9751</v>
      </c>
      <c r="DP149" s="153">
        <v>8</v>
      </c>
      <c r="DQ149" s="19">
        <v>0</v>
      </c>
      <c r="DR149" s="185" t="s">
        <v>976</v>
      </c>
      <c r="EK149"/>
    </row>
    <row r="150" spans="1:141" s="19" customFormat="1">
      <c r="A150" s="53">
        <v>0</v>
      </c>
      <c r="B150" s="53"/>
      <c r="C150" s="53">
        <f t="shared" si="87"/>
        <v>0</v>
      </c>
      <c r="D150" s="55"/>
      <c r="E150" s="55"/>
      <c r="F150" s="55"/>
      <c r="G150" s="53"/>
      <c r="H150" s="53"/>
      <c r="I150" s="55"/>
      <c r="J150" s="53"/>
      <c r="K150" s="55">
        <v>1</v>
      </c>
      <c r="L150" s="55"/>
      <c r="M150" s="55"/>
      <c r="N150" s="59"/>
      <c r="O150" s="19" t="s">
        <v>358</v>
      </c>
      <c r="P150" s="15" t="s">
        <v>1208</v>
      </c>
      <c r="Q150" s="15">
        <v>146</v>
      </c>
      <c r="R150" s="42"/>
      <c r="S150" s="27" t="s">
        <v>1205</v>
      </c>
      <c r="T150" s="21">
        <v>1996</v>
      </c>
      <c r="U150" s="28" t="s">
        <v>628</v>
      </c>
      <c r="V150" s="21"/>
      <c r="W150" s="25"/>
      <c r="X150" s="21"/>
      <c r="Y150" s="25" t="s">
        <v>176</v>
      </c>
      <c r="Z150" s="21"/>
      <c r="AA150" s="25" t="s">
        <v>1268</v>
      </c>
      <c r="AB150" s="21" t="s">
        <v>175</v>
      </c>
      <c r="AC150" s="21"/>
      <c r="AE150" s="90" t="s">
        <v>381</v>
      </c>
      <c r="AF150" s="82"/>
      <c r="CP150" s="19" t="str">
        <f>+S150</f>
        <v>Leuch Georges</v>
      </c>
      <c r="CT150" s="154">
        <v>9750</v>
      </c>
      <c r="CU150" s="125"/>
      <c r="CV150" s="33"/>
      <c r="CW150" s="83"/>
      <c r="CX150" s="125"/>
      <c r="CY150" s="33"/>
      <c r="CZ150" s="83"/>
      <c r="DA150" s="125"/>
      <c r="DB150" s="33"/>
      <c r="DC150" s="83"/>
      <c r="DD150" s="125"/>
      <c r="DE150" s="33"/>
      <c r="DF150" s="83"/>
      <c r="DG150" s="20"/>
      <c r="DH150" s="33"/>
      <c r="DI150" s="33"/>
      <c r="DJ150" s="83"/>
      <c r="DO150" s="19">
        <f>+CT150</f>
        <v>9750</v>
      </c>
      <c r="DP150" s="153">
        <v>8</v>
      </c>
      <c r="DQ150" s="19">
        <v>0</v>
      </c>
      <c r="DR150" s="185" t="s">
        <v>976</v>
      </c>
      <c r="EK150"/>
    </row>
    <row r="151" spans="1:141" s="19" customFormat="1">
      <c r="A151" s="53">
        <v>0</v>
      </c>
      <c r="B151" s="53"/>
      <c r="C151" s="53">
        <f t="shared" si="87"/>
        <v>0</v>
      </c>
      <c r="D151" s="55"/>
      <c r="E151" s="55"/>
      <c r="F151" s="55"/>
      <c r="G151" s="53"/>
      <c r="H151" s="53"/>
      <c r="I151" s="55"/>
      <c r="J151" s="53"/>
      <c r="K151" s="55">
        <v>1</v>
      </c>
      <c r="L151" s="55"/>
      <c r="M151" s="55"/>
      <c r="N151" s="59"/>
      <c r="O151" s="19" t="s">
        <v>359</v>
      </c>
      <c r="P151" s="15" t="s">
        <v>1209</v>
      </c>
      <c r="Q151" s="15">
        <v>147</v>
      </c>
      <c r="R151" s="42"/>
      <c r="S151" s="27" t="s">
        <v>1206</v>
      </c>
      <c r="T151" s="21">
        <v>2000</v>
      </c>
      <c r="U151" s="28" t="s">
        <v>628</v>
      </c>
      <c r="V151" s="21"/>
      <c r="W151" s="25"/>
      <c r="X151" s="21"/>
      <c r="Y151" s="25" t="s">
        <v>180</v>
      </c>
      <c r="Z151" s="21"/>
      <c r="AA151" s="25" t="s">
        <v>1268</v>
      </c>
      <c r="AB151" s="21" t="s">
        <v>177</v>
      </c>
      <c r="AC151" s="21"/>
      <c r="AE151" s="90" t="s">
        <v>381</v>
      </c>
      <c r="AF151" s="82"/>
      <c r="CP151" s="19" t="str">
        <f t="shared" ref="CP151:CP152" si="96">+S151</f>
        <v>Boser Florian</v>
      </c>
      <c r="CT151" s="154">
        <v>9750</v>
      </c>
      <c r="CU151" s="125"/>
      <c r="CV151" s="33"/>
      <c r="CW151" s="83"/>
      <c r="CX151" s="125"/>
      <c r="CY151" s="33"/>
      <c r="CZ151" s="83"/>
      <c r="DA151" s="125"/>
      <c r="DB151" s="33"/>
      <c r="DC151" s="83"/>
      <c r="DD151" s="125"/>
      <c r="DE151" s="33"/>
      <c r="DF151" s="83"/>
      <c r="DG151" s="20"/>
      <c r="DH151" s="33"/>
      <c r="DI151" s="33"/>
      <c r="DJ151" s="83"/>
      <c r="DO151" s="19">
        <f t="shared" ref="DO151:DO152" si="97">+CT151</f>
        <v>9750</v>
      </c>
      <c r="DP151" s="153">
        <v>8</v>
      </c>
      <c r="DQ151" s="19">
        <v>0</v>
      </c>
      <c r="DR151" s="185" t="s">
        <v>976</v>
      </c>
      <c r="EK151"/>
    </row>
    <row r="152" spans="1:141" s="19" customFormat="1">
      <c r="A152" s="53">
        <v>0</v>
      </c>
      <c r="B152" s="53"/>
      <c r="C152" s="53">
        <f t="shared" si="87"/>
        <v>0</v>
      </c>
      <c r="D152" s="55"/>
      <c r="E152" s="55"/>
      <c r="F152" s="55"/>
      <c r="G152" s="53"/>
      <c r="H152" s="53"/>
      <c r="I152" s="55"/>
      <c r="J152" s="53"/>
      <c r="K152" s="55">
        <v>1</v>
      </c>
      <c r="L152" s="55"/>
      <c r="M152" s="55"/>
      <c r="N152" s="59"/>
      <c r="O152" s="19" t="s">
        <v>1303</v>
      </c>
      <c r="P152" s="15" t="s">
        <v>1210</v>
      </c>
      <c r="Q152" s="15">
        <v>148</v>
      </c>
      <c r="R152" s="42"/>
      <c r="S152" s="27" t="s">
        <v>1207</v>
      </c>
      <c r="T152" s="21">
        <v>1999</v>
      </c>
      <c r="U152" s="28" t="s">
        <v>628</v>
      </c>
      <c r="V152" s="21"/>
      <c r="W152" s="25"/>
      <c r="X152" s="21"/>
      <c r="Y152" s="25" t="s">
        <v>180</v>
      </c>
      <c r="Z152" s="21"/>
      <c r="AA152" s="25" t="s">
        <v>1268</v>
      </c>
      <c r="AB152" s="21" t="s">
        <v>177</v>
      </c>
      <c r="AC152" s="21"/>
      <c r="AE152" s="90" t="s">
        <v>381</v>
      </c>
      <c r="AF152" s="82"/>
      <c r="CP152" s="19" t="str">
        <f t="shared" si="96"/>
        <v>Kaupp Nicolas</v>
      </c>
      <c r="CT152" s="154">
        <v>9752</v>
      </c>
      <c r="CU152" s="125"/>
      <c r="CV152" s="33"/>
      <c r="CW152" s="83"/>
      <c r="CX152" s="125"/>
      <c r="CY152" s="33"/>
      <c r="CZ152" s="83"/>
      <c r="DA152" s="125"/>
      <c r="DB152" s="33"/>
      <c r="DC152" s="83"/>
      <c r="DD152" s="125"/>
      <c r="DE152" s="33"/>
      <c r="DF152" s="83"/>
      <c r="DG152" s="20"/>
      <c r="DH152" s="33"/>
      <c r="DI152" s="33"/>
      <c r="DJ152" s="83"/>
      <c r="DO152" s="19">
        <f t="shared" si="97"/>
        <v>9752</v>
      </c>
      <c r="DP152" s="153">
        <v>8</v>
      </c>
      <c r="DQ152" s="19">
        <v>0</v>
      </c>
      <c r="DR152" s="185" t="s">
        <v>976</v>
      </c>
      <c r="EK152"/>
    </row>
    <row r="153" spans="1:141" s="19" customFormat="1">
      <c r="A153" s="53">
        <v>0</v>
      </c>
      <c r="B153" s="53"/>
      <c r="C153" s="53">
        <f t="shared" si="87"/>
        <v>0</v>
      </c>
      <c r="D153" s="55"/>
      <c r="E153" s="55"/>
      <c r="F153" s="55"/>
      <c r="G153" s="53"/>
      <c r="H153" s="53"/>
      <c r="I153" s="55"/>
      <c r="J153" s="53"/>
      <c r="K153" s="55">
        <v>1</v>
      </c>
      <c r="L153" s="55"/>
      <c r="M153" s="55"/>
      <c r="N153" s="59"/>
      <c r="O153" s="19" t="s">
        <v>361</v>
      </c>
      <c r="P153" s="15" t="s">
        <v>1266</v>
      </c>
      <c r="Q153" s="15">
        <v>149</v>
      </c>
      <c r="R153" s="42"/>
      <c r="S153" s="27" t="s">
        <v>1264</v>
      </c>
      <c r="T153" s="21">
        <v>2000</v>
      </c>
      <c r="U153" s="28" t="s">
        <v>628</v>
      </c>
      <c r="V153" s="21"/>
      <c r="W153" s="25"/>
      <c r="X153" s="21"/>
      <c r="Y153" s="25" t="s">
        <v>182</v>
      </c>
      <c r="Z153" s="21"/>
      <c r="AA153" s="25" t="s">
        <v>1268</v>
      </c>
      <c r="AB153" s="21" t="s">
        <v>177</v>
      </c>
      <c r="AC153" s="21"/>
      <c r="AE153" s="90" t="s">
        <v>381</v>
      </c>
      <c r="AF153" s="82"/>
      <c r="CP153" s="192" t="str">
        <f t="shared" si="93"/>
        <v>Tesan Laila</v>
      </c>
      <c r="CQ153" s="192"/>
      <c r="CR153" s="192"/>
      <c r="CS153" s="192"/>
      <c r="CT153" s="222">
        <v>9776</v>
      </c>
      <c r="CU153" s="125"/>
      <c r="CV153" s="33"/>
      <c r="CW153" s="83"/>
      <c r="CX153" s="125"/>
      <c r="CY153" s="33"/>
      <c r="CZ153" s="83"/>
      <c r="DA153" s="125"/>
      <c r="DB153" s="33"/>
      <c r="DC153" s="83"/>
      <c r="DD153" s="125"/>
      <c r="DE153" s="33"/>
      <c r="DF153" s="83"/>
      <c r="DG153" s="20"/>
      <c r="DH153" s="33"/>
      <c r="DI153" s="33"/>
      <c r="DJ153" s="83"/>
      <c r="DO153" s="19">
        <f t="shared" si="95"/>
        <v>9776</v>
      </c>
      <c r="DP153" s="153">
        <v>8</v>
      </c>
      <c r="DQ153" s="19">
        <v>0</v>
      </c>
      <c r="DR153" s="185" t="s">
        <v>976</v>
      </c>
      <c r="EK153"/>
    </row>
    <row r="154" spans="1:141" s="19" customFormat="1">
      <c r="A154" s="53">
        <v>0</v>
      </c>
      <c r="B154" s="53"/>
      <c r="C154" s="53">
        <f t="shared" si="87"/>
        <v>0</v>
      </c>
      <c r="D154" s="55"/>
      <c r="E154" s="55"/>
      <c r="F154" s="55"/>
      <c r="G154" s="53"/>
      <c r="H154" s="53"/>
      <c r="I154" s="55"/>
      <c r="J154" s="53"/>
      <c r="K154" s="55">
        <v>1</v>
      </c>
      <c r="L154" s="55"/>
      <c r="M154" s="55"/>
      <c r="N154" s="59"/>
      <c r="O154" s="19" t="s">
        <v>361</v>
      </c>
      <c r="P154" s="15" t="s">
        <v>1267</v>
      </c>
      <c r="Q154" s="15">
        <v>150</v>
      </c>
      <c r="R154" s="42"/>
      <c r="S154" s="27" t="s">
        <v>1265</v>
      </c>
      <c r="T154" s="21">
        <v>2001</v>
      </c>
      <c r="U154" s="28" t="s">
        <v>628</v>
      </c>
      <c r="V154" s="21"/>
      <c r="W154" s="25"/>
      <c r="X154" s="21"/>
      <c r="Y154" s="25" t="s">
        <v>182</v>
      </c>
      <c r="Z154" s="21"/>
      <c r="AA154" s="25" t="s">
        <v>1268</v>
      </c>
      <c r="AB154" s="21" t="s">
        <v>177</v>
      </c>
      <c r="AC154" s="21"/>
      <c r="AE154" s="90" t="s">
        <v>381</v>
      </c>
      <c r="AF154" s="82"/>
      <c r="CP154" s="192" t="str">
        <f t="shared" si="93"/>
        <v>Davet Kilian</v>
      </c>
      <c r="CQ154" s="192"/>
      <c r="CR154" s="192"/>
      <c r="CS154" s="192"/>
      <c r="CT154" s="222">
        <v>9775</v>
      </c>
      <c r="CU154" s="125"/>
      <c r="CV154" s="33"/>
      <c r="CW154" s="83"/>
      <c r="CX154" s="125"/>
      <c r="CY154" s="33"/>
      <c r="CZ154" s="83"/>
      <c r="DA154" s="125"/>
      <c r="DB154" s="33"/>
      <c r="DC154" s="83"/>
      <c r="DD154" s="125"/>
      <c r="DE154" s="33"/>
      <c r="DF154" s="83"/>
      <c r="DG154" s="20"/>
      <c r="DH154" s="33"/>
      <c r="DI154" s="33"/>
      <c r="DJ154" s="83"/>
      <c r="DO154" s="19">
        <f t="shared" si="95"/>
        <v>9775</v>
      </c>
      <c r="DP154" s="153">
        <v>8</v>
      </c>
      <c r="DQ154" s="19">
        <v>0</v>
      </c>
      <c r="DR154" s="185" t="s">
        <v>976</v>
      </c>
      <c r="EK154"/>
    </row>
    <row r="155" spans="1:141" s="19" customFormat="1">
      <c r="A155" s="66"/>
      <c r="B155" s="66"/>
      <c r="C155" s="66"/>
      <c r="D155" s="66"/>
      <c r="E155" s="66"/>
      <c r="F155" s="60"/>
      <c r="G155" s="60"/>
      <c r="H155" s="60"/>
      <c r="I155" s="60"/>
      <c r="J155" s="60"/>
      <c r="K155" s="60"/>
      <c r="L155" s="60"/>
      <c r="M155" s="60"/>
      <c r="N155" s="60"/>
      <c r="O155" s="67"/>
      <c r="P155" s="68"/>
      <c r="Q155" s="68"/>
      <c r="R155" s="44"/>
      <c r="S155" s="30" t="s">
        <v>183</v>
      </c>
      <c r="T155" s="31">
        <f>+Q154</f>
        <v>150</v>
      </c>
      <c r="U155" s="65" t="s">
        <v>700</v>
      </c>
      <c r="V155" s="32"/>
      <c r="W155" s="34"/>
      <c r="X155" s="32"/>
      <c r="Y155" s="40"/>
      <c r="Z155" s="33"/>
      <c r="AA155" s="34"/>
      <c r="AB155" s="33"/>
      <c r="AC155" s="35"/>
      <c r="AE155" s="84"/>
      <c r="AF155" s="83"/>
      <c r="CT155" s="126"/>
      <c r="CU155" s="141"/>
      <c r="CV155" s="141"/>
      <c r="CW155" s="126"/>
      <c r="CX155" s="141"/>
      <c r="CY155" s="141"/>
      <c r="CZ155" s="126"/>
      <c r="DA155" s="141"/>
      <c r="DB155" s="141"/>
      <c r="DC155" s="126"/>
      <c r="DD155" s="141"/>
      <c r="DE155" s="141"/>
      <c r="DF155" s="126"/>
      <c r="DG155" s="126"/>
      <c r="DH155" s="138"/>
      <c r="DI155" s="138"/>
      <c r="EK155"/>
    </row>
    <row r="156" spans="1:141" customFormat="1">
      <c r="A156" s="48">
        <f t="shared" ref="A156:N156" si="98">SUM(A5:A154)</f>
        <v>8</v>
      </c>
      <c r="B156" s="48">
        <f t="shared" si="98"/>
        <v>36</v>
      </c>
      <c r="C156" s="48">
        <f t="shared" si="98"/>
        <v>109</v>
      </c>
      <c r="D156" s="48">
        <f t="shared" si="98"/>
        <v>29</v>
      </c>
      <c r="E156" s="48">
        <f t="shared" si="98"/>
        <v>48</v>
      </c>
      <c r="F156" s="48">
        <f t="shared" si="98"/>
        <v>4</v>
      </c>
      <c r="G156" s="48">
        <f t="shared" si="98"/>
        <v>4</v>
      </c>
      <c r="H156" s="48">
        <f t="shared" si="98"/>
        <v>34</v>
      </c>
      <c r="I156" s="48">
        <f t="shared" si="98"/>
        <v>32</v>
      </c>
      <c r="J156" s="48">
        <f t="shared" si="98"/>
        <v>13</v>
      </c>
      <c r="K156" s="48">
        <f t="shared" si="98"/>
        <v>11</v>
      </c>
      <c r="L156" s="48">
        <f t="shared" si="98"/>
        <v>20</v>
      </c>
      <c r="M156" s="48">
        <f t="shared" si="98"/>
        <v>6</v>
      </c>
      <c r="N156" s="48">
        <f t="shared" si="98"/>
        <v>0</v>
      </c>
      <c r="O156" s="64">
        <f>SUM(D156+E156+F156+I156+K156+L156+M156)</f>
        <v>150</v>
      </c>
      <c r="P156" s="12"/>
      <c r="Q156" s="12" t="s">
        <v>224</v>
      </c>
      <c r="R156" s="45" t="s">
        <v>342</v>
      </c>
      <c r="S156" s="11" t="s">
        <v>88</v>
      </c>
      <c r="T156" s="13"/>
      <c r="U156" s="37"/>
      <c r="V156" s="13"/>
      <c r="W156" s="123"/>
      <c r="X156" s="13"/>
      <c r="Y156" s="37"/>
      <c r="Z156" s="13"/>
      <c r="AA156" s="14" t="s">
        <v>1036</v>
      </c>
      <c r="AB156" s="13"/>
      <c r="AC156" s="13"/>
      <c r="AD156" s="11"/>
      <c r="AE156" s="87" t="s">
        <v>382</v>
      </c>
      <c r="AF156" s="88" t="s">
        <v>385</v>
      </c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9"/>
      <c r="CO156" s="19"/>
      <c r="CP156" s="11"/>
      <c r="CQ156" s="11"/>
      <c r="CR156" s="11"/>
      <c r="CS156" s="11"/>
      <c r="CT156" s="11"/>
      <c r="CU156" s="49"/>
      <c r="CV156" s="49"/>
      <c r="CW156" s="11"/>
      <c r="CX156" s="49"/>
      <c r="CY156" s="49"/>
      <c r="CZ156" s="11"/>
      <c r="DA156" s="49"/>
      <c r="DB156" s="49"/>
      <c r="DC156" s="11"/>
      <c r="DD156" s="49"/>
      <c r="DE156" s="49"/>
      <c r="DF156" s="11"/>
      <c r="DG156" s="115"/>
      <c r="DH156" s="13"/>
      <c r="DI156" s="13"/>
      <c r="DJ156" s="11"/>
      <c r="DM156" s="11"/>
      <c r="DN156" s="11"/>
      <c r="DO156" s="11"/>
      <c r="DV156" s="19"/>
    </row>
    <row r="157" spans="1:141" customFormat="1">
      <c r="A157" s="11">
        <f t="shared" ref="A157:N157" si="99">SUBTOTAL(9,A5:A154)</f>
        <v>8</v>
      </c>
      <c r="B157" s="11">
        <f t="shared" si="99"/>
        <v>36</v>
      </c>
      <c r="C157" s="11">
        <f t="shared" si="99"/>
        <v>109</v>
      </c>
      <c r="D157" s="11">
        <f t="shared" si="99"/>
        <v>29</v>
      </c>
      <c r="E157" s="11">
        <f t="shared" si="99"/>
        <v>48</v>
      </c>
      <c r="F157" s="11">
        <f t="shared" si="99"/>
        <v>4</v>
      </c>
      <c r="G157" s="11">
        <f t="shared" si="99"/>
        <v>4</v>
      </c>
      <c r="H157" s="11">
        <f t="shared" si="99"/>
        <v>34</v>
      </c>
      <c r="I157" s="11">
        <f t="shared" si="99"/>
        <v>32</v>
      </c>
      <c r="J157" s="11">
        <f t="shared" si="99"/>
        <v>13</v>
      </c>
      <c r="K157" s="11">
        <f t="shared" si="99"/>
        <v>11</v>
      </c>
      <c r="L157" s="11">
        <f t="shared" si="99"/>
        <v>20</v>
      </c>
      <c r="M157" s="11">
        <f t="shared" si="99"/>
        <v>6</v>
      </c>
      <c r="N157" s="11">
        <f t="shared" si="99"/>
        <v>0</v>
      </c>
      <c r="O157" s="64">
        <f>SUM(D157+E157+F157+I157+K157+L157+M157)</f>
        <v>150</v>
      </c>
      <c r="P157" s="12"/>
      <c r="Q157" s="12" t="s">
        <v>224</v>
      </c>
      <c r="R157" s="45" t="s">
        <v>370</v>
      </c>
      <c r="S157" s="11" t="s">
        <v>371</v>
      </c>
      <c r="T157" s="13"/>
      <c r="U157" s="37"/>
      <c r="V157" s="13"/>
      <c r="W157" s="123"/>
      <c r="X157" s="13"/>
      <c r="Y157" s="37"/>
      <c r="Z157" s="13" t="s">
        <v>185</v>
      </c>
      <c r="AA157" s="14" t="s">
        <v>886</v>
      </c>
      <c r="AB157" s="13"/>
      <c r="AC157" s="13"/>
      <c r="AD157" s="11"/>
      <c r="AE157" s="87" t="s">
        <v>373</v>
      </c>
      <c r="AF157" s="88" t="s">
        <v>97</v>
      </c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9"/>
      <c r="CO157" s="19"/>
      <c r="CP157" s="11"/>
      <c r="CQ157" s="11"/>
      <c r="CR157" s="11"/>
      <c r="CS157" s="11"/>
      <c r="CT157" s="11"/>
      <c r="CU157" s="49"/>
      <c r="CV157" s="49"/>
      <c r="CW157" s="11"/>
      <c r="CX157" s="49"/>
      <c r="CY157" s="49"/>
      <c r="CZ157" s="11"/>
      <c r="DA157" s="49"/>
      <c r="DB157" s="49"/>
      <c r="DC157" s="11"/>
      <c r="DD157" s="49"/>
      <c r="DE157" s="49"/>
      <c r="DF157" s="11"/>
      <c r="DG157" s="115"/>
      <c r="DH157" s="13"/>
      <c r="DI157" s="13"/>
      <c r="DJ157" s="11"/>
      <c r="DM157" s="11"/>
      <c r="DN157" s="11"/>
      <c r="DO157" s="11"/>
      <c r="DP157" s="45" t="s">
        <v>980</v>
      </c>
      <c r="DV157" s="19"/>
    </row>
    <row r="158" spans="1:141" customFormat="1">
      <c r="A158" s="11"/>
      <c r="B158" s="11"/>
      <c r="C158" s="11"/>
      <c r="D158" s="49"/>
      <c r="E158" s="49"/>
      <c r="F158" s="50"/>
      <c r="G158" s="51"/>
      <c r="H158" s="51"/>
      <c r="I158" s="50"/>
      <c r="J158" s="51"/>
      <c r="K158" s="50"/>
      <c r="L158" s="50"/>
      <c r="M158" s="50"/>
      <c r="N158" s="50"/>
      <c r="O158" s="48"/>
      <c r="P158" s="12"/>
      <c r="Q158" s="12"/>
      <c r="R158" s="45" t="s">
        <v>369</v>
      </c>
      <c r="S158" s="11" t="s">
        <v>150</v>
      </c>
      <c r="T158" s="13"/>
      <c r="U158" s="37"/>
      <c r="V158" s="13"/>
      <c r="W158" s="123"/>
      <c r="X158" s="13"/>
      <c r="Y158" s="37"/>
      <c r="Z158" s="13" t="s">
        <v>186</v>
      </c>
      <c r="AA158" s="14" t="s">
        <v>1226</v>
      </c>
      <c r="AB158" s="13"/>
      <c r="AC158" s="13"/>
      <c r="AD158" s="11"/>
      <c r="AE158" s="87" t="s">
        <v>375</v>
      </c>
      <c r="AF158" s="88" t="s">
        <v>386</v>
      </c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9"/>
      <c r="CO158" s="19"/>
      <c r="CP158" s="11"/>
      <c r="CQ158" s="11"/>
      <c r="CR158" s="11"/>
      <c r="CS158" s="11"/>
      <c r="CT158" s="11"/>
      <c r="CU158" s="49"/>
      <c r="CV158" s="49"/>
      <c r="CW158" s="11"/>
      <c r="CX158" s="49"/>
      <c r="CY158" s="49"/>
      <c r="CZ158" s="11"/>
      <c r="DA158" s="49"/>
      <c r="DB158" s="49"/>
      <c r="DC158" s="11"/>
      <c r="DD158" s="49"/>
      <c r="DE158" s="49"/>
      <c r="DF158" s="11"/>
      <c r="DG158" s="115"/>
      <c r="DH158" s="13"/>
      <c r="DI158" s="13"/>
      <c r="DJ158" s="11"/>
      <c r="DM158" s="11"/>
      <c r="DN158" s="11"/>
      <c r="DO158" s="11"/>
      <c r="DP158" s="11" t="s">
        <v>986</v>
      </c>
      <c r="DV158" s="19"/>
      <c r="EK158" s="11"/>
    </row>
    <row r="159" spans="1:141" customFormat="1">
      <c r="A159" s="11"/>
      <c r="B159" s="11"/>
      <c r="C159" s="11"/>
      <c r="D159" s="49"/>
      <c r="E159" s="49"/>
      <c r="F159" s="50"/>
      <c r="G159" s="51"/>
      <c r="H159" s="51"/>
      <c r="I159" s="50"/>
      <c r="J159" s="11"/>
      <c r="K159" s="50"/>
      <c r="L159" s="50"/>
      <c r="M159" s="50"/>
      <c r="N159" s="50"/>
      <c r="O159" s="48"/>
      <c r="P159" s="69" t="s">
        <v>366</v>
      </c>
      <c r="Q159" s="69" t="s">
        <v>366</v>
      </c>
      <c r="R159" s="45" t="s">
        <v>341</v>
      </c>
      <c r="S159" s="11" t="s">
        <v>158</v>
      </c>
      <c r="T159" s="13"/>
      <c r="U159" s="37"/>
      <c r="V159" s="13"/>
      <c r="W159" s="123"/>
      <c r="X159" s="13"/>
      <c r="Y159" s="37"/>
      <c r="Z159" s="13" t="s">
        <v>189</v>
      </c>
      <c r="AA159" s="14" t="s">
        <v>888</v>
      </c>
      <c r="AB159" s="13"/>
      <c r="AC159" s="13"/>
      <c r="AD159" s="11"/>
      <c r="AE159" s="87" t="s">
        <v>376</v>
      </c>
      <c r="AF159" s="88" t="s">
        <v>110</v>
      </c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9"/>
      <c r="CO159" s="19"/>
      <c r="CP159" s="11"/>
      <c r="CQ159" s="11"/>
      <c r="CR159" s="11"/>
      <c r="CS159" s="11"/>
      <c r="CT159" s="11"/>
      <c r="CU159" s="49"/>
      <c r="CV159" s="49"/>
      <c r="CW159" s="11"/>
      <c r="CX159" s="49"/>
      <c r="CY159" s="49"/>
      <c r="CZ159" s="11"/>
      <c r="DA159" s="49"/>
      <c r="DB159" s="49"/>
      <c r="DC159" s="11"/>
      <c r="DD159" s="49"/>
      <c r="DE159" s="49"/>
      <c r="DF159" s="11"/>
      <c r="DG159" s="115"/>
      <c r="DH159" s="13"/>
      <c r="DI159" s="13"/>
      <c r="DJ159" s="11"/>
      <c r="DM159" s="11"/>
      <c r="DN159" s="11"/>
      <c r="DO159" s="11"/>
      <c r="DP159" s="11" t="s">
        <v>987</v>
      </c>
      <c r="DV159" s="19"/>
      <c r="EK159" s="11"/>
    </row>
    <row r="160" spans="1:141" customFormat="1">
      <c r="A160" s="11"/>
      <c r="B160" s="11"/>
      <c r="C160" s="11"/>
      <c r="D160" s="49"/>
      <c r="E160" s="49"/>
      <c r="F160" s="50"/>
      <c r="G160" s="51"/>
      <c r="H160" s="51"/>
      <c r="I160" s="50"/>
      <c r="J160" s="11"/>
      <c r="K160" s="50"/>
      <c r="L160" s="50"/>
      <c r="M160" s="50"/>
      <c r="N160" s="50"/>
      <c r="O160" s="48"/>
      <c r="P160" s="12"/>
      <c r="Q160" s="12"/>
      <c r="R160" s="45" t="s">
        <v>368</v>
      </c>
      <c r="S160" s="11" t="s">
        <v>161</v>
      </c>
      <c r="T160" s="13"/>
      <c r="U160" s="37"/>
      <c r="V160" s="13"/>
      <c r="W160" s="123"/>
      <c r="X160" s="13"/>
      <c r="Y160" s="37"/>
      <c r="Z160" s="13" t="s">
        <v>876</v>
      </c>
      <c r="AA160" s="14" t="s">
        <v>1227</v>
      </c>
      <c r="AB160" s="13"/>
      <c r="AC160" s="13"/>
      <c r="AD160" s="11"/>
      <c r="AE160" s="87" t="s">
        <v>379</v>
      </c>
      <c r="AF160" s="88" t="s">
        <v>387</v>
      </c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9"/>
      <c r="CO160" s="19"/>
      <c r="CP160" s="11"/>
      <c r="CQ160" s="11"/>
      <c r="CR160" s="11"/>
      <c r="CS160" s="11"/>
      <c r="CT160" s="11"/>
      <c r="CU160" s="49"/>
      <c r="CV160" s="49"/>
      <c r="CW160" s="11"/>
      <c r="CX160" s="49"/>
      <c r="CY160" s="49"/>
      <c r="CZ160" s="11"/>
      <c r="DA160" s="49"/>
      <c r="DB160" s="49"/>
      <c r="DC160" s="11"/>
      <c r="DD160" s="49"/>
      <c r="DE160" s="49"/>
      <c r="DF160" s="11"/>
      <c r="DG160" s="115"/>
      <c r="DH160" s="13"/>
      <c r="DI160" s="13"/>
      <c r="DJ160" s="11"/>
      <c r="DM160" s="11"/>
      <c r="DN160" s="11"/>
      <c r="DO160" s="11"/>
      <c r="DP160" s="11" t="s">
        <v>988</v>
      </c>
      <c r="DV160" s="19"/>
      <c r="EK160" s="11"/>
    </row>
    <row r="161" spans="15:126">
      <c r="R161" s="45" t="s">
        <v>367</v>
      </c>
      <c r="S161" s="11" t="s">
        <v>166</v>
      </c>
      <c r="Z161" s="13" t="s">
        <v>887</v>
      </c>
      <c r="AA161" s="14" t="s">
        <v>1288</v>
      </c>
      <c r="AE161" s="87" t="s">
        <v>394</v>
      </c>
      <c r="AF161" s="88" t="s">
        <v>395</v>
      </c>
      <c r="CN161" s="19"/>
      <c r="CO161" s="19"/>
      <c r="DP161" s="11" t="s">
        <v>981</v>
      </c>
      <c r="DV161" s="19"/>
    </row>
    <row r="162" spans="15:126">
      <c r="R162" s="45" t="s">
        <v>365</v>
      </c>
      <c r="S162" s="11" t="s">
        <v>249</v>
      </c>
      <c r="Z162" s="223" t="s">
        <v>1228</v>
      </c>
      <c r="AA162" s="14" t="s">
        <v>1229</v>
      </c>
      <c r="AE162" s="87" t="s">
        <v>383</v>
      </c>
      <c r="AF162" s="88" t="s">
        <v>388</v>
      </c>
      <c r="CN162" s="19"/>
      <c r="CO162" s="19"/>
      <c r="DP162" s="11" t="s">
        <v>982</v>
      </c>
      <c r="DV162" s="19"/>
    </row>
    <row r="163" spans="15:126">
      <c r="AE163" s="91" t="s">
        <v>365</v>
      </c>
      <c r="AF163" s="89" t="s">
        <v>249</v>
      </c>
      <c r="CN163" s="19"/>
      <c r="CO163" s="19"/>
      <c r="DP163" s="11" t="s">
        <v>989</v>
      </c>
      <c r="DV163" s="19"/>
    </row>
    <row r="164" spans="15:126">
      <c r="AE164" s="80"/>
      <c r="DP164" s="11" t="s">
        <v>990</v>
      </c>
    </row>
    <row r="165" spans="15:126">
      <c r="AE165" s="80" t="s">
        <v>408</v>
      </c>
      <c r="DP165" s="11" t="s">
        <v>991</v>
      </c>
    </row>
    <row r="166" spans="15:126">
      <c r="O166" s="109"/>
      <c r="P166" s="110"/>
      <c r="Q166" s="111"/>
      <c r="R166" s="112"/>
      <c r="S166" s="113"/>
      <c r="AE166" s="80" t="s">
        <v>410</v>
      </c>
      <c r="DP166" s="11" t="s">
        <v>983</v>
      </c>
    </row>
    <row r="167" spans="15:126">
      <c r="O167" s="109"/>
      <c r="P167" s="110"/>
      <c r="Q167" s="111"/>
      <c r="R167" s="112"/>
      <c r="S167" s="113"/>
      <c r="AE167" s="80" t="s">
        <v>409</v>
      </c>
      <c r="DP167" s="11" t="s">
        <v>984</v>
      </c>
    </row>
    <row r="168" spans="15:126">
      <c r="O168" s="109"/>
      <c r="P168" s="110"/>
      <c r="Q168" s="111"/>
      <c r="R168" s="112"/>
      <c r="S168" s="113"/>
      <c r="AE168" s="80"/>
      <c r="DP168" s="11" t="s">
        <v>992</v>
      </c>
    </row>
    <row r="169" spans="15:126">
      <c r="O169" s="114"/>
      <c r="P169" s="111"/>
      <c r="Q169" s="111"/>
      <c r="R169" s="112"/>
      <c r="S169" s="115"/>
      <c r="AE169" s="80" t="s">
        <v>411</v>
      </c>
      <c r="DP169" s="11" t="s">
        <v>985</v>
      </c>
    </row>
    <row r="170" spans="15:126">
      <c r="AE170" s="80" t="s">
        <v>413</v>
      </c>
    </row>
    <row r="171" spans="15:126">
      <c r="AE171" s="80" t="s">
        <v>412</v>
      </c>
      <c r="DQ171" s="45" t="s">
        <v>993</v>
      </c>
    </row>
    <row r="172" spans="15:126">
      <c r="AE172" s="80"/>
      <c r="DQ172" s="11" t="s">
        <v>994</v>
      </c>
    </row>
    <row r="173" spans="15:126">
      <c r="AE173" s="80"/>
      <c r="DQ173" s="11" t="s">
        <v>995</v>
      </c>
    </row>
    <row r="174" spans="15:126">
      <c r="AE174" s="80"/>
      <c r="DQ174" s="11" t="s">
        <v>996</v>
      </c>
    </row>
    <row r="175" spans="15:126">
      <c r="AE175" s="80"/>
      <c r="DQ175" s="11" t="s">
        <v>997</v>
      </c>
    </row>
    <row r="176" spans="15:126">
      <c r="AE176" s="80"/>
    </row>
    <row r="177" spans="31:124">
      <c r="AE177" s="80"/>
    </row>
    <row r="178" spans="31:124">
      <c r="AE178" s="80"/>
    </row>
    <row r="179" spans="31:124">
      <c r="AE179" s="80"/>
    </row>
    <row r="180" spans="31:124">
      <c r="AE180" s="80"/>
      <c r="DT180" s="11" t="s">
        <v>998</v>
      </c>
    </row>
    <row r="181" spans="31:124">
      <c r="AE181" s="80"/>
    </row>
    <row r="182" spans="31:124">
      <c r="AE182" s="80"/>
    </row>
    <row r="183" spans="31:124">
      <c r="AE183" s="80"/>
      <c r="DM183" s="276" t="s">
        <v>78</v>
      </c>
      <c r="DN183" s="277"/>
      <c r="DO183" s="278"/>
      <c r="DP183" s="173" t="s">
        <v>950</v>
      </c>
    </row>
    <row r="184" spans="31:124">
      <c r="AE184" s="80"/>
      <c r="DM184" s="174" t="s">
        <v>76</v>
      </c>
      <c r="DN184" s="175" t="s">
        <v>77</v>
      </c>
      <c r="DO184" s="176" t="s">
        <v>701</v>
      </c>
      <c r="DP184" s="171"/>
    </row>
    <row r="185" spans="31:124">
      <c r="AE185" s="80"/>
      <c r="DM185" s="177">
        <v>101</v>
      </c>
      <c r="DN185" s="178" t="s">
        <v>712</v>
      </c>
      <c r="DO185" s="179">
        <v>2</v>
      </c>
      <c r="DP185" s="171"/>
    </row>
    <row r="186" spans="31:124">
      <c r="AE186" s="80"/>
      <c r="DM186" s="177">
        <v>102</v>
      </c>
      <c r="DN186" s="178" t="s">
        <v>713</v>
      </c>
      <c r="DO186" s="179">
        <v>3</v>
      </c>
      <c r="DP186" s="171"/>
    </row>
    <row r="187" spans="31:124">
      <c r="AE187" s="80"/>
      <c r="DM187" s="177">
        <v>103</v>
      </c>
      <c r="DN187" s="178" t="s">
        <v>714</v>
      </c>
      <c r="DO187" s="179">
        <v>4</v>
      </c>
      <c r="DP187" s="171"/>
    </row>
    <row r="188" spans="31:124">
      <c r="AE188" s="80"/>
      <c r="DM188" s="177">
        <v>104</v>
      </c>
      <c r="DN188" s="178" t="s">
        <v>715</v>
      </c>
      <c r="DO188" s="179">
        <v>5</v>
      </c>
      <c r="DP188" s="171"/>
    </row>
    <row r="189" spans="31:124">
      <c r="AE189" s="80"/>
      <c r="DM189" s="177">
        <v>111</v>
      </c>
      <c r="DN189" s="178" t="s">
        <v>716</v>
      </c>
      <c r="DO189" s="179">
        <v>4</v>
      </c>
      <c r="DP189" s="171" t="s">
        <v>953</v>
      </c>
    </row>
    <row r="190" spans="31:124">
      <c r="AE190" s="80"/>
      <c r="DM190" s="177">
        <v>112</v>
      </c>
      <c r="DN190" s="178" t="s">
        <v>717</v>
      </c>
      <c r="DO190" s="179">
        <v>5</v>
      </c>
      <c r="DP190" s="171" t="s">
        <v>953</v>
      </c>
    </row>
    <row r="191" spans="31:124">
      <c r="AE191" s="80"/>
      <c r="DM191" s="177">
        <v>121</v>
      </c>
      <c r="DN191" s="178" t="s">
        <v>718</v>
      </c>
      <c r="DO191" s="179">
        <v>4</v>
      </c>
      <c r="DP191" s="171" t="s">
        <v>954</v>
      </c>
    </row>
    <row r="192" spans="31:124">
      <c r="AE192" s="80"/>
      <c r="DM192" s="177">
        <v>122</v>
      </c>
      <c r="DN192" s="178" t="s">
        <v>719</v>
      </c>
      <c r="DO192" s="179">
        <v>5</v>
      </c>
      <c r="DP192" s="171" t="s">
        <v>954</v>
      </c>
    </row>
    <row r="193" spans="117:120">
      <c r="DM193" s="177">
        <v>123</v>
      </c>
      <c r="DN193" s="178" t="s">
        <v>720</v>
      </c>
      <c r="DO193" s="179">
        <v>6</v>
      </c>
      <c r="DP193" s="171" t="s">
        <v>954</v>
      </c>
    </row>
    <row r="194" spans="117:120">
      <c r="DM194" s="177">
        <v>124</v>
      </c>
      <c r="DN194" s="178" t="s">
        <v>721</v>
      </c>
      <c r="DO194" s="179">
        <v>7</v>
      </c>
      <c r="DP194" s="171" t="s">
        <v>954</v>
      </c>
    </row>
    <row r="195" spans="117:120">
      <c r="DM195" s="177">
        <v>131</v>
      </c>
      <c r="DN195" s="178" t="s">
        <v>722</v>
      </c>
      <c r="DO195" s="179">
        <v>4</v>
      </c>
      <c r="DP195" s="171" t="s">
        <v>955</v>
      </c>
    </row>
    <row r="196" spans="117:120">
      <c r="DM196" s="177">
        <v>132</v>
      </c>
      <c r="DN196" s="178" t="s">
        <v>723</v>
      </c>
      <c r="DO196" s="179">
        <v>5</v>
      </c>
      <c r="DP196" s="171" t="s">
        <v>955</v>
      </c>
    </row>
    <row r="197" spans="117:120">
      <c r="DM197" s="177">
        <v>133</v>
      </c>
      <c r="DN197" s="178" t="s">
        <v>724</v>
      </c>
      <c r="DO197" s="179">
        <v>6</v>
      </c>
      <c r="DP197" s="171" t="s">
        <v>955</v>
      </c>
    </row>
    <row r="198" spans="117:120">
      <c r="DM198" s="177">
        <v>134</v>
      </c>
      <c r="DN198" s="178" t="s">
        <v>725</v>
      </c>
      <c r="DO198" s="179">
        <v>7</v>
      </c>
      <c r="DP198" s="171" t="s">
        <v>955</v>
      </c>
    </row>
    <row r="199" spans="117:120">
      <c r="DM199" s="177">
        <v>138</v>
      </c>
      <c r="DN199" s="178" t="s">
        <v>726</v>
      </c>
      <c r="DO199" s="179">
        <v>6</v>
      </c>
      <c r="DP199" s="171"/>
    </row>
    <row r="200" spans="117:120">
      <c r="DM200" s="177">
        <v>139</v>
      </c>
      <c r="DN200" s="178" t="s">
        <v>727</v>
      </c>
      <c r="DO200" s="179">
        <v>7</v>
      </c>
      <c r="DP200" s="171"/>
    </row>
    <row r="201" spans="117:120">
      <c r="DM201" s="177">
        <v>141</v>
      </c>
      <c r="DN201" s="178" t="s">
        <v>728</v>
      </c>
      <c r="DO201" s="179">
        <v>8</v>
      </c>
      <c r="DP201" s="171" t="s">
        <v>956</v>
      </c>
    </row>
    <row r="202" spans="117:120">
      <c r="DM202" s="177">
        <v>142</v>
      </c>
      <c r="DN202" s="178" t="s">
        <v>729</v>
      </c>
      <c r="DO202" s="179">
        <v>9</v>
      </c>
      <c r="DP202" s="171" t="s">
        <v>956</v>
      </c>
    </row>
    <row r="203" spans="117:120">
      <c r="DM203" s="177">
        <v>143</v>
      </c>
      <c r="DN203" s="178" t="s">
        <v>730</v>
      </c>
      <c r="DO203" s="179">
        <v>10</v>
      </c>
      <c r="DP203" s="171" t="s">
        <v>956</v>
      </c>
    </row>
    <row r="204" spans="117:120">
      <c r="DM204" s="177">
        <v>144</v>
      </c>
      <c r="DN204" s="178" t="s">
        <v>731</v>
      </c>
      <c r="DO204" s="179">
        <v>11</v>
      </c>
      <c r="DP204" s="171" t="s">
        <v>956</v>
      </c>
    </row>
    <row r="205" spans="117:120">
      <c r="DM205" s="177">
        <v>150</v>
      </c>
      <c r="DN205" s="178" t="s">
        <v>732</v>
      </c>
      <c r="DO205" s="179">
        <v>8</v>
      </c>
      <c r="DP205" s="171"/>
    </row>
    <row r="206" spans="117:120">
      <c r="DM206" s="177">
        <v>151</v>
      </c>
      <c r="DN206" s="178" t="s">
        <v>733</v>
      </c>
      <c r="DO206" s="179">
        <v>9</v>
      </c>
      <c r="DP206" s="171"/>
    </row>
    <row r="207" spans="117:120">
      <c r="DM207" s="177">
        <v>152</v>
      </c>
      <c r="DN207" s="178" t="s">
        <v>734</v>
      </c>
      <c r="DO207" s="179">
        <v>10</v>
      </c>
      <c r="DP207" s="171"/>
    </row>
    <row r="208" spans="117:120">
      <c r="DM208" s="177">
        <v>153</v>
      </c>
      <c r="DN208" s="178" t="s">
        <v>735</v>
      </c>
      <c r="DO208" s="179">
        <v>11</v>
      </c>
      <c r="DP208" s="171"/>
    </row>
    <row r="209" spans="117:120">
      <c r="DM209" s="177">
        <v>154</v>
      </c>
      <c r="DN209" s="178" t="s">
        <v>736</v>
      </c>
      <c r="DO209" s="179">
        <v>12</v>
      </c>
      <c r="DP209" s="171"/>
    </row>
    <row r="210" spans="117:120">
      <c r="DM210" s="177">
        <v>161</v>
      </c>
      <c r="DN210" s="178" t="s">
        <v>737</v>
      </c>
      <c r="DO210" s="179">
        <v>8</v>
      </c>
      <c r="DP210" s="171" t="s">
        <v>957</v>
      </c>
    </row>
    <row r="211" spans="117:120">
      <c r="DM211" s="177">
        <v>162</v>
      </c>
      <c r="DN211" s="178" t="s">
        <v>738</v>
      </c>
      <c r="DO211" s="179">
        <v>9</v>
      </c>
      <c r="DP211" s="171" t="s">
        <v>957</v>
      </c>
    </row>
    <row r="212" spans="117:120">
      <c r="DM212" s="177">
        <v>163</v>
      </c>
      <c r="DN212" s="178" t="s">
        <v>739</v>
      </c>
      <c r="DO212" s="179">
        <v>10</v>
      </c>
      <c r="DP212" s="171"/>
    </row>
    <row r="213" spans="117:120">
      <c r="DM213" s="177">
        <v>164</v>
      </c>
      <c r="DN213" s="178" t="s">
        <v>740</v>
      </c>
      <c r="DO213" s="179">
        <v>11</v>
      </c>
      <c r="DP213" s="171"/>
    </row>
    <row r="214" spans="117:120">
      <c r="DM214" s="177">
        <v>171</v>
      </c>
      <c r="DN214" s="178" t="s">
        <v>741</v>
      </c>
      <c r="DO214" s="179">
        <v>9</v>
      </c>
      <c r="DP214" s="171"/>
    </row>
    <row r="215" spans="117:120">
      <c r="DM215" s="177">
        <v>172</v>
      </c>
      <c r="DN215" s="178" t="s">
        <v>742</v>
      </c>
      <c r="DO215" s="179">
        <v>10</v>
      </c>
      <c r="DP215" s="171"/>
    </row>
    <row r="216" spans="117:120">
      <c r="DM216" s="177">
        <v>173</v>
      </c>
      <c r="DN216" s="178" t="s">
        <v>743</v>
      </c>
      <c r="DO216" s="179">
        <v>11</v>
      </c>
      <c r="DP216" s="171"/>
    </row>
    <row r="217" spans="117:120">
      <c r="DM217" s="177">
        <v>174</v>
      </c>
      <c r="DN217" s="178" t="s">
        <v>744</v>
      </c>
      <c r="DO217" s="179">
        <v>12</v>
      </c>
      <c r="DP217" s="171"/>
    </row>
    <row r="218" spans="117:120">
      <c r="DM218" s="177">
        <v>181</v>
      </c>
      <c r="DN218" s="178" t="s">
        <v>745</v>
      </c>
      <c r="DO218" s="179">
        <v>10</v>
      </c>
      <c r="DP218" s="171"/>
    </row>
    <row r="219" spans="117:120">
      <c r="DM219" s="177">
        <v>183</v>
      </c>
      <c r="DN219" s="178" t="s">
        <v>746</v>
      </c>
      <c r="DO219" s="179">
        <v>12</v>
      </c>
      <c r="DP219" s="171"/>
    </row>
    <row r="220" spans="117:120">
      <c r="DM220" s="177">
        <v>191</v>
      </c>
      <c r="DN220" s="178" t="s">
        <v>747</v>
      </c>
      <c r="DO220" s="179">
        <v>7</v>
      </c>
      <c r="DP220" s="171"/>
    </row>
    <row r="221" spans="117:120">
      <c r="DM221" s="177">
        <v>192</v>
      </c>
      <c r="DN221" s="178" t="s">
        <v>748</v>
      </c>
      <c r="DO221" s="179">
        <v>8</v>
      </c>
      <c r="DP221" s="171"/>
    </row>
    <row r="222" spans="117:120">
      <c r="DM222" s="177">
        <v>193</v>
      </c>
      <c r="DN222" s="178" t="s">
        <v>749</v>
      </c>
      <c r="DO222" s="179">
        <v>9</v>
      </c>
      <c r="DP222" s="171"/>
    </row>
    <row r="223" spans="117:120">
      <c r="DM223" s="177">
        <v>201</v>
      </c>
      <c r="DN223" s="178" t="s">
        <v>750</v>
      </c>
      <c r="DO223" s="179">
        <v>2</v>
      </c>
      <c r="DP223" s="171"/>
    </row>
    <row r="224" spans="117:120">
      <c r="DM224" s="177">
        <v>202</v>
      </c>
      <c r="DN224" s="178" t="s">
        <v>751</v>
      </c>
      <c r="DO224" s="179">
        <v>3</v>
      </c>
      <c r="DP224" s="171"/>
    </row>
    <row r="225" spans="117:120">
      <c r="DM225" s="177">
        <v>211</v>
      </c>
      <c r="DN225" s="178" t="s">
        <v>752</v>
      </c>
      <c r="DO225" s="179">
        <v>4</v>
      </c>
      <c r="DP225" s="171" t="s">
        <v>958</v>
      </c>
    </row>
    <row r="226" spans="117:120">
      <c r="DM226" s="177">
        <v>212</v>
      </c>
      <c r="DN226" s="178" t="s">
        <v>753</v>
      </c>
      <c r="DO226" s="179">
        <v>5</v>
      </c>
      <c r="DP226" s="171" t="s">
        <v>958</v>
      </c>
    </row>
    <row r="227" spans="117:120">
      <c r="DM227" s="177">
        <v>213</v>
      </c>
      <c r="DN227" s="178" t="s">
        <v>754</v>
      </c>
      <c r="DO227" s="179">
        <v>6</v>
      </c>
      <c r="DP227" s="171" t="s">
        <v>958</v>
      </c>
    </row>
    <row r="228" spans="117:120">
      <c r="DM228" s="177">
        <v>214</v>
      </c>
      <c r="DN228" s="178" t="s">
        <v>755</v>
      </c>
      <c r="DO228" s="179">
        <v>7</v>
      </c>
      <c r="DP228" s="171" t="s">
        <v>958</v>
      </c>
    </row>
    <row r="229" spans="117:120">
      <c r="DM229" s="177">
        <v>221</v>
      </c>
      <c r="DN229" s="178" t="s">
        <v>756</v>
      </c>
      <c r="DO229" s="179">
        <v>8</v>
      </c>
      <c r="DP229" s="171" t="s">
        <v>959</v>
      </c>
    </row>
    <row r="230" spans="117:120">
      <c r="DM230" s="177">
        <v>222</v>
      </c>
      <c r="DN230" s="178" t="s">
        <v>757</v>
      </c>
      <c r="DO230" s="179">
        <v>9</v>
      </c>
      <c r="DP230" s="171" t="s">
        <v>959</v>
      </c>
    </row>
    <row r="231" spans="117:120">
      <c r="DM231" s="177">
        <v>223</v>
      </c>
      <c r="DN231" s="178" t="s">
        <v>758</v>
      </c>
      <c r="DO231" s="179">
        <v>10</v>
      </c>
      <c r="DP231" s="171" t="s">
        <v>959</v>
      </c>
    </row>
    <row r="232" spans="117:120">
      <c r="DM232" s="177">
        <v>224</v>
      </c>
      <c r="DN232" s="178" t="s">
        <v>759</v>
      </c>
      <c r="DO232" s="179">
        <v>11</v>
      </c>
      <c r="DP232" s="171" t="s">
        <v>959</v>
      </c>
    </row>
    <row r="233" spans="117:120">
      <c r="DM233" s="177">
        <v>241</v>
      </c>
      <c r="DN233" s="178" t="s">
        <v>760</v>
      </c>
      <c r="DO233" s="179">
        <v>8</v>
      </c>
      <c r="DP233" s="171"/>
    </row>
    <row r="234" spans="117:120">
      <c r="DM234" s="177">
        <v>242</v>
      </c>
      <c r="DN234" s="178" t="s">
        <v>761</v>
      </c>
      <c r="DO234" s="179">
        <v>9</v>
      </c>
      <c r="DP234" s="171"/>
    </row>
    <row r="235" spans="117:120">
      <c r="DM235" s="177">
        <v>243</v>
      </c>
      <c r="DN235" s="178" t="s">
        <v>762</v>
      </c>
      <c r="DO235" s="179">
        <v>10</v>
      </c>
      <c r="DP235" s="171"/>
    </row>
    <row r="236" spans="117:120">
      <c r="DM236" s="177">
        <v>244</v>
      </c>
      <c r="DN236" s="178" t="s">
        <v>763</v>
      </c>
      <c r="DO236" s="179">
        <v>11</v>
      </c>
      <c r="DP236" s="171"/>
    </row>
    <row r="237" spans="117:120">
      <c r="DM237" s="177">
        <v>250</v>
      </c>
      <c r="DN237" s="178" t="s">
        <v>764</v>
      </c>
      <c r="DO237" s="179">
        <v>8</v>
      </c>
      <c r="DP237" s="171"/>
    </row>
    <row r="238" spans="117:120">
      <c r="DM238" s="177">
        <v>251</v>
      </c>
      <c r="DN238" s="178" t="s">
        <v>765</v>
      </c>
      <c r="DO238" s="179">
        <v>9</v>
      </c>
      <c r="DP238" s="171"/>
    </row>
    <row r="239" spans="117:120">
      <c r="DM239" s="177">
        <v>252</v>
      </c>
      <c r="DN239" s="178" t="s">
        <v>766</v>
      </c>
      <c r="DO239" s="179">
        <v>10</v>
      </c>
      <c r="DP239" s="171"/>
    </row>
    <row r="240" spans="117:120">
      <c r="DM240" s="177">
        <v>253</v>
      </c>
      <c r="DN240" s="178" t="s">
        <v>767</v>
      </c>
      <c r="DO240" s="179">
        <v>11</v>
      </c>
      <c r="DP240" s="171"/>
    </row>
    <row r="241" spans="117:120">
      <c r="DM241" s="177">
        <v>254</v>
      </c>
      <c r="DN241" s="178" t="s">
        <v>768</v>
      </c>
      <c r="DO241" s="179">
        <v>12</v>
      </c>
      <c r="DP241" s="171"/>
    </row>
    <row r="242" spans="117:120">
      <c r="DM242" s="177">
        <v>351</v>
      </c>
      <c r="DN242" s="178" t="s">
        <v>769</v>
      </c>
      <c r="DO242" s="179">
        <v>7</v>
      </c>
      <c r="DP242" s="171"/>
    </row>
    <row r="243" spans="117:120">
      <c r="DM243" s="177">
        <v>352</v>
      </c>
      <c r="DN243" s="178" t="s">
        <v>770</v>
      </c>
      <c r="DO243" s="179">
        <v>8</v>
      </c>
      <c r="DP243" s="171"/>
    </row>
    <row r="244" spans="117:120">
      <c r="DM244" s="177">
        <v>353</v>
      </c>
      <c r="DN244" s="178" t="s">
        <v>771</v>
      </c>
      <c r="DO244" s="179">
        <v>9</v>
      </c>
      <c r="DP244" s="171"/>
    </row>
    <row r="245" spans="117:120">
      <c r="DM245" s="177">
        <v>354</v>
      </c>
      <c r="DN245" s="178" t="s">
        <v>772</v>
      </c>
      <c r="DO245" s="179">
        <v>10</v>
      </c>
      <c r="DP245" s="171"/>
    </row>
    <row r="246" spans="117:120">
      <c r="DM246" s="177">
        <v>355</v>
      </c>
      <c r="DN246" s="178" t="s">
        <v>773</v>
      </c>
      <c r="DO246" s="179">
        <v>11</v>
      </c>
      <c r="DP246" s="171"/>
    </row>
    <row r="247" spans="117:120">
      <c r="DM247" s="177">
        <v>356</v>
      </c>
      <c r="DN247" s="178" t="s">
        <v>774</v>
      </c>
      <c r="DO247" s="179">
        <v>12</v>
      </c>
      <c r="DP247" s="171"/>
    </row>
    <row r="248" spans="117:120">
      <c r="DM248" s="177">
        <v>361</v>
      </c>
      <c r="DN248" s="178" t="s">
        <v>775</v>
      </c>
      <c r="DO248" s="179">
        <v>6</v>
      </c>
      <c r="DP248" s="171"/>
    </row>
    <row r="249" spans="117:120">
      <c r="DM249" s="177">
        <v>362</v>
      </c>
      <c r="DN249" s="178" t="s">
        <v>776</v>
      </c>
      <c r="DO249" s="179">
        <v>7</v>
      </c>
      <c r="DP249" s="171"/>
    </row>
    <row r="250" spans="117:120">
      <c r="DM250" s="177">
        <v>363</v>
      </c>
      <c r="DN250" s="178" t="s">
        <v>777</v>
      </c>
      <c r="DO250" s="179">
        <v>8</v>
      </c>
      <c r="DP250" s="171"/>
    </row>
    <row r="251" spans="117:120">
      <c r="DM251" s="177">
        <v>364</v>
      </c>
      <c r="DN251" s="178" t="s">
        <v>778</v>
      </c>
      <c r="DO251" s="179">
        <v>9</v>
      </c>
      <c r="DP251" s="171"/>
    </row>
    <row r="252" spans="117:120">
      <c r="DM252" s="177">
        <v>366</v>
      </c>
      <c r="DN252" s="178" t="s">
        <v>779</v>
      </c>
      <c r="DO252" s="179">
        <v>8</v>
      </c>
      <c r="DP252" s="171"/>
    </row>
    <row r="253" spans="117:120">
      <c r="DM253" s="177">
        <v>367</v>
      </c>
      <c r="DN253" s="178" t="s">
        <v>780</v>
      </c>
      <c r="DO253" s="179">
        <v>9</v>
      </c>
      <c r="DP253" s="171"/>
    </row>
    <row r="254" spans="117:120">
      <c r="DM254" s="177">
        <v>368</v>
      </c>
      <c r="DN254" s="178" t="s">
        <v>781</v>
      </c>
      <c r="DO254" s="179">
        <v>10</v>
      </c>
      <c r="DP254" s="171"/>
    </row>
    <row r="255" spans="117:120">
      <c r="DM255" s="177">
        <v>371</v>
      </c>
      <c r="DN255" s="178" t="s">
        <v>782</v>
      </c>
      <c r="DO255" s="179">
        <v>7</v>
      </c>
      <c r="DP255" s="171"/>
    </row>
    <row r="256" spans="117:120">
      <c r="DM256" s="177">
        <v>372</v>
      </c>
      <c r="DN256" s="178" t="s">
        <v>783</v>
      </c>
      <c r="DO256" s="179">
        <v>8</v>
      </c>
      <c r="DP256" s="171"/>
    </row>
    <row r="257" spans="117:120">
      <c r="DM257" s="177">
        <v>373</v>
      </c>
      <c r="DN257" s="178" t="s">
        <v>784</v>
      </c>
      <c r="DO257" s="179">
        <v>9</v>
      </c>
      <c r="DP257" s="171"/>
    </row>
    <row r="258" spans="117:120">
      <c r="DM258" s="177">
        <v>374</v>
      </c>
      <c r="DN258" s="178" t="s">
        <v>785</v>
      </c>
      <c r="DO258" s="179">
        <v>10</v>
      </c>
      <c r="DP258" s="171"/>
    </row>
    <row r="259" spans="117:120">
      <c r="DM259" s="177">
        <v>375</v>
      </c>
      <c r="DN259" s="178" t="s">
        <v>786</v>
      </c>
      <c r="DO259" s="179">
        <v>11</v>
      </c>
      <c r="DP259" s="171"/>
    </row>
    <row r="260" spans="117:120">
      <c r="DM260" s="177">
        <v>376</v>
      </c>
      <c r="DN260" s="178" t="s">
        <v>787</v>
      </c>
      <c r="DO260" s="179">
        <v>8</v>
      </c>
      <c r="DP260" s="171"/>
    </row>
    <row r="261" spans="117:120">
      <c r="DM261" s="177">
        <v>377</v>
      </c>
      <c r="DN261" s="178" t="s">
        <v>788</v>
      </c>
      <c r="DO261" s="179">
        <v>9</v>
      </c>
      <c r="DP261" s="171"/>
    </row>
    <row r="262" spans="117:120">
      <c r="DM262" s="177">
        <v>378</v>
      </c>
      <c r="DN262" s="178" t="s">
        <v>789</v>
      </c>
      <c r="DO262" s="179">
        <v>11</v>
      </c>
      <c r="DP262" s="171"/>
    </row>
    <row r="263" spans="117:120">
      <c r="DM263" s="177">
        <v>381</v>
      </c>
      <c r="DN263" s="178" t="s">
        <v>732</v>
      </c>
      <c r="DO263" s="179">
        <v>10</v>
      </c>
      <c r="DP263" s="171"/>
    </row>
    <row r="264" spans="117:120">
      <c r="DM264" s="177">
        <v>382</v>
      </c>
      <c r="DN264" s="178" t="s">
        <v>733</v>
      </c>
      <c r="DO264" s="179">
        <v>11</v>
      </c>
      <c r="DP264" s="171"/>
    </row>
    <row r="265" spans="117:120">
      <c r="DM265" s="177">
        <v>383</v>
      </c>
      <c r="DN265" s="178" t="s">
        <v>734</v>
      </c>
      <c r="DO265" s="179">
        <v>12</v>
      </c>
      <c r="DP265" s="171"/>
    </row>
    <row r="266" spans="117:120">
      <c r="DM266" s="177">
        <v>410</v>
      </c>
      <c r="DN266" s="178" t="s">
        <v>790</v>
      </c>
      <c r="DO266" s="179">
        <v>5</v>
      </c>
      <c r="DP266" s="171"/>
    </row>
    <row r="267" spans="117:120">
      <c r="DM267" s="177">
        <v>411</v>
      </c>
      <c r="DN267" s="178" t="s">
        <v>791</v>
      </c>
      <c r="DO267" s="179">
        <v>6</v>
      </c>
      <c r="DP267" s="171" t="s">
        <v>961</v>
      </c>
    </row>
    <row r="268" spans="117:120">
      <c r="DM268" s="177">
        <v>412</v>
      </c>
      <c r="DN268" s="178" t="s">
        <v>792</v>
      </c>
      <c r="DO268" s="179">
        <v>7</v>
      </c>
      <c r="DP268" s="171" t="s">
        <v>961</v>
      </c>
    </row>
    <row r="269" spans="117:120">
      <c r="DM269" s="177">
        <v>413</v>
      </c>
      <c r="DN269" s="178" t="s">
        <v>793</v>
      </c>
      <c r="DO269" s="179">
        <v>8</v>
      </c>
      <c r="DP269" s="171" t="s">
        <v>961</v>
      </c>
    </row>
    <row r="270" spans="117:120">
      <c r="DM270" s="177">
        <v>420</v>
      </c>
      <c r="DN270" s="178" t="s">
        <v>794</v>
      </c>
      <c r="DO270" s="179">
        <v>4</v>
      </c>
      <c r="DP270" s="171" t="s">
        <v>960</v>
      </c>
    </row>
    <row r="271" spans="117:120">
      <c r="DM271" s="177">
        <v>421</v>
      </c>
      <c r="DN271" s="178" t="s">
        <v>795</v>
      </c>
      <c r="DO271" s="179">
        <v>5</v>
      </c>
      <c r="DP271" s="171" t="s">
        <v>960</v>
      </c>
    </row>
    <row r="272" spans="117:120">
      <c r="DM272" s="177">
        <v>422</v>
      </c>
      <c r="DN272" s="178" t="s">
        <v>796</v>
      </c>
      <c r="DO272" s="179">
        <v>6</v>
      </c>
      <c r="DP272" s="171" t="s">
        <v>960</v>
      </c>
    </row>
    <row r="273" spans="117:120">
      <c r="DM273" s="177">
        <v>423</v>
      </c>
      <c r="DN273" s="178" t="s">
        <v>797</v>
      </c>
      <c r="DO273" s="179">
        <v>7</v>
      </c>
      <c r="DP273" s="171" t="s">
        <v>960</v>
      </c>
    </row>
    <row r="274" spans="117:120">
      <c r="DM274" s="177">
        <v>424</v>
      </c>
      <c r="DN274" s="178" t="s">
        <v>798</v>
      </c>
      <c r="DO274" s="179">
        <v>8</v>
      </c>
      <c r="DP274" s="171" t="s">
        <v>960</v>
      </c>
    </row>
    <row r="275" spans="117:120">
      <c r="DM275" s="177">
        <v>430</v>
      </c>
      <c r="DN275" s="178" t="s">
        <v>799</v>
      </c>
      <c r="DO275" s="179">
        <v>6</v>
      </c>
      <c r="DP275" s="171"/>
    </row>
    <row r="276" spans="117:120">
      <c r="DM276" s="177">
        <v>431</v>
      </c>
      <c r="DN276" s="178" t="s">
        <v>800</v>
      </c>
      <c r="DO276" s="179">
        <v>7</v>
      </c>
      <c r="DP276" s="171"/>
    </row>
    <row r="277" spans="117:120">
      <c r="DM277" s="177">
        <v>432</v>
      </c>
      <c r="DN277" s="178" t="s">
        <v>801</v>
      </c>
      <c r="DO277" s="179">
        <v>8</v>
      </c>
      <c r="DP277" s="171"/>
    </row>
    <row r="278" spans="117:120">
      <c r="DM278" s="177">
        <v>433</v>
      </c>
      <c r="DN278" s="178" t="s">
        <v>802</v>
      </c>
      <c r="DO278" s="179">
        <v>9</v>
      </c>
      <c r="DP278" s="171"/>
    </row>
    <row r="279" spans="117:120">
      <c r="DM279" s="177">
        <v>434</v>
      </c>
      <c r="DN279" s="178" t="s">
        <v>803</v>
      </c>
      <c r="DO279" s="179">
        <v>10</v>
      </c>
      <c r="DP279" s="171"/>
    </row>
    <row r="280" spans="117:120">
      <c r="DM280" s="177">
        <v>441</v>
      </c>
      <c r="DN280" s="178" t="s">
        <v>804</v>
      </c>
      <c r="DO280" s="179">
        <v>7</v>
      </c>
      <c r="DP280" s="171" t="s">
        <v>962</v>
      </c>
    </row>
    <row r="281" spans="117:120">
      <c r="DM281" s="177">
        <v>442</v>
      </c>
      <c r="DN281" s="178" t="s">
        <v>805</v>
      </c>
      <c r="DO281" s="179">
        <v>8</v>
      </c>
      <c r="DP281" s="171" t="s">
        <v>962</v>
      </c>
    </row>
    <row r="282" spans="117:120">
      <c r="DM282" s="177">
        <v>443</v>
      </c>
      <c r="DN282" s="178" t="s">
        <v>806</v>
      </c>
      <c r="DO282" s="179">
        <v>9</v>
      </c>
      <c r="DP282" s="171" t="s">
        <v>962</v>
      </c>
    </row>
    <row r="283" spans="117:120">
      <c r="DM283" s="177">
        <v>444</v>
      </c>
      <c r="DN283" s="178" t="s">
        <v>807</v>
      </c>
      <c r="DO283" s="179">
        <v>10</v>
      </c>
      <c r="DP283" s="171" t="s">
        <v>962</v>
      </c>
    </row>
    <row r="284" spans="117:120">
      <c r="DM284" s="177">
        <v>451</v>
      </c>
      <c r="DN284" s="178" t="s">
        <v>808</v>
      </c>
      <c r="DO284" s="179">
        <v>7</v>
      </c>
      <c r="DP284" s="171"/>
    </row>
    <row r="285" spans="117:120">
      <c r="DM285" s="177">
        <v>452</v>
      </c>
      <c r="DN285" s="178" t="s">
        <v>809</v>
      </c>
      <c r="DO285" s="179">
        <v>8</v>
      </c>
      <c r="DP285" s="171"/>
    </row>
    <row r="286" spans="117:120">
      <c r="DM286" s="177">
        <v>453</v>
      </c>
      <c r="DN286" s="178" t="s">
        <v>810</v>
      </c>
      <c r="DO286" s="179">
        <v>9</v>
      </c>
      <c r="DP286" s="171"/>
    </row>
    <row r="287" spans="117:120">
      <c r="DM287" s="177">
        <v>454</v>
      </c>
      <c r="DN287" s="178" t="s">
        <v>811</v>
      </c>
      <c r="DO287" s="179">
        <v>10</v>
      </c>
      <c r="DP287" s="171"/>
    </row>
    <row r="288" spans="117:120">
      <c r="DM288" s="177">
        <v>460</v>
      </c>
      <c r="DN288" s="178" t="s">
        <v>812</v>
      </c>
      <c r="DO288" s="179">
        <v>6</v>
      </c>
      <c r="DP288" s="171"/>
    </row>
    <row r="289" spans="117:120">
      <c r="DM289" s="177">
        <v>461</v>
      </c>
      <c r="DN289" s="178" t="s">
        <v>813</v>
      </c>
      <c r="DO289" s="179">
        <v>7</v>
      </c>
      <c r="DP289" s="171"/>
    </row>
    <row r="290" spans="117:120">
      <c r="DM290" s="177">
        <v>462</v>
      </c>
      <c r="DN290" s="178" t="s">
        <v>814</v>
      </c>
      <c r="DO290" s="179">
        <v>8</v>
      </c>
      <c r="DP290" s="171"/>
    </row>
    <row r="291" spans="117:120">
      <c r="DM291" s="177">
        <v>463</v>
      </c>
      <c r="DN291" s="178" t="s">
        <v>815</v>
      </c>
      <c r="DO291" s="179">
        <v>9</v>
      </c>
      <c r="DP291" s="171"/>
    </row>
    <row r="292" spans="117:120">
      <c r="DM292" s="177">
        <v>464</v>
      </c>
      <c r="DN292" s="178" t="s">
        <v>816</v>
      </c>
      <c r="DO292" s="179">
        <v>10</v>
      </c>
      <c r="DP292" s="171"/>
    </row>
    <row r="293" spans="117:120">
      <c r="DM293" s="177">
        <v>490</v>
      </c>
      <c r="DN293" s="178" t="s">
        <v>732</v>
      </c>
      <c r="DO293" s="179">
        <v>8</v>
      </c>
      <c r="DP293" s="171"/>
    </row>
    <row r="294" spans="117:120">
      <c r="DM294" s="177">
        <v>491</v>
      </c>
      <c r="DN294" s="178" t="s">
        <v>733</v>
      </c>
      <c r="DO294" s="179">
        <v>9</v>
      </c>
      <c r="DP294" s="171"/>
    </row>
    <row r="295" spans="117:120">
      <c r="DM295" s="177">
        <v>492</v>
      </c>
      <c r="DN295" s="178" t="s">
        <v>734</v>
      </c>
      <c r="DO295" s="179">
        <v>10</v>
      </c>
      <c r="DP295" s="171"/>
    </row>
    <row r="296" spans="117:120">
      <c r="DM296" s="177">
        <v>493</v>
      </c>
      <c r="DN296" s="178" t="s">
        <v>817</v>
      </c>
      <c r="DO296" s="179">
        <v>11</v>
      </c>
      <c r="DP296" s="171"/>
    </row>
    <row r="297" spans="117:120">
      <c r="DM297" s="177">
        <v>494</v>
      </c>
      <c r="DN297" s="178" t="s">
        <v>736</v>
      </c>
      <c r="DO297" s="179">
        <v>12</v>
      </c>
      <c r="DP297" s="171"/>
    </row>
    <row r="298" spans="117:120">
      <c r="DM298" s="177">
        <v>501</v>
      </c>
      <c r="DN298" s="178" t="s">
        <v>818</v>
      </c>
      <c r="DO298" s="179">
        <v>1</v>
      </c>
      <c r="DP298" s="171"/>
    </row>
    <row r="299" spans="117:120">
      <c r="DM299" s="177">
        <v>502</v>
      </c>
      <c r="DN299" s="178" t="s">
        <v>819</v>
      </c>
      <c r="DO299" s="179">
        <v>2</v>
      </c>
      <c r="DP299" s="171"/>
    </row>
    <row r="300" spans="117:120">
      <c r="DM300" s="177">
        <v>504</v>
      </c>
      <c r="DN300" s="178" t="s">
        <v>821</v>
      </c>
      <c r="DO300" s="179">
        <v>4</v>
      </c>
      <c r="DP300" s="171"/>
    </row>
    <row r="301" spans="117:120">
      <c r="DM301" s="177">
        <v>506</v>
      </c>
      <c r="DN301" s="178" t="s">
        <v>822</v>
      </c>
      <c r="DO301" s="179">
        <v>3</v>
      </c>
      <c r="DP301" s="171"/>
    </row>
    <row r="302" spans="117:120">
      <c r="DM302" s="177">
        <v>507</v>
      </c>
      <c r="DN302" s="178" t="s">
        <v>823</v>
      </c>
      <c r="DO302" s="179">
        <v>4</v>
      </c>
      <c r="DP302" s="171"/>
    </row>
    <row r="303" spans="117:120">
      <c r="DM303" s="177">
        <v>503</v>
      </c>
      <c r="DN303" s="178" t="s">
        <v>820</v>
      </c>
      <c r="DO303" s="179">
        <v>3</v>
      </c>
      <c r="DP303" s="171"/>
    </row>
    <row r="304" spans="117:120">
      <c r="DM304" s="177">
        <v>508</v>
      </c>
      <c r="DN304" s="178" t="s">
        <v>824</v>
      </c>
      <c r="DO304" s="179">
        <v>5</v>
      </c>
      <c r="DP304" s="171"/>
    </row>
    <row r="305" spans="117:120">
      <c r="DM305" s="177">
        <v>509</v>
      </c>
      <c r="DN305" s="178" t="s">
        <v>825</v>
      </c>
      <c r="DO305" s="179">
        <v>6</v>
      </c>
      <c r="DP305" s="171"/>
    </row>
    <row r="306" spans="117:120">
      <c r="DM306" s="177">
        <v>511</v>
      </c>
      <c r="DN306" s="178" t="s">
        <v>826</v>
      </c>
      <c r="DO306" s="179">
        <v>4</v>
      </c>
      <c r="DP306" s="171"/>
    </row>
    <row r="307" spans="117:120">
      <c r="DM307" s="177">
        <v>512</v>
      </c>
      <c r="DN307" s="178" t="s">
        <v>827</v>
      </c>
      <c r="DO307" s="179">
        <v>5</v>
      </c>
      <c r="DP307" s="171"/>
    </row>
    <row r="308" spans="117:120">
      <c r="DM308" s="177">
        <v>513</v>
      </c>
      <c r="DN308" s="178" t="s">
        <v>828</v>
      </c>
      <c r="DO308" s="179">
        <v>6</v>
      </c>
      <c r="DP308" s="171"/>
    </row>
    <row r="309" spans="117:120">
      <c r="DM309" s="177">
        <v>514</v>
      </c>
      <c r="DN309" s="178" t="s">
        <v>829</v>
      </c>
      <c r="DO309" s="179">
        <v>7</v>
      </c>
      <c r="DP309" s="171"/>
    </row>
    <row r="310" spans="117:120">
      <c r="DM310" s="177">
        <v>516</v>
      </c>
      <c r="DN310" s="178" t="s">
        <v>830</v>
      </c>
      <c r="DO310" s="179">
        <v>4</v>
      </c>
      <c r="DP310" s="171"/>
    </row>
    <row r="311" spans="117:120">
      <c r="DM311" s="177">
        <v>517</v>
      </c>
      <c r="DN311" s="178" t="s">
        <v>831</v>
      </c>
      <c r="DO311" s="179">
        <v>5</v>
      </c>
      <c r="DP311" s="171"/>
    </row>
    <row r="312" spans="117:120">
      <c r="DM312" s="177">
        <v>518</v>
      </c>
      <c r="DN312" s="178" t="s">
        <v>832</v>
      </c>
      <c r="DO312" s="179">
        <v>6</v>
      </c>
      <c r="DP312" s="171"/>
    </row>
    <row r="313" spans="117:120">
      <c r="DM313" s="177">
        <v>521</v>
      </c>
      <c r="DN313" s="178" t="s">
        <v>833</v>
      </c>
      <c r="DO313" s="179">
        <v>4</v>
      </c>
      <c r="DP313" s="171"/>
    </row>
    <row r="314" spans="117:120">
      <c r="DM314" s="177">
        <v>522</v>
      </c>
      <c r="DN314" s="178" t="s">
        <v>834</v>
      </c>
      <c r="DO314" s="179">
        <v>5</v>
      </c>
      <c r="DP314" s="171"/>
    </row>
    <row r="315" spans="117:120">
      <c r="DM315" s="177">
        <v>523</v>
      </c>
      <c r="DN315" s="178" t="s">
        <v>835</v>
      </c>
      <c r="DO315" s="179">
        <v>6</v>
      </c>
      <c r="DP315" s="171"/>
    </row>
    <row r="316" spans="117:120">
      <c r="DM316" s="177">
        <v>524</v>
      </c>
      <c r="DN316" s="178" t="s">
        <v>836</v>
      </c>
      <c r="DO316" s="179">
        <v>7</v>
      </c>
      <c r="DP316" s="171"/>
    </row>
    <row r="317" spans="117:120">
      <c r="DM317" s="177">
        <v>531</v>
      </c>
      <c r="DN317" s="178" t="s">
        <v>837</v>
      </c>
      <c r="DO317" s="179">
        <v>5</v>
      </c>
      <c r="DP317" s="171"/>
    </row>
    <row r="318" spans="117:120">
      <c r="DM318" s="177">
        <v>532</v>
      </c>
      <c r="DN318" s="178" t="s">
        <v>838</v>
      </c>
      <c r="DO318" s="179">
        <v>6</v>
      </c>
      <c r="DP318" s="171"/>
    </row>
    <row r="319" spans="117:120">
      <c r="DM319" s="177">
        <v>533</v>
      </c>
      <c r="DN319" s="178" t="s">
        <v>839</v>
      </c>
      <c r="DO319" s="179">
        <v>6</v>
      </c>
      <c r="DP319" s="171"/>
    </row>
    <row r="320" spans="117:120">
      <c r="DM320" s="177">
        <v>534</v>
      </c>
      <c r="DN320" s="178" t="s">
        <v>840</v>
      </c>
      <c r="DO320" s="179">
        <v>7</v>
      </c>
      <c r="DP320" s="171"/>
    </row>
    <row r="321" spans="117:120">
      <c r="DM321" s="177">
        <v>541</v>
      </c>
      <c r="DN321" s="178" t="s">
        <v>841</v>
      </c>
      <c r="DO321" s="179">
        <v>6</v>
      </c>
      <c r="DP321" s="171"/>
    </row>
    <row r="322" spans="117:120">
      <c r="DM322" s="177">
        <v>542</v>
      </c>
      <c r="DN322" s="178" t="s">
        <v>842</v>
      </c>
      <c r="DO322" s="179">
        <v>7</v>
      </c>
      <c r="DP322" s="171" t="s">
        <v>967</v>
      </c>
    </row>
    <row r="323" spans="117:120">
      <c r="DM323" s="177">
        <v>543</v>
      </c>
      <c r="DN323" s="178" t="s">
        <v>843</v>
      </c>
      <c r="DO323" s="179">
        <v>8</v>
      </c>
      <c r="DP323" s="171"/>
    </row>
    <row r="324" spans="117:120">
      <c r="DM324" s="177">
        <v>544</v>
      </c>
      <c r="DN324" s="178" t="s">
        <v>844</v>
      </c>
      <c r="DO324" s="179">
        <v>9</v>
      </c>
      <c r="DP324" s="171"/>
    </row>
    <row r="325" spans="117:120">
      <c r="DM325" s="177">
        <v>545</v>
      </c>
      <c r="DN325" s="178" t="s">
        <v>845</v>
      </c>
      <c r="DO325" s="179">
        <v>10</v>
      </c>
      <c r="DP325" s="171"/>
    </row>
    <row r="326" spans="117:120">
      <c r="DM326" s="177">
        <v>550</v>
      </c>
      <c r="DN326" s="178" t="s">
        <v>846</v>
      </c>
      <c r="DO326" s="179">
        <v>7</v>
      </c>
      <c r="DP326" s="171"/>
    </row>
    <row r="327" spans="117:120">
      <c r="DM327" s="177">
        <v>551</v>
      </c>
      <c r="DN327" s="178" t="s">
        <v>732</v>
      </c>
      <c r="DO327" s="179">
        <v>8</v>
      </c>
      <c r="DP327" s="171"/>
    </row>
    <row r="328" spans="117:120">
      <c r="DM328" s="177">
        <v>552</v>
      </c>
      <c r="DN328" s="178" t="s">
        <v>733</v>
      </c>
      <c r="DO328" s="179">
        <v>9</v>
      </c>
      <c r="DP328" s="171"/>
    </row>
    <row r="329" spans="117:120">
      <c r="DM329" s="177">
        <v>553</v>
      </c>
      <c r="DN329" s="178" t="s">
        <v>734</v>
      </c>
      <c r="DO329" s="179">
        <v>10</v>
      </c>
      <c r="DP329" s="171"/>
    </row>
    <row r="330" spans="117:120">
      <c r="DM330" s="177">
        <v>554</v>
      </c>
      <c r="DN330" s="178" t="s">
        <v>817</v>
      </c>
      <c r="DO330" s="179">
        <v>11</v>
      </c>
      <c r="DP330" s="171"/>
    </row>
    <row r="331" spans="117:120">
      <c r="DM331" s="177">
        <v>555</v>
      </c>
      <c r="DN331" s="180" t="s">
        <v>736</v>
      </c>
      <c r="DO331" s="179">
        <v>12</v>
      </c>
      <c r="DP331" s="171"/>
    </row>
    <row r="332" spans="117:120">
      <c r="DM332" s="177">
        <v>561</v>
      </c>
      <c r="DN332" s="178" t="s">
        <v>847</v>
      </c>
      <c r="DO332" s="179">
        <v>3</v>
      </c>
      <c r="DP332" s="171"/>
    </row>
    <row r="333" spans="117:120">
      <c r="DM333" s="177">
        <v>562</v>
      </c>
      <c r="DN333" s="178" t="s">
        <v>848</v>
      </c>
      <c r="DO333" s="179">
        <v>4</v>
      </c>
      <c r="DP333" s="171"/>
    </row>
    <row r="334" spans="117:120">
      <c r="DM334" s="177">
        <v>563</v>
      </c>
      <c r="DN334" s="178" t="s">
        <v>849</v>
      </c>
      <c r="DO334" s="179">
        <v>5</v>
      </c>
      <c r="DP334" s="171"/>
    </row>
    <row r="335" spans="117:120">
      <c r="DM335" s="177">
        <v>564</v>
      </c>
      <c r="DN335" s="178" t="s">
        <v>850</v>
      </c>
      <c r="DO335" s="179">
        <v>6</v>
      </c>
      <c r="DP335" s="171"/>
    </row>
    <row r="336" spans="117:120">
      <c r="DM336" s="177">
        <v>565</v>
      </c>
      <c r="DN336" s="178" t="s">
        <v>851</v>
      </c>
      <c r="DO336" s="179">
        <v>7</v>
      </c>
      <c r="DP336" s="171"/>
    </row>
    <row r="337" spans="117:120">
      <c r="DM337" s="177">
        <v>566</v>
      </c>
      <c r="DN337" s="178" t="s">
        <v>0</v>
      </c>
      <c r="DO337" s="179">
        <v>8</v>
      </c>
      <c r="DP337" s="171"/>
    </row>
    <row r="338" spans="117:120">
      <c r="DM338" s="177">
        <v>571</v>
      </c>
      <c r="DN338" s="178" t="s">
        <v>1</v>
      </c>
      <c r="DO338" s="179">
        <v>3</v>
      </c>
      <c r="DP338" s="171"/>
    </row>
    <row r="339" spans="117:120">
      <c r="DM339" s="177">
        <v>572</v>
      </c>
      <c r="DN339" s="178" t="s">
        <v>2</v>
      </c>
      <c r="DO339" s="179">
        <v>4</v>
      </c>
      <c r="DP339" s="171"/>
    </row>
    <row r="340" spans="117:120">
      <c r="DM340" s="177">
        <v>573</v>
      </c>
      <c r="DN340" s="178" t="s">
        <v>3</v>
      </c>
      <c r="DO340" s="179">
        <v>5</v>
      </c>
      <c r="DP340" s="171"/>
    </row>
    <row r="341" spans="117:120">
      <c r="DM341" s="177">
        <v>574</v>
      </c>
      <c r="DN341" s="178" t="s">
        <v>4</v>
      </c>
      <c r="DO341" s="179">
        <v>6</v>
      </c>
      <c r="DP341" s="171"/>
    </row>
    <row r="342" spans="117:120">
      <c r="DM342" s="177">
        <v>575</v>
      </c>
      <c r="DN342" s="178" t="s">
        <v>5</v>
      </c>
      <c r="DO342" s="179">
        <v>7</v>
      </c>
      <c r="DP342" s="171"/>
    </row>
    <row r="343" spans="117:120">
      <c r="DM343" s="177">
        <v>576</v>
      </c>
      <c r="DN343" s="178" t="s">
        <v>6</v>
      </c>
      <c r="DO343" s="179">
        <v>8</v>
      </c>
      <c r="DP343" s="171"/>
    </row>
    <row r="344" spans="117:120">
      <c r="DM344" s="177">
        <v>577</v>
      </c>
      <c r="DN344" s="178" t="s">
        <v>7</v>
      </c>
      <c r="DO344" s="181"/>
      <c r="DP344" s="171"/>
    </row>
    <row r="345" spans="117:120">
      <c r="DM345" s="177">
        <v>578</v>
      </c>
      <c r="DN345" s="178" t="s">
        <v>8</v>
      </c>
      <c r="DO345" s="179">
        <v>7</v>
      </c>
      <c r="DP345" s="171"/>
    </row>
    <row r="346" spans="117:120">
      <c r="DM346" s="177">
        <v>580</v>
      </c>
      <c r="DN346" s="178" t="s">
        <v>9</v>
      </c>
      <c r="DO346" s="179">
        <v>2</v>
      </c>
      <c r="DP346" s="171"/>
    </row>
    <row r="347" spans="117:120">
      <c r="DM347" s="177">
        <v>581</v>
      </c>
      <c r="DN347" s="178" t="s">
        <v>10</v>
      </c>
      <c r="DO347" s="179">
        <v>3</v>
      </c>
      <c r="DP347" s="171"/>
    </row>
    <row r="348" spans="117:120">
      <c r="DM348" s="177">
        <v>582</v>
      </c>
      <c r="DN348" s="178" t="s">
        <v>11</v>
      </c>
      <c r="DO348" s="179">
        <v>4</v>
      </c>
      <c r="DP348" s="171"/>
    </row>
    <row r="349" spans="117:120">
      <c r="DM349" s="177">
        <v>583</v>
      </c>
      <c r="DN349" s="178" t="s">
        <v>12</v>
      </c>
      <c r="DO349" s="179">
        <v>4</v>
      </c>
      <c r="DP349" s="171"/>
    </row>
    <row r="350" spans="117:120">
      <c r="DM350" s="177">
        <v>584</v>
      </c>
      <c r="DN350" s="178" t="s">
        <v>13</v>
      </c>
      <c r="DO350" s="179">
        <v>5</v>
      </c>
      <c r="DP350" s="171"/>
    </row>
    <row r="351" spans="117:120">
      <c r="DM351" s="177">
        <v>585</v>
      </c>
      <c r="DN351" s="178" t="s">
        <v>14</v>
      </c>
      <c r="DO351" s="179">
        <v>6</v>
      </c>
      <c r="DP351" s="171"/>
    </row>
    <row r="352" spans="117:120">
      <c r="DM352" s="177">
        <v>586</v>
      </c>
      <c r="DN352" s="178" t="s">
        <v>15</v>
      </c>
      <c r="DO352" s="179">
        <v>7</v>
      </c>
      <c r="DP352" s="171"/>
    </row>
    <row r="353" spans="117:120">
      <c r="DM353" s="177">
        <v>587</v>
      </c>
      <c r="DN353" s="178" t="s">
        <v>16</v>
      </c>
      <c r="DO353" s="179">
        <v>8</v>
      </c>
      <c r="DP353" s="171"/>
    </row>
    <row r="354" spans="117:120">
      <c r="DM354" s="177">
        <v>590</v>
      </c>
      <c r="DN354" s="178" t="s">
        <v>846</v>
      </c>
      <c r="DO354" s="179">
        <v>7</v>
      </c>
      <c r="DP354" s="171"/>
    </row>
    <row r="355" spans="117:120">
      <c r="DM355" s="177">
        <v>591</v>
      </c>
      <c r="DN355" s="178" t="s">
        <v>17</v>
      </c>
      <c r="DO355" s="179">
        <v>8</v>
      </c>
      <c r="DP355" s="171"/>
    </row>
    <row r="356" spans="117:120">
      <c r="DM356" s="177">
        <v>592</v>
      </c>
      <c r="DN356" s="178" t="s">
        <v>18</v>
      </c>
      <c r="DO356" s="179">
        <v>9</v>
      </c>
      <c r="DP356" s="171"/>
    </row>
    <row r="357" spans="117:120">
      <c r="DM357" s="177">
        <v>593</v>
      </c>
      <c r="DN357" s="178" t="s">
        <v>19</v>
      </c>
      <c r="DO357" s="179">
        <v>10</v>
      </c>
      <c r="DP357" s="171"/>
    </row>
    <row r="358" spans="117:120">
      <c r="DM358" s="177">
        <v>594</v>
      </c>
      <c r="DN358" s="178" t="s">
        <v>20</v>
      </c>
      <c r="DO358" s="179">
        <v>11</v>
      </c>
      <c r="DP358" s="171"/>
    </row>
    <row r="359" spans="117:120">
      <c r="DM359" s="177">
        <v>601</v>
      </c>
      <c r="DN359" s="178" t="s">
        <v>21</v>
      </c>
      <c r="DO359" s="179">
        <v>4</v>
      </c>
      <c r="DP359" s="171"/>
    </row>
    <row r="360" spans="117:120">
      <c r="DM360" s="177">
        <v>602</v>
      </c>
      <c r="DN360" s="178" t="s">
        <v>22</v>
      </c>
      <c r="DO360" s="179">
        <v>5</v>
      </c>
      <c r="DP360" s="171"/>
    </row>
    <row r="361" spans="117:120">
      <c r="DM361" s="177">
        <v>603</v>
      </c>
      <c r="DN361" s="178" t="s">
        <v>23</v>
      </c>
      <c r="DO361" s="179">
        <v>6</v>
      </c>
      <c r="DP361" s="171"/>
    </row>
    <row r="362" spans="117:120">
      <c r="DM362" s="177">
        <v>604</v>
      </c>
      <c r="DN362" s="178" t="s">
        <v>24</v>
      </c>
      <c r="DO362" s="179">
        <v>7</v>
      </c>
      <c r="DP362" s="171"/>
    </row>
    <row r="363" spans="117:120">
      <c r="DM363" s="177">
        <v>611</v>
      </c>
      <c r="DN363" s="178" t="s">
        <v>25</v>
      </c>
      <c r="DO363" s="179">
        <v>1</v>
      </c>
      <c r="DP363" s="171"/>
    </row>
    <row r="364" spans="117:120">
      <c r="DM364" s="177">
        <v>612</v>
      </c>
      <c r="DN364" s="178" t="s">
        <v>26</v>
      </c>
      <c r="DO364" s="179">
        <v>2</v>
      </c>
      <c r="DP364" s="171"/>
    </row>
    <row r="365" spans="117:120">
      <c r="DM365" s="177">
        <v>613</v>
      </c>
      <c r="DN365" s="178" t="s">
        <v>27</v>
      </c>
      <c r="DO365" s="179">
        <v>3</v>
      </c>
      <c r="DP365" s="171" t="s">
        <v>963</v>
      </c>
    </row>
    <row r="366" spans="117:120">
      <c r="DM366" s="177">
        <v>614</v>
      </c>
      <c r="DN366" s="178" t="s">
        <v>28</v>
      </c>
      <c r="DO366" s="179">
        <v>4</v>
      </c>
      <c r="DP366" s="171" t="s">
        <v>963</v>
      </c>
    </row>
    <row r="367" spans="117:120">
      <c r="DM367" s="177">
        <v>631</v>
      </c>
      <c r="DN367" s="178" t="s">
        <v>29</v>
      </c>
      <c r="DO367" s="179">
        <v>8</v>
      </c>
      <c r="DP367" s="171"/>
    </row>
    <row r="368" spans="117:120">
      <c r="DM368" s="177">
        <v>632</v>
      </c>
      <c r="DN368" s="178" t="s">
        <v>30</v>
      </c>
      <c r="DO368" s="179">
        <v>9</v>
      </c>
      <c r="DP368" s="171"/>
    </row>
    <row r="369" spans="117:120">
      <c r="DM369" s="177">
        <v>633</v>
      </c>
      <c r="DN369" s="178" t="s">
        <v>31</v>
      </c>
      <c r="DO369" s="179">
        <v>10</v>
      </c>
      <c r="DP369" s="171"/>
    </row>
    <row r="370" spans="117:120">
      <c r="DM370" s="177">
        <v>634</v>
      </c>
      <c r="DN370" s="178" t="s">
        <v>32</v>
      </c>
      <c r="DO370" s="179">
        <v>11</v>
      </c>
      <c r="DP370" s="171"/>
    </row>
    <row r="371" spans="117:120">
      <c r="DM371" s="177">
        <v>690</v>
      </c>
      <c r="DN371" s="178" t="s">
        <v>732</v>
      </c>
      <c r="DO371" s="179">
        <v>8</v>
      </c>
      <c r="DP371" s="171"/>
    </row>
    <row r="372" spans="117:120">
      <c r="DM372" s="177">
        <v>691</v>
      </c>
      <c r="DN372" s="178" t="s">
        <v>733</v>
      </c>
      <c r="DO372" s="179">
        <v>9</v>
      </c>
      <c r="DP372" s="171"/>
    </row>
    <row r="373" spans="117:120">
      <c r="DM373" s="177">
        <v>692</v>
      </c>
      <c r="DN373" s="178" t="s">
        <v>734</v>
      </c>
      <c r="DO373" s="179">
        <v>10</v>
      </c>
      <c r="DP373" s="171"/>
    </row>
    <row r="374" spans="117:120">
      <c r="DM374" s="177">
        <v>693</v>
      </c>
      <c r="DN374" s="178" t="s">
        <v>817</v>
      </c>
      <c r="DO374" s="179">
        <v>11</v>
      </c>
      <c r="DP374" s="171"/>
    </row>
    <row r="375" spans="117:120">
      <c r="DM375" s="177">
        <v>694</v>
      </c>
      <c r="DN375" s="178" t="s">
        <v>736</v>
      </c>
      <c r="DO375" s="179">
        <v>12</v>
      </c>
      <c r="DP375" s="171"/>
    </row>
    <row r="376" spans="117:120">
      <c r="DM376" s="177">
        <v>706</v>
      </c>
      <c r="DN376" s="178" t="s">
        <v>33</v>
      </c>
      <c r="DO376" s="179">
        <v>4</v>
      </c>
      <c r="DP376" s="171"/>
    </row>
    <row r="377" spans="117:120">
      <c r="DM377" s="177">
        <v>707</v>
      </c>
      <c r="DN377" s="178" t="s">
        <v>34</v>
      </c>
      <c r="DO377" s="179">
        <v>5</v>
      </c>
      <c r="DP377" s="171"/>
    </row>
    <row r="378" spans="117:120">
      <c r="DM378" s="177">
        <v>708</v>
      </c>
      <c r="DN378" s="178" t="s">
        <v>35</v>
      </c>
      <c r="DO378" s="179">
        <v>6</v>
      </c>
      <c r="DP378" s="171"/>
    </row>
    <row r="379" spans="117:120">
      <c r="DM379" s="177">
        <v>709</v>
      </c>
      <c r="DN379" s="178" t="s">
        <v>36</v>
      </c>
      <c r="DO379" s="179">
        <v>7</v>
      </c>
      <c r="DP379" s="171"/>
    </row>
    <row r="380" spans="117:120">
      <c r="DM380" s="177">
        <v>710</v>
      </c>
      <c r="DN380" s="178" t="s">
        <v>37</v>
      </c>
      <c r="DO380" s="179">
        <v>6</v>
      </c>
      <c r="DP380" s="171"/>
    </row>
    <row r="381" spans="117:120">
      <c r="DM381" s="177">
        <v>711</v>
      </c>
      <c r="DN381" s="178" t="s">
        <v>38</v>
      </c>
      <c r="DO381" s="179">
        <v>7</v>
      </c>
      <c r="DP381" s="171"/>
    </row>
    <row r="382" spans="117:120">
      <c r="DM382" s="177">
        <v>712</v>
      </c>
      <c r="DN382" s="178" t="s">
        <v>39</v>
      </c>
      <c r="DO382" s="179">
        <v>8</v>
      </c>
      <c r="DP382" s="171"/>
    </row>
    <row r="383" spans="117:120">
      <c r="DM383" s="177">
        <v>713</v>
      </c>
      <c r="DN383" s="178" t="s">
        <v>40</v>
      </c>
      <c r="DO383" s="179">
        <v>9</v>
      </c>
      <c r="DP383" s="171"/>
    </row>
    <row r="384" spans="117:120">
      <c r="DM384" s="177">
        <v>714</v>
      </c>
      <c r="DN384" s="178" t="s">
        <v>41</v>
      </c>
      <c r="DO384" s="179">
        <v>10</v>
      </c>
      <c r="DP384" s="171"/>
    </row>
    <row r="385" spans="117:120">
      <c r="DM385" s="177">
        <v>720</v>
      </c>
      <c r="DN385" s="178" t="s">
        <v>42</v>
      </c>
      <c r="DO385" s="179">
        <v>6</v>
      </c>
      <c r="DP385" s="171"/>
    </row>
    <row r="386" spans="117:120">
      <c r="DM386" s="177">
        <v>721</v>
      </c>
      <c r="DN386" s="178" t="s">
        <v>43</v>
      </c>
      <c r="DO386" s="179">
        <v>7</v>
      </c>
      <c r="DP386" s="171"/>
    </row>
    <row r="387" spans="117:120">
      <c r="DM387" s="177">
        <v>722</v>
      </c>
      <c r="DN387" s="178" t="s">
        <v>44</v>
      </c>
      <c r="DO387" s="179">
        <v>8</v>
      </c>
      <c r="DP387" s="171"/>
    </row>
    <row r="388" spans="117:120">
      <c r="DM388" s="177">
        <v>723</v>
      </c>
      <c r="DN388" s="178" t="s">
        <v>45</v>
      </c>
      <c r="DO388" s="179">
        <v>9</v>
      </c>
      <c r="DP388" s="171"/>
    </row>
    <row r="389" spans="117:120">
      <c r="DM389" s="177">
        <v>724</v>
      </c>
      <c r="DN389" s="178" t="s">
        <v>46</v>
      </c>
      <c r="DO389" s="179">
        <v>10</v>
      </c>
      <c r="DP389" s="171"/>
    </row>
    <row r="390" spans="117:120">
      <c r="DM390" s="177">
        <v>731</v>
      </c>
      <c r="DN390" s="178" t="s">
        <v>47</v>
      </c>
      <c r="DO390" s="179">
        <v>4</v>
      </c>
      <c r="DP390" s="171" t="s">
        <v>964</v>
      </c>
    </row>
    <row r="391" spans="117:120">
      <c r="DM391" s="177">
        <v>732</v>
      </c>
      <c r="DN391" s="178" t="s">
        <v>48</v>
      </c>
      <c r="DO391" s="179">
        <v>5</v>
      </c>
      <c r="DP391" s="171" t="s">
        <v>964</v>
      </c>
    </row>
    <row r="392" spans="117:120">
      <c r="DM392" s="177">
        <v>733</v>
      </c>
      <c r="DN392" s="178" t="s">
        <v>49</v>
      </c>
      <c r="DO392" s="179">
        <v>6</v>
      </c>
      <c r="DP392" s="171" t="s">
        <v>964</v>
      </c>
    </row>
    <row r="393" spans="117:120">
      <c r="DM393" s="177">
        <v>741</v>
      </c>
      <c r="DN393" s="178" t="s">
        <v>50</v>
      </c>
      <c r="DO393" s="179">
        <v>7</v>
      </c>
      <c r="DP393" s="171" t="s">
        <v>965</v>
      </c>
    </row>
    <row r="394" spans="117:120">
      <c r="DM394" s="177">
        <v>742</v>
      </c>
      <c r="DN394" s="178" t="s">
        <v>51</v>
      </c>
      <c r="DO394" s="179">
        <v>8</v>
      </c>
      <c r="DP394" s="171" t="s">
        <v>966</v>
      </c>
    </row>
    <row r="395" spans="117:120">
      <c r="DM395" s="177">
        <v>743</v>
      </c>
      <c r="DN395" s="178" t="s">
        <v>52</v>
      </c>
      <c r="DO395" s="179">
        <v>9</v>
      </c>
      <c r="DP395" s="171"/>
    </row>
    <row r="396" spans="117:120">
      <c r="DM396" s="177">
        <v>750</v>
      </c>
      <c r="DN396" s="178" t="s">
        <v>732</v>
      </c>
      <c r="DO396" s="179">
        <v>9</v>
      </c>
      <c r="DP396" s="171" t="s">
        <v>951</v>
      </c>
    </row>
    <row r="397" spans="117:120">
      <c r="DM397" s="177">
        <v>751</v>
      </c>
      <c r="DN397" s="178" t="s">
        <v>733</v>
      </c>
      <c r="DO397" s="179">
        <v>10</v>
      </c>
      <c r="DP397" s="171" t="s">
        <v>951</v>
      </c>
    </row>
    <row r="398" spans="117:120">
      <c r="DM398" s="177">
        <v>752</v>
      </c>
      <c r="DN398" s="178" t="s">
        <v>734</v>
      </c>
      <c r="DO398" s="179">
        <v>11</v>
      </c>
      <c r="DP398" s="171" t="s">
        <v>951</v>
      </c>
    </row>
    <row r="399" spans="117:120">
      <c r="DM399" s="177">
        <v>753</v>
      </c>
      <c r="DN399" s="178" t="s">
        <v>735</v>
      </c>
      <c r="DO399" s="179">
        <v>12</v>
      </c>
      <c r="DP399" s="171" t="s">
        <v>951</v>
      </c>
    </row>
    <row r="400" spans="117:120">
      <c r="DM400" s="177">
        <v>760</v>
      </c>
      <c r="DN400" s="178" t="s">
        <v>53</v>
      </c>
      <c r="DO400" s="179">
        <v>6</v>
      </c>
      <c r="DP400" s="171"/>
    </row>
    <row r="401" spans="117:120">
      <c r="DM401" s="177">
        <v>761</v>
      </c>
      <c r="DN401" s="178" t="s">
        <v>54</v>
      </c>
      <c r="DO401" s="179">
        <v>7</v>
      </c>
      <c r="DP401" s="171"/>
    </row>
    <row r="402" spans="117:120">
      <c r="DM402" s="177">
        <v>762</v>
      </c>
      <c r="DN402" s="178" t="s">
        <v>55</v>
      </c>
      <c r="DO402" s="179">
        <v>8</v>
      </c>
      <c r="DP402" s="171"/>
    </row>
    <row r="403" spans="117:120">
      <c r="DM403" s="177">
        <v>763</v>
      </c>
      <c r="DN403" s="178" t="s">
        <v>56</v>
      </c>
      <c r="DO403" s="179">
        <v>9</v>
      </c>
      <c r="DP403" s="171"/>
    </row>
    <row r="404" spans="117:120">
      <c r="DM404" s="177">
        <v>764</v>
      </c>
      <c r="DN404" s="178" t="s">
        <v>57</v>
      </c>
      <c r="DO404" s="179">
        <v>10</v>
      </c>
      <c r="DP404" s="171"/>
    </row>
    <row r="405" spans="117:120">
      <c r="DM405" s="177">
        <v>770</v>
      </c>
      <c r="DN405" s="178" t="s">
        <v>53</v>
      </c>
      <c r="DO405" s="179">
        <v>6</v>
      </c>
      <c r="DP405" s="171"/>
    </row>
    <row r="406" spans="117:120">
      <c r="DM406" s="177">
        <v>771</v>
      </c>
      <c r="DN406" s="178" t="s">
        <v>54</v>
      </c>
      <c r="DO406" s="179">
        <v>7</v>
      </c>
      <c r="DP406" s="171" t="s">
        <v>951</v>
      </c>
    </row>
    <row r="407" spans="117:120">
      <c r="DM407" s="177">
        <v>772</v>
      </c>
      <c r="DN407" s="178" t="s">
        <v>55</v>
      </c>
      <c r="DO407" s="179">
        <v>8</v>
      </c>
      <c r="DP407" s="171" t="s">
        <v>951</v>
      </c>
    </row>
    <row r="408" spans="117:120">
      <c r="DM408" s="177">
        <v>773</v>
      </c>
      <c r="DN408" s="178" t="s">
        <v>56</v>
      </c>
      <c r="DO408" s="179">
        <v>9</v>
      </c>
      <c r="DP408" s="171" t="s">
        <v>951</v>
      </c>
    </row>
    <row r="409" spans="117:120">
      <c r="DM409" s="177">
        <v>774</v>
      </c>
      <c r="DN409" s="178" t="s">
        <v>57</v>
      </c>
      <c r="DO409" s="179">
        <v>10</v>
      </c>
      <c r="DP409" s="171" t="s">
        <v>951</v>
      </c>
    </row>
    <row r="410" spans="117:120">
      <c r="DM410" s="177">
        <v>780</v>
      </c>
      <c r="DN410" s="178" t="s">
        <v>53</v>
      </c>
      <c r="DO410" s="179">
        <v>6</v>
      </c>
      <c r="DP410" s="171"/>
    </row>
    <row r="411" spans="117:120">
      <c r="DM411" s="177">
        <v>780</v>
      </c>
      <c r="DN411" s="178" t="s">
        <v>53</v>
      </c>
      <c r="DO411" s="179">
        <v>6</v>
      </c>
      <c r="DP411" s="171"/>
    </row>
    <row r="412" spans="117:120">
      <c r="DM412" s="177">
        <v>781</v>
      </c>
      <c r="DN412" s="178" t="s">
        <v>54</v>
      </c>
      <c r="DO412" s="179">
        <v>7</v>
      </c>
      <c r="DP412" s="171" t="s">
        <v>952</v>
      </c>
    </row>
    <row r="413" spans="117:120">
      <c r="DM413" s="177">
        <v>781</v>
      </c>
      <c r="DN413" s="178" t="s">
        <v>54</v>
      </c>
      <c r="DO413" s="179">
        <v>7</v>
      </c>
      <c r="DP413" s="171" t="s">
        <v>952</v>
      </c>
    </row>
    <row r="414" spans="117:120">
      <c r="DM414" s="177">
        <v>782</v>
      </c>
      <c r="DN414" s="178" t="s">
        <v>55</v>
      </c>
      <c r="DO414" s="179">
        <v>8</v>
      </c>
      <c r="DP414" s="171" t="s">
        <v>952</v>
      </c>
    </row>
    <row r="415" spans="117:120">
      <c r="DM415" s="177">
        <v>782</v>
      </c>
      <c r="DN415" s="178" t="s">
        <v>55</v>
      </c>
      <c r="DO415" s="179">
        <v>8</v>
      </c>
      <c r="DP415" s="171" t="s">
        <v>952</v>
      </c>
    </row>
    <row r="416" spans="117:120">
      <c r="DM416" s="177">
        <v>783</v>
      </c>
      <c r="DN416" s="178" t="s">
        <v>56</v>
      </c>
      <c r="DO416" s="179">
        <v>9</v>
      </c>
      <c r="DP416" s="171" t="s">
        <v>952</v>
      </c>
    </row>
    <row r="417" spans="117:120">
      <c r="DM417" s="177">
        <v>783</v>
      </c>
      <c r="DN417" s="178" t="s">
        <v>56</v>
      </c>
      <c r="DO417" s="179">
        <v>9</v>
      </c>
      <c r="DP417" s="171" t="s">
        <v>952</v>
      </c>
    </row>
    <row r="418" spans="117:120">
      <c r="DM418" s="177">
        <v>784</v>
      </c>
      <c r="DN418" s="178" t="s">
        <v>57</v>
      </c>
      <c r="DO418" s="179">
        <v>10</v>
      </c>
      <c r="DP418" s="171" t="s">
        <v>952</v>
      </c>
    </row>
    <row r="419" spans="117:120">
      <c r="DM419" s="177">
        <v>784</v>
      </c>
      <c r="DN419" s="178" t="s">
        <v>57</v>
      </c>
      <c r="DO419" s="179">
        <v>10</v>
      </c>
      <c r="DP419" s="171" t="s">
        <v>952</v>
      </c>
    </row>
    <row r="420" spans="117:120">
      <c r="DM420" s="177">
        <v>811</v>
      </c>
      <c r="DN420" s="178" t="s">
        <v>58</v>
      </c>
      <c r="DO420" s="179">
        <v>4</v>
      </c>
      <c r="DP420" s="171"/>
    </row>
    <row r="421" spans="117:120">
      <c r="DM421" s="177">
        <v>812</v>
      </c>
      <c r="DN421" s="178" t="s">
        <v>59</v>
      </c>
      <c r="DO421" s="179">
        <v>5</v>
      </c>
      <c r="DP421" s="171"/>
    </row>
    <row r="422" spans="117:120">
      <c r="DM422" s="177">
        <v>813</v>
      </c>
      <c r="DN422" s="178" t="s">
        <v>60</v>
      </c>
      <c r="DO422" s="179">
        <v>6</v>
      </c>
      <c r="DP422" s="171"/>
    </row>
    <row r="423" spans="117:120">
      <c r="DM423" s="177">
        <v>814</v>
      </c>
      <c r="DN423" s="178" t="s">
        <v>61</v>
      </c>
      <c r="DO423" s="179">
        <v>7</v>
      </c>
      <c r="DP423" s="171"/>
    </row>
    <row r="424" spans="117:120">
      <c r="DM424" s="177">
        <v>821</v>
      </c>
      <c r="DN424" s="178" t="s">
        <v>62</v>
      </c>
      <c r="DO424" s="179">
        <v>7</v>
      </c>
      <c r="DP424" s="171"/>
    </row>
    <row r="425" spans="117:120">
      <c r="DM425" s="177">
        <v>822</v>
      </c>
      <c r="DN425" s="178" t="s">
        <v>63</v>
      </c>
      <c r="DO425" s="179">
        <v>8</v>
      </c>
      <c r="DP425" s="171"/>
    </row>
    <row r="426" spans="117:120">
      <c r="DM426" s="177">
        <v>823</v>
      </c>
      <c r="DN426" s="178" t="s">
        <v>64</v>
      </c>
      <c r="DO426" s="179">
        <v>9</v>
      </c>
      <c r="DP426" s="171"/>
    </row>
    <row r="427" spans="117:120">
      <c r="DM427" s="177">
        <v>824</v>
      </c>
      <c r="DN427" s="178" t="s">
        <v>65</v>
      </c>
      <c r="DO427" s="179">
        <v>10</v>
      </c>
      <c r="DP427" s="171"/>
    </row>
    <row r="428" spans="117:120">
      <c r="DM428" s="177">
        <v>850</v>
      </c>
      <c r="DN428" s="178" t="s">
        <v>732</v>
      </c>
      <c r="DO428" s="179">
        <v>8</v>
      </c>
      <c r="DP428" s="171"/>
    </row>
    <row r="429" spans="117:120">
      <c r="DM429" s="177">
        <v>851</v>
      </c>
      <c r="DN429" s="178" t="s">
        <v>733</v>
      </c>
      <c r="DO429" s="179">
        <v>9</v>
      </c>
      <c r="DP429" s="171"/>
    </row>
    <row r="430" spans="117:120">
      <c r="DM430" s="177">
        <v>852</v>
      </c>
      <c r="DN430" s="178" t="s">
        <v>734</v>
      </c>
      <c r="DO430" s="179">
        <v>10</v>
      </c>
      <c r="DP430" s="171"/>
    </row>
    <row r="431" spans="117:120">
      <c r="DM431" s="177">
        <v>853</v>
      </c>
      <c r="DN431" s="178" t="s">
        <v>735</v>
      </c>
      <c r="DO431" s="179">
        <v>11</v>
      </c>
      <c r="DP431" s="171"/>
    </row>
    <row r="432" spans="117:120">
      <c r="DM432" s="177">
        <v>951</v>
      </c>
      <c r="DN432" s="178" t="s">
        <v>66</v>
      </c>
      <c r="DO432" s="179">
        <v>6</v>
      </c>
      <c r="DP432" s="171"/>
    </row>
    <row r="433" spans="117:120">
      <c r="DM433" s="177">
        <v>952</v>
      </c>
      <c r="DN433" s="178" t="s">
        <v>67</v>
      </c>
      <c r="DO433" s="179">
        <v>7</v>
      </c>
      <c r="DP433" s="171"/>
    </row>
    <row r="434" spans="117:120">
      <c r="DM434" s="177">
        <v>953</v>
      </c>
      <c r="DN434" s="178" t="s">
        <v>68</v>
      </c>
      <c r="DO434" s="179">
        <v>8</v>
      </c>
      <c r="DP434" s="171"/>
    </row>
    <row r="435" spans="117:120">
      <c r="DM435" s="177">
        <v>954</v>
      </c>
      <c r="DN435" s="178" t="s">
        <v>69</v>
      </c>
      <c r="DO435" s="179">
        <v>8</v>
      </c>
      <c r="DP435" s="171"/>
    </row>
    <row r="436" spans="117:120">
      <c r="DM436" s="177">
        <v>955</v>
      </c>
      <c r="DN436" s="178" t="s">
        <v>70</v>
      </c>
      <c r="DO436" s="179">
        <v>9</v>
      </c>
      <c r="DP436" s="171"/>
    </row>
    <row r="437" spans="117:120">
      <c r="DM437" s="177">
        <v>961</v>
      </c>
      <c r="DN437" s="178" t="s">
        <v>71</v>
      </c>
      <c r="DO437" s="179">
        <v>6</v>
      </c>
      <c r="DP437" s="171"/>
    </row>
    <row r="438" spans="117:120">
      <c r="DM438" s="177">
        <v>962</v>
      </c>
      <c r="DN438" s="178" t="s">
        <v>72</v>
      </c>
      <c r="DO438" s="179">
        <v>7</v>
      </c>
      <c r="DP438" s="171"/>
    </row>
    <row r="439" spans="117:120">
      <c r="DM439" s="177">
        <v>963</v>
      </c>
      <c r="DN439" s="178" t="s">
        <v>73</v>
      </c>
      <c r="DO439" s="179">
        <v>8</v>
      </c>
      <c r="DP439" s="171"/>
    </row>
    <row r="440" spans="117:120">
      <c r="DM440" s="177">
        <v>971</v>
      </c>
      <c r="DN440" s="178" t="s">
        <v>74</v>
      </c>
      <c r="DO440" s="179">
        <v>6</v>
      </c>
      <c r="DP440" s="171"/>
    </row>
    <row r="441" spans="117:120">
      <c r="DM441" s="182">
        <v>972</v>
      </c>
      <c r="DN441" s="183" t="s">
        <v>75</v>
      </c>
      <c r="DO441" s="184">
        <v>7</v>
      </c>
      <c r="DP441" s="172"/>
    </row>
  </sheetData>
  <autoFilter ref="A4:EL163"/>
  <mergeCells count="18">
    <mergeCell ref="DM183:DO183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F3:F4"/>
    <mergeCell ref="A3:A4"/>
    <mergeCell ref="B3:B4"/>
    <mergeCell ref="C3:C4"/>
    <mergeCell ref="D3:D4"/>
    <mergeCell ref="E3:E4"/>
  </mergeCells>
  <conditionalFormatting sqref="DA12 DA145 DD135 DD121 DD123:DD125 DD73 DA147:DA149 DD145:DD149 DD118 DA117 DD75:DD77 DD153:DD154 DA153:DA154 DA24 DD60:DD66 DD127:DD133 DD20:DD33 DD8:DD10 DD12:DD17 DD114:DD115 DD68:DD70 DD36:DD54 DD111:DD112 DD87:DD95 DD137:DD143 DD56:DD58 DD83:DD85 DD97:DD109">
    <cfRule type="cellIs" dxfId="1031" priority="130" stopIfTrue="1" operator="notEqual">
      <formula>$DH8</formula>
    </cfRule>
  </conditionalFormatting>
  <conditionalFormatting sqref="DA14:DA17 DA135 DA121 DA123:DA125 DA118 DA73 DA75:DA77 DA20:DA23 DA60:DA66 DA127:DA133 DA25:DA33 DA8:DA10 DA68:DA70 DA35:DA54 DA87:DA95 DA137:DA143 DA56:DA58 DA83:DA85 DA97:DA115">
    <cfRule type="cellIs" dxfId="1030" priority="131" stopIfTrue="1" operator="notEqual">
      <formula>$DD8</formula>
    </cfRule>
  </conditionalFormatting>
  <conditionalFormatting sqref="DD34">
    <cfRule type="cellIs" dxfId="1029" priority="128" stopIfTrue="1" operator="notEqual">
      <formula>$DH34</formula>
    </cfRule>
  </conditionalFormatting>
  <conditionalFormatting sqref="DA34">
    <cfRule type="cellIs" dxfId="1028" priority="129" stopIfTrue="1" operator="notEqual">
      <formula>$DD34</formula>
    </cfRule>
  </conditionalFormatting>
  <conditionalFormatting sqref="DD67">
    <cfRule type="cellIs" dxfId="1027" priority="126" stopIfTrue="1" operator="notEqual">
      <formula>$DH67</formula>
    </cfRule>
  </conditionalFormatting>
  <conditionalFormatting sqref="DA67">
    <cfRule type="cellIs" dxfId="1026" priority="127" stopIfTrue="1" operator="notEqual">
      <formula>$DD67</formula>
    </cfRule>
  </conditionalFormatting>
  <conditionalFormatting sqref="DA13">
    <cfRule type="cellIs" dxfId="1025" priority="123" stopIfTrue="1" operator="notEqual">
      <formula>$DH13</formula>
    </cfRule>
  </conditionalFormatting>
  <conditionalFormatting sqref="CX121:CX125 CX73:CX77 CX127 CX6:CX17 CX60:CX70 CX19:CX54 CX87:CX95 CX129:CX143 CX56:CX58 CX80:CX85 CX97:CX119">
    <cfRule type="cellIs" dxfId="1024" priority="125" operator="notEqual">
      <formula>$CX6</formula>
    </cfRule>
  </conditionalFormatting>
  <conditionalFormatting sqref="CX145 CX147:CX149 CU147:CU149 CU153:CU154 CX153:CX154">
    <cfRule type="cellIs" dxfId="1023" priority="124" stopIfTrue="1" operator="notEqual">
      <formula>$DA145</formula>
    </cfRule>
  </conditionalFormatting>
  <conditionalFormatting sqref="DD74">
    <cfRule type="cellIs" dxfId="1022" priority="121" stopIfTrue="1" operator="notEqual">
      <formula>$DH74</formula>
    </cfRule>
  </conditionalFormatting>
  <conditionalFormatting sqref="DA74">
    <cfRule type="cellIs" dxfId="1021" priority="122" stopIfTrue="1" operator="notEqual">
      <formula>$DD74</formula>
    </cfRule>
  </conditionalFormatting>
  <conditionalFormatting sqref="DA148">
    <cfRule type="cellIs" dxfId="1020" priority="120" stopIfTrue="1" operator="notEqual">
      <formula>$DH148</formula>
    </cfRule>
  </conditionalFormatting>
  <conditionalFormatting sqref="DD116">
    <cfRule type="cellIs" dxfId="1019" priority="118" stopIfTrue="1" operator="notEqual">
      <formula>$DH116</formula>
    </cfRule>
  </conditionalFormatting>
  <conditionalFormatting sqref="DA116">
    <cfRule type="cellIs" dxfId="1018" priority="119" stopIfTrue="1" operator="notEqual">
      <formula>$DD116</formula>
    </cfRule>
  </conditionalFormatting>
  <conditionalFormatting sqref="DD144">
    <cfRule type="cellIs" dxfId="1017" priority="117" stopIfTrue="1" operator="notEqual">
      <formula>$DH144</formula>
    </cfRule>
  </conditionalFormatting>
  <conditionalFormatting sqref="DA144">
    <cfRule type="cellIs" dxfId="1016" priority="116" stopIfTrue="1" operator="notEqual">
      <formula>$DH144</formula>
    </cfRule>
  </conditionalFormatting>
  <conditionalFormatting sqref="CX144">
    <cfRule type="cellIs" dxfId="1015" priority="115" stopIfTrue="1" operator="notEqual">
      <formula>$DA144</formula>
    </cfRule>
  </conditionalFormatting>
  <conditionalFormatting sqref="DD82">
    <cfRule type="cellIs" dxfId="1014" priority="113" stopIfTrue="1" operator="notEqual">
      <formula>$DH82</formula>
    </cfRule>
  </conditionalFormatting>
  <conditionalFormatting sqref="DA82">
    <cfRule type="cellIs" dxfId="1013" priority="114" stopIfTrue="1" operator="notEqual">
      <formula>$DD82</formula>
    </cfRule>
  </conditionalFormatting>
  <conditionalFormatting sqref="DD81">
    <cfRule type="cellIs" dxfId="1012" priority="111" stopIfTrue="1" operator="notEqual">
      <formula>$DH81</formula>
    </cfRule>
  </conditionalFormatting>
  <conditionalFormatting sqref="DA81">
    <cfRule type="cellIs" dxfId="1011" priority="112" stopIfTrue="1" operator="notEqual">
      <formula>$DD81</formula>
    </cfRule>
  </conditionalFormatting>
  <conditionalFormatting sqref="DD73">
    <cfRule type="cellIs" dxfId="1010" priority="109" stopIfTrue="1" operator="notEqual">
      <formula>$DH73</formula>
    </cfRule>
  </conditionalFormatting>
  <conditionalFormatting sqref="DA73">
    <cfRule type="cellIs" dxfId="1009" priority="110" stopIfTrue="1" operator="notEqual">
      <formula>$DD73</formula>
    </cfRule>
  </conditionalFormatting>
  <conditionalFormatting sqref="DD74">
    <cfRule type="cellIs" dxfId="1008" priority="107" stopIfTrue="1" operator="notEqual">
      <formula>$DH74</formula>
    </cfRule>
  </conditionalFormatting>
  <conditionalFormatting sqref="DA74">
    <cfRule type="cellIs" dxfId="1007" priority="108" stopIfTrue="1" operator="notEqual">
      <formula>$DD74</formula>
    </cfRule>
  </conditionalFormatting>
  <conditionalFormatting sqref="DD117">
    <cfRule type="cellIs" dxfId="1006" priority="106" stopIfTrue="1" operator="notEqual">
      <formula>$DH117</formula>
    </cfRule>
  </conditionalFormatting>
  <conditionalFormatting sqref="DD122">
    <cfRule type="cellIs" dxfId="1005" priority="104" stopIfTrue="1" operator="notEqual">
      <formula>$DH122</formula>
    </cfRule>
  </conditionalFormatting>
  <conditionalFormatting sqref="DA122">
    <cfRule type="cellIs" dxfId="1004" priority="105" stopIfTrue="1" operator="notEqual">
      <formula>$DD122</formula>
    </cfRule>
  </conditionalFormatting>
  <conditionalFormatting sqref="DA146">
    <cfRule type="cellIs" dxfId="1003" priority="103" stopIfTrue="1" operator="notEqual">
      <formula>$DH146</formula>
    </cfRule>
  </conditionalFormatting>
  <conditionalFormatting sqref="CX146">
    <cfRule type="cellIs" dxfId="1002" priority="102" stopIfTrue="1" operator="notEqual">
      <formula>$DA146</formula>
    </cfRule>
  </conditionalFormatting>
  <conditionalFormatting sqref="DD136">
    <cfRule type="cellIs" dxfId="1001" priority="100" stopIfTrue="1" operator="notEqual">
      <formula>$DH136</formula>
    </cfRule>
  </conditionalFormatting>
  <conditionalFormatting sqref="DA136">
    <cfRule type="cellIs" dxfId="1000" priority="101" stopIfTrue="1" operator="notEqual">
      <formula>$DD136</formula>
    </cfRule>
  </conditionalFormatting>
  <conditionalFormatting sqref="DD134">
    <cfRule type="cellIs" dxfId="999" priority="98" stopIfTrue="1" operator="notEqual">
      <formula>$DH134</formula>
    </cfRule>
  </conditionalFormatting>
  <conditionalFormatting sqref="DA134">
    <cfRule type="cellIs" dxfId="998" priority="99" stopIfTrue="1" operator="notEqual">
      <formula>$DD134</formula>
    </cfRule>
  </conditionalFormatting>
  <conditionalFormatting sqref="DD76:DD77">
    <cfRule type="cellIs" dxfId="997" priority="96" stopIfTrue="1" operator="notEqual">
      <formula>$DH76</formula>
    </cfRule>
  </conditionalFormatting>
  <conditionalFormatting sqref="DA76:DA77">
    <cfRule type="cellIs" dxfId="996" priority="97" stopIfTrue="1" operator="notEqual">
      <formula>$DD76</formula>
    </cfRule>
  </conditionalFormatting>
  <conditionalFormatting sqref="DD76:DD77">
    <cfRule type="cellIs" dxfId="995" priority="94" stopIfTrue="1" operator="notEqual">
      <formula>$DH76</formula>
    </cfRule>
  </conditionalFormatting>
  <conditionalFormatting sqref="DA76:DA77">
    <cfRule type="cellIs" dxfId="994" priority="95" stopIfTrue="1" operator="notEqual">
      <formula>$DD76</formula>
    </cfRule>
  </conditionalFormatting>
  <conditionalFormatting sqref="DD80">
    <cfRule type="cellIs" dxfId="993" priority="92" stopIfTrue="1" operator="notEqual">
      <formula>$DH80</formula>
    </cfRule>
  </conditionalFormatting>
  <conditionalFormatting sqref="DA80">
    <cfRule type="cellIs" dxfId="992" priority="93" stopIfTrue="1" operator="notEqual">
      <formula>$DD80</formula>
    </cfRule>
  </conditionalFormatting>
  <conditionalFormatting sqref="DD119">
    <cfRule type="cellIs" dxfId="991" priority="90" stopIfTrue="1" operator="notEqual">
      <formula>$DH119</formula>
    </cfRule>
  </conditionalFormatting>
  <conditionalFormatting sqref="DA119">
    <cfRule type="cellIs" dxfId="990" priority="91" stopIfTrue="1" operator="notEqual">
      <formula>$DD119</formula>
    </cfRule>
  </conditionalFormatting>
  <conditionalFormatting sqref="DD19">
    <cfRule type="cellIs" dxfId="989" priority="88" stopIfTrue="1" operator="notEqual">
      <formula>$DH19</formula>
    </cfRule>
  </conditionalFormatting>
  <conditionalFormatting sqref="DA19">
    <cfRule type="cellIs" dxfId="988" priority="89" stopIfTrue="1" operator="notEqual">
      <formula>$DD19</formula>
    </cfRule>
  </conditionalFormatting>
  <conditionalFormatting sqref="CU145">
    <cfRule type="cellIs" dxfId="987" priority="87" stopIfTrue="1" operator="notEqual">
      <formula>$DA145</formula>
    </cfRule>
  </conditionalFormatting>
  <conditionalFormatting sqref="CU144">
    <cfRule type="cellIs" dxfId="986" priority="86" stopIfTrue="1" operator="notEqual">
      <formula>$DA144</formula>
    </cfRule>
  </conditionalFormatting>
  <conditionalFormatting sqref="CU146">
    <cfRule type="cellIs" dxfId="985" priority="85" stopIfTrue="1" operator="notEqual">
      <formula>$DA146</formula>
    </cfRule>
  </conditionalFormatting>
  <conditionalFormatting sqref="CU121:CU125 CU73:CU77 CU6:CU17 CU60:CU70 CU19:CU54 CU87:CU95 CU127:CU143 CU56:CU58 CU80:CU85 CU97:CU119">
    <cfRule type="expression" dxfId="984" priority="83" stopIfTrue="1">
      <formula>$CX6=""</formula>
    </cfRule>
    <cfRule type="cellIs" dxfId="983" priority="84" stopIfTrue="1" operator="notEqual">
      <formula>$CX6</formula>
    </cfRule>
  </conditionalFormatting>
  <conditionalFormatting sqref="CU5">
    <cfRule type="expression" dxfId="982" priority="80" stopIfTrue="1">
      <formula>$CX5=""</formula>
    </cfRule>
    <cfRule type="cellIs" dxfId="981" priority="81" stopIfTrue="1" operator="notEqual">
      <formula>$CX5</formula>
    </cfRule>
  </conditionalFormatting>
  <conditionalFormatting sqref="CX5">
    <cfRule type="cellIs" dxfId="980" priority="82" operator="notEqual">
      <formula>$CX5</formula>
    </cfRule>
  </conditionalFormatting>
  <conditionalFormatting sqref="DD71">
    <cfRule type="cellIs" dxfId="979" priority="78" stopIfTrue="1" operator="notEqual">
      <formula>$DH71</formula>
    </cfRule>
  </conditionalFormatting>
  <conditionalFormatting sqref="DA71">
    <cfRule type="cellIs" dxfId="978" priority="79" stopIfTrue="1" operator="notEqual">
      <formula>$DD71</formula>
    </cfRule>
  </conditionalFormatting>
  <conditionalFormatting sqref="CX71">
    <cfRule type="cellIs" dxfId="977" priority="77" operator="notEqual">
      <formula>$CX71</formula>
    </cfRule>
  </conditionalFormatting>
  <conditionalFormatting sqref="CU71">
    <cfRule type="expression" dxfId="976" priority="75" stopIfTrue="1">
      <formula>$CX71=""</formula>
    </cfRule>
    <cfRule type="cellIs" dxfId="975" priority="76" stopIfTrue="1" operator="notEqual">
      <formula>$CX71</formula>
    </cfRule>
  </conditionalFormatting>
  <conditionalFormatting sqref="DD72">
    <cfRule type="cellIs" dxfId="974" priority="73" stopIfTrue="1" operator="notEqual">
      <formula>$DH72</formula>
    </cfRule>
  </conditionalFormatting>
  <conditionalFormatting sqref="DA72">
    <cfRule type="cellIs" dxfId="973" priority="74" stopIfTrue="1" operator="notEqual">
      <formula>$DD72</formula>
    </cfRule>
  </conditionalFormatting>
  <conditionalFormatting sqref="CX72">
    <cfRule type="cellIs" dxfId="972" priority="72" operator="notEqual">
      <formula>$CX72</formula>
    </cfRule>
  </conditionalFormatting>
  <conditionalFormatting sqref="CU72">
    <cfRule type="expression" dxfId="971" priority="70" stopIfTrue="1">
      <formula>$CX72=""</formula>
    </cfRule>
    <cfRule type="cellIs" dxfId="970" priority="71" stopIfTrue="1" operator="notEqual">
      <formula>$CX72</formula>
    </cfRule>
  </conditionalFormatting>
  <conditionalFormatting sqref="DD59">
    <cfRule type="cellIs" dxfId="969" priority="68" stopIfTrue="1" operator="notEqual">
      <formula>$DH59</formula>
    </cfRule>
  </conditionalFormatting>
  <conditionalFormatting sqref="DA59">
    <cfRule type="cellIs" dxfId="968" priority="69" stopIfTrue="1" operator="notEqual">
      <formula>$DD59</formula>
    </cfRule>
  </conditionalFormatting>
  <conditionalFormatting sqref="CX59">
    <cfRule type="cellIs" dxfId="967" priority="67" operator="notEqual">
      <formula>$CX59</formula>
    </cfRule>
  </conditionalFormatting>
  <conditionalFormatting sqref="CU59">
    <cfRule type="expression" dxfId="966" priority="65" stopIfTrue="1">
      <formula>$CX59=""</formula>
    </cfRule>
    <cfRule type="cellIs" dxfId="965" priority="66" stopIfTrue="1" operator="notEqual">
      <formula>$CX59</formula>
    </cfRule>
  </conditionalFormatting>
  <conditionalFormatting sqref="DD120">
    <cfRule type="cellIs" dxfId="964" priority="63" stopIfTrue="1" operator="notEqual">
      <formula>$DH120</formula>
    </cfRule>
  </conditionalFormatting>
  <conditionalFormatting sqref="DA120">
    <cfRule type="cellIs" dxfId="963" priority="64" stopIfTrue="1" operator="notEqual">
      <formula>$DD120</formula>
    </cfRule>
  </conditionalFormatting>
  <conditionalFormatting sqref="CX120">
    <cfRule type="cellIs" dxfId="962" priority="62" operator="notEqual">
      <formula>$CX120</formula>
    </cfRule>
  </conditionalFormatting>
  <conditionalFormatting sqref="CU120">
    <cfRule type="expression" dxfId="961" priority="60" stopIfTrue="1">
      <formula>$CX120=""</formula>
    </cfRule>
    <cfRule type="cellIs" dxfId="960" priority="61" stopIfTrue="1" operator="notEqual">
      <formula>$CX120</formula>
    </cfRule>
  </conditionalFormatting>
  <conditionalFormatting sqref="DD126">
    <cfRule type="cellIs" dxfId="959" priority="58" stopIfTrue="1" operator="notEqual">
      <formula>$DH126</formula>
    </cfRule>
  </conditionalFormatting>
  <conditionalFormatting sqref="DA126">
    <cfRule type="cellIs" dxfId="958" priority="59" stopIfTrue="1" operator="notEqual">
      <formula>$DD126</formula>
    </cfRule>
  </conditionalFormatting>
  <conditionalFormatting sqref="CX126">
    <cfRule type="cellIs" dxfId="957" priority="57" operator="notEqual">
      <formula>$CX126</formula>
    </cfRule>
  </conditionalFormatting>
  <conditionalFormatting sqref="CU126">
    <cfRule type="expression" dxfId="956" priority="55" stopIfTrue="1">
      <formula>$CX126=""</formula>
    </cfRule>
    <cfRule type="cellIs" dxfId="955" priority="56" stopIfTrue="1" operator="notEqual">
      <formula>$CX126</formula>
    </cfRule>
  </conditionalFormatting>
  <conditionalFormatting sqref="CX78">
    <cfRule type="cellIs" dxfId="954" priority="54" operator="notEqual">
      <formula>$CX78</formula>
    </cfRule>
  </conditionalFormatting>
  <conditionalFormatting sqref="DD78">
    <cfRule type="cellIs" dxfId="953" priority="52" stopIfTrue="1" operator="notEqual">
      <formula>$DH78</formula>
    </cfRule>
  </conditionalFormatting>
  <conditionalFormatting sqref="DA78">
    <cfRule type="cellIs" dxfId="952" priority="53" stopIfTrue="1" operator="notEqual">
      <formula>$DD78</formula>
    </cfRule>
  </conditionalFormatting>
  <conditionalFormatting sqref="CU78">
    <cfRule type="expression" dxfId="951" priority="50" stopIfTrue="1">
      <formula>$CX78=""</formula>
    </cfRule>
    <cfRule type="cellIs" dxfId="950" priority="51" stopIfTrue="1" operator="notEqual">
      <formula>$CX78</formula>
    </cfRule>
  </conditionalFormatting>
  <conditionalFormatting sqref="DD86">
    <cfRule type="cellIs" dxfId="949" priority="48" stopIfTrue="1" operator="notEqual">
      <formula>$DH86</formula>
    </cfRule>
  </conditionalFormatting>
  <conditionalFormatting sqref="DA86">
    <cfRule type="cellIs" dxfId="948" priority="49" stopIfTrue="1" operator="notEqual">
      <formula>$DD86</formula>
    </cfRule>
  </conditionalFormatting>
  <conditionalFormatting sqref="CX86">
    <cfRule type="cellIs" dxfId="947" priority="47" operator="notEqual">
      <formula>$CX86</formula>
    </cfRule>
  </conditionalFormatting>
  <conditionalFormatting sqref="CU86">
    <cfRule type="expression" dxfId="946" priority="45" stopIfTrue="1">
      <formula>$CX86=""</formula>
    </cfRule>
    <cfRule type="cellIs" dxfId="945" priority="46" stopIfTrue="1" operator="notEqual">
      <formula>$CX86</formula>
    </cfRule>
  </conditionalFormatting>
  <conditionalFormatting sqref="DA116">
    <cfRule type="cellIs" dxfId="944" priority="44" stopIfTrue="1" operator="notEqual">
      <formula>$DH116</formula>
    </cfRule>
  </conditionalFormatting>
  <conditionalFormatting sqref="DD115">
    <cfRule type="cellIs" dxfId="943" priority="42" stopIfTrue="1" operator="notEqual">
      <formula>$DH115</formula>
    </cfRule>
  </conditionalFormatting>
  <conditionalFormatting sqref="DA115">
    <cfRule type="cellIs" dxfId="942" priority="43" stopIfTrue="1" operator="notEqual">
      <formula>$DD115</formula>
    </cfRule>
  </conditionalFormatting>
  <conditionalFormatting sqref="DD116">
    <cfRule type="cellIs" dxfId="941" priority="41" stopIfTrue="1" operator="notEqual">
      <formula>$DH116</formula>
    </cfRule>
  </conditionalFormatting>
  <conditionalFormatting sqref="DD151:DD152 DA151:DA152">
    <cfRule type="cellIs" dxfId="940" priority="40" stopIfTrue="1" operator="notEqual">
      <formula>$DH151</formula>
    </cfRule>
  </conditionalFormatting>
  <conditionalFormatting sqref="CU151:CU152 CX151:CX152">
    <cfRule type="cellIs" dxfId="939" priority="39" stopIfTrue="1" operator="notEqual">
      <formula>$DA151</formula>
    </cfRule>
  </conditionalFormatting>
  <conditionalFormatting sqref="DD150 DA150">
    <cfRule type="cellIs" dxfId="938" priority="38" stopIfTrue="1" operator="notEqual">
      <formula>$DH150</formula>
    </cfRule>
  </conditionalFormatting>
  <conditionalFormatting sqref="CU150 CX150">
    <cfRule type="cellIs" dxfId="937" priority="37" stopIfTrue="1" operator="notEqual">
      <formula>$DA150</formula>
    </cfRule>
  </conditionalFormatting>
  <conditionalFormatting sqref="CX78">
    <cfRule type="cellIs" dxfId="936" priority="36" operator="notEqual">
      <formula>$CX78</formula>
    </cfRule>
  </conditionalFormatting>
  <conditionalFormatting sqref="DD78">
    <cfRule type="cellIs" dxfId="935" priority="34" stopIfTrue="1" operator="notEqual">
      <formula>$DH78</formula>
    </cfRule>
  </conditionalFormatting>
  <conditionalFormatting sqref="DA78">
    <cfRule type="cellIs" dxfId="934" priority="35" stopIfTrue="1" operator="notEqual">
      <formula>$DD78</formula>
    </cfRule>
  </conditionalFormatting>
  <conditionalFormatting sqref="CU78">
    <cfRule type="expression" dxfId="933" priority="32" stopIfTrue="1">
      <formula>$CX78=""</formula>
    </cfRule>
    <cfRule type="cellIs" dxfId="932" priority="33" stopIfTrue="1" operator="notEqual">
      <formula>$CX78</formula>
    </cfRule>
  </conditionalFormatting>
  <conditionalFormatting sqref="CX77">
    <cfRule type="cellIs" dxfId="931" priority="31" operator="notEqual">
      <formula>$CX77</formula>
    </cfRule>
  </conditionalFormatting>
  <conditionalFormatting sqref="DD77">
    <cfRule type="cellIs" dxfId="930" priority="29" stopIfTrue="1" operator="notEqual">
      <formula>$DH77</formula>
    </cfRule>
  </conditionalFormatting>
  <conditionalFormatting sqref="DA77">
    <cfRule type="cellIs" dxfId="929" priority="30" stopIfTrue="1" operator="notEqual">
      <formula>$DD77</formula>
    </cfRule>
  </conditionalFormatting>
  <conditionalFormatting sqref="CU77">
    <cfRule type="expression" dxfId="928" priority="27" stopIfTrue="1">
      <formula>$CX77=""</formula>
    </cfRule>
    <cfRule type="cellIs" dxfId="927" priority="28" stopIfTrue="1" operator="notEqual">
      <formula>$CX77</formula>
    </cfRule>
  </conditionalFormatting>
  <conditionalFormatting sqref="CX79">
    <cfRule type="cellIs" dxfId="926" priority="26" operator="notEqual">
      <formula>$CX79</formula>
    </cfRule>
  </conditionalFormatting>
  <conditionalFormatting sqref="DD79">
    <cfRule type="cellIs" dxfId="925" priority="24" stopIfTrue="1" operator="notEqual">
      <formula>$DH79</formula>
    </cfRule>
  </conditionalFormatting>
  <conditionalFormatting sqref="DA79">
    <cfRule type="cellIs" dxfId="924" priority="25" stopIfTrue="1" operator="notEqual">
      <formula>$DD79</formula>
    </cfRule>
  </conditionalFormatting>
  <conditionalFormatting sqref="CU79">
    <cfRule type="expression" dxfId="923" priority="22" stopIfTrue="1">
      <formula>$CX79=""</formula>
    </cfRule>
    <cfRule type="cellIs" dxfId="922" priority="23" stopIfTrue="1" operator="notEqual">
      <formula>$CX79</formula>
    </cfRule>
  </conditionalFormatting>
  <conditionalFormatting sqref="DD55">
    <cfRule type="cellIs" dxfId="921" priority="20" stopIfTrue="1" operator="notEqual">
      <formula>$DH55</formula>
    </cfRule>
  </conditionalFormatting>
  <conditionalFormatting sqref="DA55">
    <cfRule type="cellIs" dxfId="920" priority="21" stopIfTrue="1" operator="notEqual">
      <formula>$DD55</formula>
    </cfRule>
  </conditionalFormatting>
  <conditionalFormatting sqref="CX55">
    <cfRule type="cellIs" dxfId="919" priority="19" operator="notEqual">
      <formula>$CX55</formula>
    </cfRule>
  </conditionalFormatting>
  <conditionalFormatting sqref="CU55">
    <cfRule type="expression" dxfId="918" priority="17" stopIfTrue="1">
      <formula>$CX55=""</formula>
    </cfRule>
    <cfRule type="cellIs" dxfId="917" priority="18" stopIfTrue="1" operator="notEqual">
      <formula>$CX55</formula>
    </cfRule>
  </conditionalFormatting>
  <conditionalFormatting sqref="DD18">
    <cfRule type="cellIs" dxfId="916" priority="15" stopIfTrue="1" operator="notEqual">
      <formula>$DH18</formula>
    </cfRule>
  </conditionalFormatting>
  <conditionalFormatting sqref="DA18">
    <cfRule type="cellIs" dxfId="915" priority="16" stopIfTrue="1" operator="notEqual">
      <formula>$DD18</formula>
    </cfRule>
  </conditionalFormatting>
  <conditionalFormatting sqref="CX18">
    <cfRule type="cellIs" dxfId="914" priority="14" operator="notEqual">
      <formula>$CX18</formula>
    </cfRule>
  </conditionalFormatting>
  <conditionalFormatting sqref="CU18">
    <cfRule type="expression" dxfId="913" priority="12" stopIfTrue="1">
      <formula>$CX18=""</formula>
    </cfRule>
    <cfRule type="cellIs" dxfId="912" priority="13" stopIfTrue="1" operator="notEqual">
      <formula>$CX18</formula>
    </cfRule>
  </conditionalFormatting>
  <conditionalFormatting sqref="CX128">
    <cfRule type="cellIs" dxfId="911" priority="11" operator="notEqual">
      <formula>$CX128</formula>
    </cfRule>
  </conditionalFormatting>
  <conditionalFormatting sqref="DD96">
    <cfRule type="cellIs" dxfId="910" priority="4" stopIfTrue="1" operator="notEqual">
      <formula>$DH96</formula>
    </cfRule>
  </conditionalFormatting>
  <conditionalFormatting sqref="DA96">
    <cfRule type="cellIs" dxfId="909" priority="5" stopIfTrue="1" operator="notEqual">
      <formula>$DD96</formula>
    </cfRule>
  </conditionalFormatting>
  <conditionalFormatting sqref="CX96">
    <cfRule type="cellIs" dxfId="908" priority="3" operator="notEqual">
      <formula>$CX96</formula>
    </cfRule>
  </conditionalFormatting>
  <conditionalFormatting sqref="CU96">
    <cfRule type="expression" dxfId="907" priority="1" stopIfTrue="1">
      <formula>$CX96=""</formula>
    </cfRule>
    <cfRule type="cellIs" dxfId="906" priority="2" stopIfTrue="1" operator="notEqual">
      <formula>$CX96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r:id="rId1"/>
  <headerFooter scaleWithDoc="0" alignWithMargins="0">
    <oddHeader>&amp;R&amp;G</oddHeader>
    <oddFooter>&amp;R&amp;9 131.060.FWG / V 79.0 / Gültig ab: 01.02.18 / Seite &amp;P (&amp;N)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40"/>
  <sheetViews>
    <sheetView zoomScaleNormal="100" zoomScaleSheetLayoutView="75" workbookViewId="0">
      <selection activeCell="AA9" sqref="AA9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4.85546875" style="45" customWidth="1"/>
    <col min="19" max="19" width="15.42578125" style="11" customWidth="1"/>
    <col min="20" max="20" width="5" style="13" bestFit="1" customWidth="1"/>
    <col min="21" max="21" width="23.28515625" style="37" customWidth="1"/>
    <col min="22" max="22" width="6.85546875" style="13" customWidth="1"/>
    <col min="23" max="23" width="19.7109375" style="123" customWidth="1"/>
    <col min="24" max="24" width="5" style="13" customWidth="1"/>
    <col min="25" max="25" width="29.85546875" style="37" customWidth="1"/>
    <col min="26" max="26" width="5.140625" style="13" customWidth="1"/>
    <col min="27" max="27" width="32.42578125" style="14" customWidth="1"/>
    <col min="28" max="28" width="7.28515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1" width="5.42578125" style="11" customWidth="1"/>
    <col min="92" max="92" width="16.140625" style="11" customWidth="1"/>
    <col min="93" max="93" width="10" style="11" customWidth="1"/>
    <col min="94" max="97" width="5.42578125" style="11" customWidth="1"/>
    <col min="98" max="98" width="8.5703125" style="11" customWidth="1"/>
    <col min="99" max="99" width="9.28515625" style="49" customWidth="1"/>
    <col min="100" max="100" width="4.7109375" style="49" customWidth="1"/>
    <col min="101" max="101" width="29.28515625" style="11" customWidth="1"/>
    <col min="102" max="102" width="9.28515625" style="49" customWidth="1"/>
    <col min="103" max="103" width="4.7109375" style="49" customWidth="1"/>
    <col min="104" max="104" width="29.28515625" style="11" customWidth="1"/>
    <col min="105" max="105" width="9.28515625" style="49" customWidth="1"/>
    <col min="106" max="106" width="4.7109375" style="49" customWidth="1"/>
    <col min="107" max="107" width="29.85546875" style="11" customWidth="1"/>
    <col min="108" max="108" width="9.28515625" style="49" customWidth="1"/>
    <col min="109" max="109" width="4.7109375" style="49" customWidth="1"/>
    <col min="110" max="110" width="29.85546875" style="11" customWidth="1"/>
    <col min="111" max="111" width="1.5703125" style="115" customWidth="1"/>
    <col min="112" max="112" width="9.28515625" style="13" customWidth="1"/>
    <col min="113" max="113" width="4.7109375" style="13" customWidth="1"/>
    <col min="114" max="114" width="29.85546875" style="11" customWidth="1"/>
    <col min="115" max="116" width="11.42578125" customWidth="1"/>
    <col min="117" max="117" width="3.7109375" style="11" customWidth="1"/>
    <col min="118" max="118" width="34.7109375" style="11" customWidth="1"/>
    <col min="119" max="119" width="18.42578125" style="11" customWidth="1"/>
    <col min="120" max="120" width="14.28515625" style="11" customWidth="1"/>
    <col min="121" max="121" width="11.42578125" style="11" bestFit="1" customWidth="1"/>
    <col min="122" max="122" width="15.42578125" style="11" customWidth="1"/>
    <col min="123" max="16384" width="3.7109375" style="11"/>
  </cols>
  <sheetData>
    <row r="1" spans="1:142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199"/>
      <c r="S1" s="199" t="s">
        <v>79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CU1" s="142" t="s">
        <v>1197</v>
      </c>
      <c r="CV1" s="143"/>
      <c r="CW1" s="144"/>
      <c r="CX1" s="142" t="s">
        <v>1053</v>
      </c>
      <c r="CY1" s="143"/>
      <c r="CZ1" s="144"/>
      <c r="DA1" s="143" t="s">
        <v>890</v>
      </c>
      <c r="DB1" s="143"/>
      <c r="DC1" s="144"/>
      <c r="DD1" s="142" t="s">
        <v>889</v>
      </c>
      <c r="DE1" s="143"/>
      <c r="DF1" s="144"/>
      <c r="DH1" s="142" t="s">
        <v>857</v>
      </c>
      <c r="DI1" s="143"/>
      <c r="DJ1" s="144"/>
      <c r="DM1" s="186" t="s">
        <v>979</v>
      </c>
      <c r="DN1" s="186"/>
      <c r="DP1" s="11" t="s">
        <v>947</v>
      </c>
    </row>
    <row r="2" spans="1:142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196"/>
      <c r="S2" s="196"/>
      <c r="T2" s="196"/>
      <c r="U2" s="196"/>
      <c r="V2" s="196"/>
      <c r="W2" s="197"/>
      <c r="X2" s="196"/>
      <c r="Y2" s="196"/>
      <c r="Z2" s="196"/>
      <c r="AA2" s="196"/>
      <c r="AB2" s="198" t="s">
        <v>1285</v>
      </c>
      <c r="AC2" s="196"/>
      <c r="CU2" s="140"/>
      <c r="CV2" s="140"/>
      <c r="CX2" s="140"/>
      <c r="CY2" s="140"/>
      <c r="DA2" s="140"/>
      <c r="DB2" s="140"/>
      <c r="DD2" s="140"/>
      <c r="DE2" s="140"/>
      <c r="DG2" s="145"/>
      <c r="DH2" s="2"/>
      <c r="DI2" s="2"/>
      <c r="EK2" s="19"/>
      <c r="EL2" s="19"/>
    </row>
    <row r="3" spans="1:142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2018</v>
      </c>
      <c r="AE3" s="81" t="s">
        <v>384</v>
      </c>
      <c r="AF3" s="83"/>
      <c r="CT3" s="154" t="s">
        <v>703</v>
      </c>
      <c r="CU3" s="33" t="s">
        <v>702</v>
      </c>
      <c r="CV3" s="33" t="s">
        <v>701</v>
      </c>
      <c r="CW3" s="139" t="s">
        <v>78</v>
      </c>
      <c r="CX3" s="33" t="s">
        <v>702</v>
      </c>
      <c r="CY3" s="33" t="s">
        <v>701</v>
      </c>
      <c r="CZ3" s="139" t="s">
        <v>78</v>
      </c>
      <c r="DA3" s="33" t="s">
        <v>702</v>
      </c>
      <c r="DB3" s="33" t="s">
        <v>701</v>
      </c>
      <c r="DC3" s="139" t="s">
        <v>78</v>
      </c>
      <c r="DD3" s="33" t="s">
        <v>702</v>
      </c>
      <c r="DE3" s="33" t="s">
        <v>701</v>
      </c>
      <c r="DF3" s="139" t="s">
        <v>78</v>
      </c>
      <c r="DG3" s="146"/>
      <c r="DH3" s="33" t="s">
        <v>702</v>
      </c>
      <c r="DI3" s="33" t="s">
        <v>701</v>
      </c>
      <c r="DJ3" s="139" t="s">
        <v>78</v>
      </c>
    </row>
    <row r="4" spans="1:142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5"/>
      <c r="CV4" s="125"/>
      <c r="CW4" s="83"/>
      <c r="CX4" s="125"/>
      <c r="CY4" s="125"/>
      <c r="CZ4" s="83"/>
      <c r="DA4" s="125"/>
      <c r="DB4" s="125"/>
      <c r="DC4" s="83"/>
      <c r="DD4" s="125"/>
      <c r="DE4" s="125"/>
      <c r="DF4" s="83"/>
      <c r="DG4" s="20"/>
      <c r="DH4" s="33"/>
      <c r="DI4" s="33"/>
      <c r="DJ4" s="83"/>
      <c r="DO4" s="19" t="s">
        <v>978</v>
      </c>
      <c r="DP4" s="19" t="s">
        <v>948</v>
      </c>
      <c r="DQ4" s="19" t="s">
        <v>949</v>
      </c>
      <c r="DR4" s="19" t="s">
        <v>950</v>
      </c>
    </row>
    <row r="5" spans="1:142" s="19" customFormat="1" ht="27">
      <c r="A5" s="53">
        <v>1</v>
      </c>
      <c r="B5" s="53"/>
      <c r="C5" s="53">
        <f t="shared" ref="C5:C73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357</v>
      </c>
      <c r="P5" s="15" t="s">
        <v>433</v>
      </c>
      <c r="Q5" s="15">
        <v>1</v>
      </c>
      <c r="R5" s="16" t="s">
        <v>342</v>
      </c>
      <c r="S5" s="20" t="s">
        <v>92</v>
      </c>
      <c r="T5" s="21">
        <v>1956</v>
      </c>
      <c r="U5" s="28" t="s">
        <v>194</v>
      </c>
      <c r="V5" s="21">
        <v>1982</v>
      </c>
      <c r="W5" s="25"/>
      <c r="X5" s="21"/>
      <c r="Y5" s="28" t="s">
        <v>332</v>
      </c>
      <c r="Z5" s="118">
        <f t="shared" ref="Z5:Z72" si="1">$AD$3-V5</f>
        <v>36</v>
      </c>
      <c r="AA5" s="25" t="s">
        <v>1292</v>
      </c>
      <c r="AB5" s="21" t="s">
        <v>1286</v>
      </c>
      <c r="AC5" s="21"/>
      <c r="AE5" s="90" t="s">
        <v>399</v>
      </c>
      <c r="AF5" s="82"/>
      <c r="CP5" s="19" t="str">
        <f t="shared" ref="CP5:CP73" si="2">+S5</f>
        <v>Chiaverio Flavio</v>
      </c>
      <c r="CR5" s="19">
        <f t="shared" ref="CR5:CR73" si="3">+Z5</f>
        <v>36</v>
      </c>
      <c r="CS5" s="19" t="str">
        <f t="shared" ref="CS5:CS73" si="4">+AB5</f>
        <v>B/A 5)</v>
      </c>
      <c r="CT5" s="154">
        <v>5558</v>
      </c>
      <c r="CU5" s="125">
        <v>753</v>
      </c>
      <c r="CV5" s="33">
        <f t="shared" ref="CV5:CV11" si="5">VLOOKUP($CU5,Funktionsbezeichnungen,3,0)</f>
        <v>12</v>
      </c>
      <c r="CW5" s="83" t="str">
        <f t="shared" ref="CW5:CW11" si="6">VLOOKUP($CU5,Funktionsbezeichnungen,2,0)</f>
        <v>Vorgesetzter  -  4 . Stufe</v>
      </c>
      <c r="CX5" s="125">
        <v>753</v>
      </c>
      <c r="CY5" s="33">
        <f t="shared" ref="CY5:CY8" si="7">VLOOKUP($CX5,Funktionsbezeichnungen,3,0)</f>
        <v>12</v>
      </c>
      <c r="CZ5" s="83" t="str">
        <f t="shared" ref="CZ5:CZ8" si="8">VLOOKUP($CX5,Funktionsbezeichnungen,2,0)</f>
        <v>Vorgesetzter  -  4 . Stufe</v>
      </c>
      <c r="DA5" s="125">
        <v>753</v>
      </c>
      <c r="DB5" s="33">
        <f t="shared" ref="DB5:DB8" si="9">VLOOKUP($DA5,Funktionsbezeichnungen,3,0)</f>
        <v>12</v>
      </c>
      <c r="DC5" s="83" t="str">
        <f t="shared" ref="DC5:DC8" si="10">VLOOKUP($DA5,Funktionsbezeichnungen,2,0)</f>
        <v>Vorgesetzter  -  4 . Stufe</v>
      </c>
      <c r="DD5" s="124">
        <v>753</v>
      </c>
      <c r="DE5" s="33">
        <f t="shared" ref="DE5:DE8" si="11">VLOOKUP($DD5,Funktionsbezeichnungen,3,0)</f>
        <v>12</v>
      </c>
      <c r="DF5" s="83" t="str">
        <f t="shared" ref="DF5:DF8" si="12">VLOOKUP($DD5,Funktionsbezeichnungen,2,0)</f>
        <v>Vorgesetzter  -  4 . Stufe</v>
      </c>
      <c r="DG5" s="20"/>
      <c r="DH5" s="124">
        <v>753</v>
      </c>
      <c r="DI5" s="33">
        <f t="shared" ref="DI5:DI8" si="13">VLOOKUP($DH5,Funktionsbezeichnungen,3,0)</f>
        <v>12</v>
      </c>
      <c r="DJ5" s="83" t="str">
        <f t="shared" ref="DJ5:DJ8" si="14">VLOOKUP($DH5,Funktionsbezeichnungen,2,0)</f>
        <v>Vorgesetzter  -  4 . Stufe</v>
      </c>
      <c r="DO5" s="19">
        <f t="shared" ref="DO5:DO73" si="15">+CT5</f>
        <v>5558</v>
      </c>
      <c r="DP5" s="153">
        <v>1</v>
      </c>
      <c r="DQ5" s="19">
        <v>2</v>
      </c>
      <c r="DR5" s="19" t="s">
        <v>951</v>
      </c>
    </row>
    <row r="6" spans="1:142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/>
      <c r="I6" s="56"/>
      <c r="J6" s="54"/>
      <c r="K6" s="56"/>
      <c r="L6" s="56"/>
      <c r="M6" s="56"/>
      <c r="N6" s="58"/>
      <c r="O6" s="52" t="s">
        <v>359</v>
      </c>
      <c r="P6" s="15" t="s">
        <v>434</v>
      </c>
      <c r="Q6" s="15">
        <v>2</v>
      </c>
      <c r="R6" s="16"/>
      <c r="S6" s="20" t="s">
        <v>93</v>
      </c>
      <c r="T6" s="21">
        <v>1958</v>
      </c>
      <c r="U6" s="28" t="s">
        <v>194</v>
      </c>
      <c r="V6" s="21">
        <v>1983</v>
      </c>
      <c r="W6" s="25"/>
      <c r="X6" s="21"/>
      <c r="Y6" s="28" t="s">
        <v>331</v>
      </c>
      <c r="Z6" s="118">
        <f t="shared" si="1"/>
        <v>35</v>
      </c>
      <c r="AA6" s="25" t="s">
        <v>1293</v>
      </c>
      <c r="AB6" s="21" t="s">
        <v>1286</v>
      </c>
      <c r="AC6" s="21"/>
      <c r="AE6" s="90" t="s">
        <v>399</v>
      </c>
      <c r="AF6" s="82"/>
      <c r="CP6" s="19" t="str">
        <f t="shared" si="2"/>
        <v>Schädler Beat</v>
      </c>
      <c r="CR6" s="19">
        <f t="shared" si="3"/>
        <v>35</v>
      </c>
      <c r="CS6" s="19" t="str">
        <f t="shared" si="4"/>
        <v>B/A 5)</v>
      </c>
      <c r="CT6" s="154">
        <v>4155</v>
      </c>
      <c r="CU6" s="125">
        <v>753</v>
      </c>
      <c r="CV6" s="33">
        <f t="shared" si="5"/>
        <v>12</v>
      </c>
      <c r="CW6" s="83" t="str">
        <f t="shared" si="6"/>
        <v>Vorgesetzter  -  4 . Stufe</v>
      </c>
      <c r="CX6" s="125">
        <v>753</v>
      </c>
      <c r="CY6" s="33">
        <f t="shared" si="7"/>
        <v>12</v>
      </c>
      <c r="CZ6" s="83" t="str">
        <f t="shared" si="8"/>
        <v>Vorgesetzter  -  4 . Stufe</v>
      </c>
      <c r="DA6" s="125">
        <v>753</v>
      </c>
      <c r="DB6" s="33">
        <f t="shared" si="9"/>
        <v>12</v>
      </c>
      <c r="DC6" s="83" t="str">
        <f t="shared" si="10"/>
        <v>Vorgesetzter  -  4 . Stufe</v>
      </c>
      <c r="DD6" s="124">
        <v>753</v>
      </c>
      <c r="DE6" s="33">
        <f t="shared" si="11"/>
        <v>12</v>
      </c>
      <c r="DF6" s="83" t="str">
        <f t="shared" si="12"/>
        <v>Vorgesetzter  -  4 . Stufe</v>
      </c>
      <c r="DG6" s="20"/>
      <c r="DH6" s="124">
        <v>753</v>
      </c>
      <c r="DI6" s="33">
        <f t="shared" si="13"/>
        <v>12</v>
      </c>
      <c r="DJ6" s="83" t="str">
        <f t="shared" si="14"/>
        <v>Vorgesetzter  -  4 . Stufe</v>
      </c>
      <c r="DO6" s="19">
        <f t="shared" si="15"/>
        <v>4155</v>
      </c>
      <c r="DP6" s="153">
        <v>1</v>
      </c>
      <c r="DQ6" s="19">
        <v>2</v>
      </c>
      <c r="DR6" s="19" t="s">
        <v>951</v>
      </c>
    </row>
    <row r="7" spans="1:142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>
        <v>1</v>
      </c>
      <c r="I7" s="56"/>
      <c r="J7" s="54"/>
      <c r="K7" s="56"/>
      <c r="L7" s="56"/>
      <c r="M7" s="56"/>
      <c r="N7" s="58"/>
      <c r="O7" s="52" t="s">
        <v>361</v>
      </c>
      <c r="P7" s="15" t="s">
        <v>436</v>
      </c>
      <c r="Q7" s="15">
        <v>3</v>
      </c>
      <c r="R7" s="16"/>
      <c r="S7" s="20" t="s">
        <v>101</v>
      </c>
      <c r="T7" s="21">
        <v>1961</v>
      </c>
      <c r="U7" s="28" t="s">
        <v>197</v>
      </c>
      <c r="V7" s="21">
        <v>1987</v>
      </c>
      <c r="W7" s="25"/>
      <c r="X7" s="21"/>
      <c r="Y7" s="28" t="s">
        <v>102</v>
      </c>
      <c r="Z7" s="118">
        <f t="shared" si="1"/>
        <v>31</v>
      </c>
      <c r="AA7" s="25" t="s">
        <v>1294</v>
      </c>
      <c r="AB7" s="21" t="s">
        <v>1286</v>
      </c>
      <c r="AC7" s="21"/>
      <c r="AE7" s="90" t="s">
        <v>401</v>
      </c>
      <c r="AF7" s="82"/>
      <c r="CP7" s="19" t="str">
        <f t="shared" si="2"/>
        <v>Zenners Guy</v>
      </c>
      <c r="CR7" s="19">
        <f t="shared" si="3"/>
        <v>31</v>
      </c>
      <c r="CS7" s="19" t="str">
        <f t="shared" si="4"/>
        <v>B/A 5)</v>
      </c>
      <c r="CT7" s="154">
        <v>4182</v>
      </c>
      <c r="CU7" s="125">
        <v>753</v>
      </c>
      <c r="CV7" s="33">
        <f t="shared" si="5"/>
        <v>12</v>
      </c>
      <c r="CW7" s="83" t="str">
        <f t="shared" si="6"/>
        <v>Vorgesetzter  -  4 . Stufe</v>
      </c>
      <c r="CX7" s="125">
        <v>753</v>
      </c>
      <c r="CY7" s="33">
        <f t="shared" si="7"/>
        <v>12</v>
      </c>
      <c r="CZ7" s="83" t="str">
        <f t="shared" si="8"/>
        <v>Vorgesetzter  -  4 . Stufe</v>
      </c>
      <c r="DA7" s="125">
        <v>753</v>
      </c>
      <c r="DB7" s="33">
        <f t="shared" si="9"/>
        <v>12</v>
      </c>
      <c r="DC7" s="83" t="str">
        <f t="shared" si="10"/>
        <v>Vorgesetzter  -  4 . Stufe</v>
      </c>
      <c r="DD7" s="124">
        <v>753</v>
      </c>
      <c r="DE7" s="33">
        <f t="shared" si="11"/>
        <v>12</v>
      </c>
      <c r="DF7" s="83" t="str">
        <f t="shared" si="12"/>
        <v>Vorgesetzter  -  4 . Stufe</v>
      </c>
      <c r="DG7" s="20"/>
      <c r="DH7" s="124">
        <v>753</v>
      </c>
      <c r="DI7" s="33">
        <f t="shared" si="13"/>
        <v>12</v>
      </c>
      <c r="DJ7" s="83" t="str">
        <f t="shared" si="14"/>
        <v>Vorgesetzter  -  4 . Stufe</v>
      </c>
      <c r="DO7" s="19">
        <f t="shared" si="15"/>
        <v>4182</v>
      </c>
      <c r="DP7" s="153">
        <v>1</v>
      </c>
      <c r="DQ7" s="19">
        <v>2</v>
      </c>
      <c r="DR7" s="19" t="s">
        <v>951</v>
      </c>
    </row>
    <row r="8" spans="1:142" s="19" customFormat="1" ht="27">
      <c r="A8" s="53">
        <v>0</v>
      </c>
      <c r="B8" s="53"/>
      <c r="C8" s="53">
        <f>IF(Z8&gt;=10,1,0)</f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1301</v>
      </c>
      <c r="P8" s="15" t="s">
        <v>443</v>
      </c>
      <c r="Q8" s="15">
        <v>4</v>
      </c>
      <c r="R8" s="42"/>
      <c r="S8" s="20" t="s">
        <v>253</v>
      </c>
      <c r="T8" s="21">
        <v>1967</v>
      </c>
      <c r="U8" s="28" t="s">
        <v>194</v>
      </c>
      <c r="V8" s="21">
        <v>1992</v>
      </c>
      <c r="W8" s="25" t="s">
        <v>314</v>
      </c>
      <c r="X8" s="21">
        <v>1999</v>
      </c>
      <c r="Y8" s="28" t="s">
        <v>315</v>
      </c>
      <c r="Z8" s="21">
        <f t="shared" si="1"/>
        <v>26</v>
      </c>
      <c r="AA8" s="25" t="s">
        <v>1295</v>
      </c>
      <c r="AB8" s="21" t="s">
        <v>1286</v>
      </c>
      <c r="AC8" s="21"/>
      <c r="AE8" s="90" t="s">
        <v>399</v>
      </c>
      <c r="AF8" s="82"/>
      <c r="CP8" s="19" t="str">
        <f t="shared" si="2"/>
        <v>Suter Thomas</v>
      </c>
      <c r="CR8" s="19">
        <f t="shared" si="3"/>
        <v>26</v>
      </c>
      <c r="CS8" s="19" t="str">
        <f t="shared" si="4"/>
        <v>B/A 5)</v>
      </c>
      <c r="CT8" s="154">
        <v>3201</v>
      </c>
      <c r="CU8" s="125">
        <v>753</v>
      </c>
      <c r="CV8" s="33">
        <f t="shared" si="5"/>
        <v>12</v>
      </c>
      <c r="CW8" s="83" t="str">
        <f t="shared" si="6"/>
        <v>Vorgesetzter  -  4 . Stufe</v>
      </c>
      <c r="CX8" s="125">
        <v>774</v>
      </c>
      <c r="CY8" s="33">
        <f t="shared" si="7"/>
        <v>10</v>
      </c>
      <c r="CZ8" s="83" t="str">
        <f t="shared" si="8"/>
        <v>Senior Projektingenieur</v>
      </c>
      <c r="DA8" s="125">
        <v>774</v>
      </c>
      <c r="DB8" s="33">
        <f t="shared" si="9"/>
        <v>10</v>
      </c>
      <c r="DC8" s="83" t="str">
        <f t="shared" si="10"/>
        <v>Senior Projektingenieur</v>
      </c>
      <c r="DD8" s="125">
        <v>774</v>
      </c>
      <c r="DE8" s="33">
        <f t="shared" si="11"/>
        <v>10</v>
      </c>
      <c r="DF8" s="83" t="str">
        <f t="shared" si="12"/>
        <v>Senior Projektingenieur</v>
      </c>
      <c r="DG8" s="20"/>
      <c r="DH8" s="33">
        <v>773</v>
      </c>
      <c r="DI8" s="33">
        <f t="shared" si="13"/>
        <v>9</v>
      </c>
      <c r="DJ8" s="83" t="str">
        <f t="shared" si="14"/>
        <v>Projektingenieur 3</v>
      </c>
      <c r="DO8" s="19">
        <f t="shared" si="15"/>
        <v>3201</v>
      </c>
      <c r="DP8" s="153">
        <v>1</v>
      </c>
      <c r="DQ8" s="19">
        <v>2</v>
      </c>
      <c r="DR8" s="19" t="s">
        <v>951</v>
      </c>
    </row>
    <row r="9" spans="1:142" s="19" customFormat="1" ht="27">
      <c r="A9" s="53">
        <v>1</v>
      </c>
      <c r="B9" s="53"/>
      <c r="C9" s="53">
        <f>IF(Z9&gt;=10,1,0)</f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207" t="s">
        <v>1140</v>
      </c>
      <c r="P9" s="52" t="s">
        <v>467</v>
      </c>
      <c r="Q9" s="15">
        <v>5</v>
      </c>
      <c r="R9" s="16"/>
      <c r="S9" s="20" t="s">
        <v>124</v>
      </c>
      <c r="T9" s="21">
        <v>1971</v>
      </c>
      <c r="U9" s="28" t="s">
        <v>197</v>
      </c>
      <c r="V9" s="21">
        <v>1997</v>
      </c>
      <c r="W9" s="25" t="s">
        <v>324</v>
      </c>
      <c r="X9" s="21">
        <v>2007</v>
      </c>
      <c r="Y9" s="28" t="s">
        <v>317</v>
      </c>
      <c r="Z9" s="170">
        <f>$AD$3-V9</f>
        <v>21</v>
      </c>
      <c r="AA9" s="25" t="s">
        <v>1298</v>
      </c>
      <c r="AB9" s="21" t="s">
        <v>1286</v>
      </c>
      <c r="AC9" s="21"/>
      <c r="AE9" s="90" t="s">
        <v>399</v>
      </c>
      <c r="AF9" s="82" t="s">
        <v>1083</v>
      </c>
      <c r="CP9" s="19" t="str">
        <f>+S9</f>
        <v>Brunkhorst Marc</v>
      </c>
      <c r="CR9" s="19">
        <f>+Z9</f>
        <v>21</v>
      </c>
      <c r="CS9" s="19" t="str">
        <f>+AB9</f>
        <v>B/A 5)</v>
      </c>
      <c r="CT9" s="154">
        <v>7679</v>
      </c>
      <c r="CU9" s="125">
        <v>774</v>
      </c>
      <c r="CV9" s="33">
        <f t="shared" si="5"/>
        <v>10</v>
      </c>
      <c r="CW9" s="83" t="str">
        <f t="shared" si="6"/>
        <v>Senior Projektingenieur</v>
      </c>
      <c r="CX9" s="125">
        <v>774</v>
      </c>
      <c r="CY9" s="33">
        <f>VLOOKUP($CX9,Funktionsbezeichnungen,3,0)</f>
        <v>10</v>
      </c>
      <c r="CZ9" s="83" t="str">
        <f>VLOOKUP($CX9,Funktionsbezeichnungen,2,0)</f>
        <v>Senior Projektingenieur</v>
      </c>
      <c r="DA9" s="125">
        <v>773</v>
      </c>
      <c r="DB9" s="33">
        <f>VLOOKUP($DA9,Funktionsbezeichnungen,3,0)</f>
        <v>9</v>
      </c>
      <c r="DC9" s="83" t="str">
        <f>VLOOKUP($DA9,Funktionsbezeichnungen,2,0)</f>
        <v>Projektingenieur 3</v>
      </c>
      <c r="DD9" s="125">
        <v>773</v>
      </c>
      <c r="DE9" s="33">
        <f>VLOOKUP($DD9,Funktionsbezeichnungen,3,0)</f>
        <v>9</v>
      </c>
      <c r="DF9" s="83" t="str">
        <f>VLOOKUP($DD9,Funktionsbezeichnungen,2,0)</f>
        <v>Projektingenieur 3</v>
      </c>
      <c r="DG9" s="20"/>
      <c r="DH9" s="33">
        <v>772</v>
      </c>
      <c r="DI9" s="33">
        <f>VLOOKUP($DH9,Funktionsbezeichnungen,3,0)</f>
        <v>8</v>
      </c>
      <c r="DJ9" s="83" t="str">
        <f>VLOOKUP($DH9,Funktionsbezeichnungen,2,0)</f>
        <v>Projektingenieur 2</v>
      </c>
      <c r="DO9" s="19">
        <f>+CT9</f>
        <v>7679</v>
      </c>
      <c r="DP9" s="153">
        <v>1</v>
      </c>
      <c r="DQ9" s="19">
        <v>2</v>
      </c>
      <c r="DR9" s="19" t="s">
        <v>951</v>
      </c>
    </row>
    <row r="10" spans="1:142" s="19" customFormat="1" ht="27">
      <c r="A10" s="53">
        <v>0</v>
      </c>
      <c r="B10" s="53"/>
      <c r="C10" s="53">
        <f>IF(Z10&gt;=10,1,0)</f>
        <v>1</v>
      </c>
      <c r="D10" s="55">
        <v>1</v>
      </c>
      <c r="E10" s="55"/>
      <c r="F10" s="56"/>
      <c r="G10" s="54"/>
      <c r="H10" s="54">
        <v>1</v>
      </c>
      <c r="I10" s="56"/>
      <c r="J10" s="54"/>
      <c r="K10" s="56"/>
      <c r="L10" s="56"/>
      <c r="M10" s="56"/>
      <c r="N10" s="58"/>
      <c r="O10" s="52" t="s">
        <v>358</v>
      </c>
      <c r="P10" s="15" t="s">
        <v>463</v>
      </c>
      <c r="Q10" s="15">
        <v>6</v>
      </c>
      <c r="R10" s="42"/>
      <c r="S10" s="20" t="s">
        <v>190</v>
      </c>
      <c r="T10" s="21">
        <v>1972</v>
      </c>
      <c r="U10" s="28" t="s">
        <v>194</v>
      </c>
      <c r="V10" s="21">
        <v>1997</v>
      </c>
      <c r="W10" s="25"/>
      <c r="X10" s="21"/>
      <c r="Y10" s="28" t="s">
        <v>1021</v>
      </c>
      <c r="Z10" s="118">
        <f>$AD$3-V10</f>
        <v>21</v>
      </c>
      <c r="AA10" s="25" t="s">
        <v>1299</v>
      </c>
      <c r="AB10" s="21" t="s">
        <v>1286</v>
      </c>
      <c r="AC10" s="21"/>
      <c r="AE10" s="90" t="s">
        <v>399</v>
      </c>
      <c r="AF10" s="82"/>
      <c r="CP10" s="19" t="str">
        <f>+S10</f>
        <v>Stoffel Patric</v>
      </c>
      <c r="CR10" s="19">
        <f>+Z10</f>
        <v>21</v>
      </c>
      <c r="CS10" s="19" t="str">
        <f>+AB10</f>
        <v>B/A 5)</v>
      </c>
      <c r="CT10" s="154">
        <v>4258</v>
      </c>
      <c r="CU10" s="125">
        <v>774</v>
      </c>
      <c r="CV10" s="33">
        <f t="shared" si="5"/>
        <v>10</v>
      </c>
      <c r="CW10" s="83" t="str">
        <f t="shared" si="6"/>
        <v>Senior Projektingenieur</v>
      </c>
      <c r="CX10" s="125">
        <v>773</v>
      </c>
      <c r="CY10" s="33">
        <f>VLOOKUP($CX10,Funktionsbezeichnungen,3,0)</f>
        <v>9</v>
      </c>
      <c r="CZ10" s="83" t="str">
        <f>VLOOKUP($CX10,Funktionsbezeichnungen,2,0)</f>
        <v>Projektingenieur 3</v>
      </c>
      <c r="DA10" s="125">
        <v>773</v>
      </c>
      <c r="DB10" s="33">
        <f>VLOOKUP($DA10,Funktionsbezeichnungen,3,0)</f>
        <v>9</v>
      </c>
      <c r="DC10" s="83" t="str">
        <f>VLOOKUP($DA10,Funktionsbezeichnungen,2,0)</f>
        <v>Projektingenieur 3</v>
      </c>
      <c r="DD10" s="125">
        <v>773</v>
      </c>
      <c r="DE10" s="33">
        <f>VLOOKUP($DD10,Funktionsbezeichnungen,3,0)</f>
        <v>9</v>
      </c>
      <c r="DF10" s="83" t="str">
        <f>VLOOKUP($DD10,Funktionsbezeichnungen,2,0)</f>
        <v>Projektingenieur 3</v>
      </c>
      <c r="DG10" s="20"/>
      <c r="DH10" s="33">
        <v>772</v>
      </c>
      <c r="DI10" s="33">
        <f>VLOOKUP($DH10,Funktionsbezeichnungen,3,0)</f>
        <v>8</v>
      </c>
      <c r="DJ10" s="83" t="str">
        <f>VLOOKUP($DH10,Funktionsbezeichnungen,2,0)</f>
        <v>Projektingenieur 2</v>
      </c>
      <c r="DO10" s="19">
        <f>+CT10</f>
        <v>4258</v>
      </c>
      <c r="DP10" s="153">
        <v>1</v>
      </c>
      <c r="DQ10" s="19">
        <v>2</v>
      </c>
      <c r="DR10" s="19" t="s">
        <v>951</v>
      </c>
    </row>
    <row r="11" spans="1:142" s="19" customFormat="1" ht="27">
      <c r="A11" s="53">
        <v>1</v>
      </c>
      <c r="B11" s="53"/>
      <c r="C11" s="53">
        <f>IF(Z11&gt;=10,1,0)</f>
        <v>1</v>
      </c>
      <c r="D11" s="55">
        <v>1</v>
      </c>
      <c r="E11" s="55"/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435</v>
      </c>
      <c r="Q11" s="15">
        <v>7</v>
      </c>
      <c r="R11" s="16"/>
      <c r="S11" s="20" t="s">
        <v>94</v>
      </c>
      <c r="T11" s="21">
        <v>1962</v>
      </c>
      <c r="U11" s="28" t="s">
        <v>194</v>
      </c>
      <c r="V11" s="21">
        <v>1987</v>
      </c>
      <c r="W11" s="25" t="s">
        <v>314</v>
      </c>
      <c r="X11" s="21">
        <v>2000</v>
      </c>
      <c r="Y11" s="28" t="s">
        <v>333</v>
      </c>
      <c r="Z11" s="118">
        <f>$AD$3-V11</f>
        <v>31</v>
      </c>
      <c r="AA11" s="25" t="s">
        <v>1304</v>
      </c>
      <c r="AB11" s="21" t="s">
        <v>1287</v>
      </c>
      <c r="AC11" s="21"/>
      <c r="AE11" s="90" t="s">
        <v>400</v>
      </c>
      <c r="AF11" s="82"/>
      <c r="CP11" s="19" t="str">
        <f>+S11</f>
        <v>Rentsch Lucas</v>
      </c>
      <c r="CR11" s="19">
        <f>+Z11</f>
        <v>31</v>
      </c>
      <c r="CS11" s="19" t="str">
        <f>+AB11</f>
        <v xml:space="preserve">B/A </v>
      </c>
      <c r="CT11" s="154">
        <v>5574</v>
      </c>
      <c r="CU11" s="125">
        <v>753</v>
      </c>
      <c r="CV11" s="33">
        <f t="shared" si="5"/>
        <v>12</v>
      </c>
      <c r="CW11" s="83" t="str">
        <f t="shared" si="6"/>
        <v>Vorgesetzter  -  4 . Stufe</v>
      </c>
      <c r="CX11" s="125">
        <v>753</v>
      </c>
      <c r="CY11" s="33">
        <f>VLOOKUP($CX11,Funktionsbezeichnungen,3,0)</f>
        <v>12</v>
      </c>
      <c r="CZ11" s="83" t="str">
        <f>VLOOKUP($CX11,Funktionsbezeichnungen,2,0)</f>
        <v>Vorgesetzter  -  4 . Stufe</v>
      </c>
      <c r="DA11" s="125">
        <v>753</v>
      </c>
      <c r="DB11" s="33">
        <f>VLOOKUP($DA11,Funktionsbezeichnungen,3,0)</f>
        <v>12</v>
      </c>
      <c r="DC11" s="83" t="str">
        <f>VLOOKUP($DA11,Funktionsbezeichnungen,2,0)</f>
        <v>Vorgesetzter  -  4 . Stufe</v>
      </c>
      <c r="DD11" s="124">
        <v>753</v>
      </c>
      <c r="DE11" s="33">
        <f>VLOOKUP($DD11,Funktionsbezeichnungen,3,0)</f>
        <v>12</v>
      </c>
      <c r="DF11" s="83" t="str">
        <f>VLOOKUP($DD11,Funktionsbezeichnungen,2,0)</f>
        <v>Vorgesetzter  -  4 . Stufe</v>
      </c>
      <c r="DG11" s="20"/>
      <c r="DH11" s="124">
        <v>753</v>
      </c>
      <c r="DI11" s="33">
        <f>VLOOKUP($DH11,Funktionsbezeichnungen,3,0)</f>
        <v>12</v>
      </c>
      <c r="DJ11" s="83" t="str">
        <f>VLOOKUP($DH11,Funktionsbezeichnungen,2,0)</f>
        <v>Vorgesetzter  -  4 . Stufe</v>
      </c>
      <c r="DO11" s="19">
        <f>+CT11</f>
        <v>5574</v>
      </c>
      <c r="DP11" s="153">
        <v>1</v>
      </c>
      <c r="DQ11" s="19">
        <v>2</v>
      </c>
      <c r="DR11" s="19" t="s">
        <v>951</v>
      </c>
    </row>
    <row r="12" spans="1:142" s="19" customFormat="1" ht="15.75">
      <c r="A12" s="53">
        <v>1</v>
      </c>
      <c r="B12" s="53"/>
      <c r="C12" s="53">
        <f t="shared" si="0"/>
        <v>1</v>
      </c>
      <c r="D12" s="55">
        <v>1</v>
      </c>
      <c r="E12" s="55"/>
      <c r="F12" s="56"/>
      <c r="G12" s="54"/>
      <c r="H12" s="54"/>
      <c r="I12" s="56"/>
      <c r="J12" s="54"/>
      <c r="K12" s="56"/>
      <c r="L12" s="56"/>
      <c r="M12" s="56"/>
      <c r="N12" s="58"/>
      <c r="O12" s="52" t="s">
        <v>1301</v>
      </c>
      <c r="P12" s="15" t="s">
        <v>437</v>
      </c>
      <c r="Q12" s="15">
        <v>8</v>
      </c>
      <c r="R12" s="16"/>
      <c r="S12" s="20" t="s">
        <v>96</v>
      </c>
      <c r="T12" s="21">
        <v>1944</v>
      </c>
      <c r="U12" s="28" t="s">
        <v>196</v>
      </c>
      <c r="V12" s="21">
        <v>1969</v>
      </c>
      <c r="W12" s="25"/>
      <c r="X12" s="21"/>
      <c r="Y12" s="26" t="s">
        <v>91</v>
      </c>
      <c r="Z12" s="21">
        <f t="shared" si="1"/>
        <v>49</v>
      </c>
      <c r="AA12" s="25" t="s">
        <v>659</v>
      </c>
      <c r="AB12" s="21" t="s">
        <v>1037</v>
      </c>
      <c r="AC12" s="21"/>
      <c r="AE12" s="193" t="s">
        <v>1078</v>
      </c>
      <c r="AF12" s="82"/>
      <c r="CP12" s="19" t="str">
        <f t="shared" si="2"/>
        <v>Kalak Josef</v>
      </c>
      <c r="CR12" s="19">
        <f t="shared" si="3"/>
        <v>49</v>
      </c>
      <c r="CS12" s="19" t="str">
        <f t="shared" si="4"/>
        <v>B/A 1)</v>
      </c>
      <c r="CT12" s="154">
        <v>3136</v>
      </c>
      <c r="CU12" s="125" t="s">
        <v>711</v>
      </c>
      <c r="CV12" s="33"/>
      <c r="CW12" s="83"/>
      <c r="CX12" s="125" t="s">
        <v>711</v>
      </c>
      <c r="CY12" s="33"/>
      <c r="CZ12" s="83"/>
      <c r="DA12" s="125" t="s">
        <v>711</v>
      </c>
      <c r="DB12" s="33"/>
      <c r="DC12" s="83"/>
      <c r="DD12" s="125" t="s">
        <v>711</v>
      </c>
      <c r="DE12" s="33"/>
      <c r="DF12" s="83"/>
      <c r="DG12" s="20"/>
      <c r="DH12" s="125" t="s">
        <v>711</v>
      </c>
      <c r="DI12" s="125" t="s">
        <v>711</v>
      </c>
      <c r="DJ12" s="83"/>
      <c r="DO12" s="19">
        <f t="shared" si="15"/>
        <v>3136</v>
      </c>
      <c r="DP12" s="153">
        <v>1</v>
      </c>
      <c r="DQ12" s="19">
        <v>2</v>
      </c>
      <c r="DR12" s="185" t="s">
        <v>951</v>
      </c>
    </row>
    <row r="13" spans="1:142" s="19" customFormat="1">
      <c r="A13" s="53">
        <v>0</v>
      </c>
      <c r="B13" s="53"/>
      <c r="C13" s="53">
        <f t="shared" si="0"/>
        <v>1</v>
      </c>
      <c r="D13" s="55"/>
      <c r="E13" s="55">
        <v>1</v>
      </c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358</v>
      </c>
      <c r="P13" s="15" t="s">
        <v>438</v>
      </c>
      <c r="Q13" s="15">
        <v>9</v>
      </c>
      <c r="R13" s="16"/>
      <c r="S13" s="20" t="s">
        <v>98</v>
      </c>
      <c r="T13" s="21">
        <v>1948</v>
      </c>
      <c r="U13" s="28" t="s">
        <v>195</v>
      </c>
      <c r="V13" s="21">
        <v>1974</v>
      </c>
      <c r="W13" s="25"/>
      <c r="X13" s="21"/>
      <c r="Y13" s="26" t="s">
        <v>668</v>
      </c>
      <c r="Z13" s="206">
        <f t="shared" si="1"/>
        <v>44</v>
      </c>
      <c r="AA13" s="25" t="s">
        <v>97</v>
      </c>
      <c r="AB13" s="21" t="s">
        <v>95</v>
      </c>
      <c r="AC13" s="21"/>
      <c r="AE13" s="193" t="s">
        <v>1078</v>
      </c>
      <c r="AF13" s="82"/>
      <c r="CP13" s="19" t="str">
        <f t="shared" si="2"/>
        <v>Hausammann Erich</v>
      </c>
      <c r="CR13" s="19">
        <f t="shared" si="3"/>
        <v>44</v>
      </c>
      <c r="CS13" s="19" t="str">
        <f t="shared" si="4"/>
        <v>B</v>
      </c>
      <c r="CT13" s="154">
        <v>3148</v>
      </c>
      <c r="CU13" s="125" t="s">
        <v>711</v>
      </c>
      <c r="CV13" s="33"/>
      <c r="CW13" s="83"/>
      <c r="CX13" s="125" t="s">
        <v>711</v>
      </c>
      <c r="CY13" s="33"/>
      <c r="CZ13" s="83"/>
      <c r="DA13" s="125" t="s">
        <v>711</v>
      </c>
      <c r="DB13" s="33"/>
      <c r="DC13" s="83"/>
      <c r="DD13" s="125">
        <v>774</v>
      </c>
      <c r="DE13" s="33">
        <f t="shared" ref="DE13:DE28" si="16">VLOOKUP($DD13,Funktionsbezeichnungen,3,0)</f>
        <v>10</v>
      </c>
      <c r="DF13" s="83" t="str">
        <f t="shared" ref="DF13:DF28" si="17">VLOOKUP($DD13,Funktionsbezeichnungen,2,0)</f>
        <v>Senior Projektingenieur</v>
      </c>
      <c r="DG13" s="20"/>
      <c r="DH13" s="125">
        <v>773</v>
      </c>
      <c r="DI13" s="33">
        <f t="shared" ref="DI13:DI28" si="18">VLOOKUP($DH13,Funktionsbezeichnungen,3,0)</f>
        <v>9</v>
      </c>
      <c r="DJ13" s="83" t="str">
        <f t="shared" ref="DJ13:DJ28" si="19">VLOOKUP($DH13,Funktionsbezeichnungen,2,0)</f>
        <v>Projektingenieur 3</v>
      </c>
      <c r="DO13" s="19">
        <f t="shared" si="15"/>
        <v>3148</v>
      </c>
      <c r="DP13" s="153">
        <v>2</v>
      </c>
      <c r="DQ13" s="19">
        <v>3</v>
      </c>
      <c r="DR13" s="185" t="s">
        <v>951</v>
      </c>
    </row>
    <row r="14" spans="1:142" s="19" customFormat="1">
      <c r="A14" s="53">
        <v>0</v>
      </c>
      <c r="B14" s="53"/>
      <c r="C14" s="53">
        <f>IF(Z14&gt;=10,1,0)</f>
        <v>1</v>
      </c>
      <c r="D14" s="55">
        <v>1</v>
      </c>
      <c r="E14" s="55"/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358</v>
      </c>
      <c r="P14" s="15" t="s">
        <v>574</v>
      </c>
      <c r="Q14" s="15">
        <v>10</v>
      </c>
      <c r="R14" s="16"/>
      <c r="S14" s="20" t="s">
        <v>571</v>
      </c>
      <c r="T14" s="21">
        <v>1953</v>
      </c>
      <c r="U14" s="28" t="s">
        <v>572</v>
      </c>
      <c r="V14" s="21">
        <v>1978</v>
      </c>
      <c r="W14" s="25"/>
      <c r="X14" s="21"/>
      <c r="Y14" s="28" t="s">
        <v>573</v>
      </c>
      <c r="Z14" s="21">
        <f t="shared" si="1"/>
        <v>40</v>
      </c>
      <c r="AA14" s="25" t="s">
        <v>97</v>
      </c>
      <c r="AB14" s="21" t="s">
        <v>95</v>
      </c>
      <c r="AC14" s="21"/>
      <c r="AE14" s="90" t="s">
        <v>373</v>
      </c>
      <c r="AF14" s="82"/>
      <c r="CP14" s="19" t="str">
        <f t="shared" si="2"/>
        <v>Bosshard Heinz</v>
      </c>
      <c r="CR14" s="19">
        <f t="shared" si="3"/>
        <v>40</v>
      </c>
      <c r="CS14" s="19" t="str">
        <f t="shared" si="4"/>
        <v>B</v>
      </c>
      <c r="CT14" s="154">
        <v>3205</v>
      </c>
      <c r="CU14" s="125">
        <v>773</v>
      </c>
      <c r="CV14" s="33">
        <f t="shared" ref="CV14:CV28" si="20">VLOOKUP($CU14,Funktionsbezeichnungen,3,0)</f>
        <v>9</v>
      </c>
      <c r="CW14" s="83" t="str">
        <f t="shared" ref="CW14:CW28" si="21">VLOOKUP($CU14,Funktionsbezeichnungen,2,0)</f>
        <v>Projektingenieur 3</v>
      </c>
      <c r="CX14" s="125">
        <v>773</v>
      </c>
      <c r="CY14" s="33">
        <f>VLOOKUP($CX14,Funktionsbezeichnungen,3,0)</f>
        <v>9</v>
      </c>
      <c r="CZ14" s="83" t="str">
        <f>VLOOKUP($CX14,Funktionsbezeichnungen,2,0)</f>
        <v>Projektingenieur 3</v>
      </c>
      <c r="DA14" s="125">
        <v>773</v>
      </c>
      <c r="DB14" s="33">
        <f t="shared" ref="DB14:DB28" si="22">VLOOKUP($DA14,Funktionsbezeichnungen,3,0)</f>
        <v>9</v>
      </c>
      <c r="DC14" s="83" t="str">
        <f t="shared" ref="DC14:DC28" si="23">VLOOKUP($DA14,Funktionsbezeichnungen,2,0)</f>
        <v>Projektingenieur 3</v>
      </c>
      <c r="DD14" s="125">
        <v>773</v>
      </c>
      <c r="DE14" s="33">
        <f t="shared" si="16"/>
        <v>9</v>
      </c>
      <c r="DF14" s="83" t="str">
        <f t="shared" si="17"/>
        <v>Projektingenieur 3</v>
      </c>
      <c r="DG14" s="20"/>
      <c r="DH14" s="33">
        <v>772</v>
      </c>
      <c r="DI14" s="33">
        <f t="shared" si="18"/>
        <v>8</v>
      </c>
      <c r="DJ14" s="83" t="str">
        <f t="shared" si="19"/>
        <v>Projektingenieur 2</v>
      </c>
      <c r="DO14" s="19">
        <f t="shared" si="15"/>
        <v>3205</v>
      </c>
      <c r="DP14" s="153">
        <v>1</v>
      </c>
      <c r="DQ14" s="19">
        <v>2</v>
      </c>
      <c r="DR14" s="19" t="s">
        <v>951</v>
      </c>
    </row>
    <row r="15" spans="1:142" s="19" customFormat="1">
      <c r="A15" s="53">
        <v>0</v>
      </c>
      <c r="B15" s="53"/>
      <c r="C15" s="53">
        <f>IF(Z15&gt;=10,1,0)</f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358</v>
      </c>
      <c r="P15" s="15" t="s">
        <v>441</v>
      </c>
      <c r="Q15" s="15">
        <v>11</v>
      </c>
      <c r="R15" s="16"/>
      <c r="S15" s="20" t="s">
        <v>113</v>
      </c>
      <c r="T15" s="21">
        <v>1958</v>
      </c>
      <c r="U15" s="28" t="s">
        <v>195</v>
      </c>
      <c r="V15" s="21">
        <v>1981</v>
      </c>
      <c r="W15" s="25"/>
      <c r="X15" s="21"/>
      <c r="Y15" s="28" t="s">
        <v>222</v>
      </c>
      <c r="Z15" s="21">
        <f t="shared" si="1"/>
        <v>37</v>
      </c>
      <c r="AA15" s="25" t="s">
        <v>1253</v>
      </c>
      <c r="AB15" s="21" t="s">
        <v>95</v>
      </c>
      <c r="AC15" s="21"/>
      <c r="AE15" s="90" t="s">
        <v>402</v>
      </c>
      <c r="AF15" s="82"/>
      <c r="CP15" s="19" t="str">
        <f t="shared" si="2"/>
        <v>Schär Robert</v>
      </c>
      <c r="CR15" s="19">
        <f t="shared" si="3"/>
        <v>37</v>
      </c>
      <c r="CS15" s="19" t="str">
        <f t="shared" si="4"/>
        <v>B</v>
      </c>
      <c r="CT15" s="154">
        <v>5557</v>
      </c>
      <c r="CU15" s="125">
        <v>773</v>
      </c>
      <c r="CV15" s="33">
        <f t="shared" si="20"/>
        <v>9</v>
      </c>
      <c r="CW15" s="83" t="str">
        <f t="shared" si="21"/>
        <v>Projektingenieur 3</v>
      </c>
      <c r="CX15" s="125">
        <v>773</v>
      </c>
      <c r="CY15" s="33">
        <f>VLOOKUP($CX15,Funktionsbezeichnungen,3,0)</f>
        <v>9</v>
      </c>
      <c r="CZ15" s="83" t="str">
        <f>VLOOKUP($CX15,Funktionsbezeichnungen,2,0)</f>
        <v>Projektingenieur 3</v>
      </c>
      <c r="DA15" s="125">
        <v>773</v>
      </c>
      <c r="DB15" s="33">
        <f t="shared" si="22"/>
        <v>9</v>
      </c>
      <c r="DC15" s="83" t="str">
        <f t="shared" si="23"/>
        <v>Projektingenieur 3</v>
      </c>
      <c r="DD15" s="125">
        <v>773</v>
      </c>
      <c r="DE15" s="33">
        <f t="shared" si="16"/>
        <v>9</v>
      </c>
      <c r="DF15" s="83" t="str">
        <f t="shared" si="17"/>
        <v>Projektingenieur 3</v>
      </c>
      <c r="DG15" s="20"/>
      <c r="DH15" s="33">
        <v>773</v>
      </c>
      <c r="DI15" s="33">
        <f t="shared" si="18"/>
        <v>9</v>
      </c>
      <c r="DJ15" s="83" t="str">
        <f t="shared" si="19"/>
        <v>Projektingenieur 3</v>
      </c>
      <c r="DO15" s="19">
        <f t="shared" si="15"/>
        <v>5557</v>
      </c>
      <c r="DP15" s="153">
        <v>2</v>
      </c>
      <c r="DQ15" s="19">
        <v>3</v>
      </c>
      <c r="DR15" s="19" t="s">
        <v>951</v>
      </c>
    </row>
    <row r="16" spans="1:142" s="19" customFormat="1">
      <c r="A16" s="53">
        <v>0</v>
      </c>
      <c r="B16" s="53"/>
      <c r="C16" s="53">
        <f>IF(Z16&gt;=10,1,0)</f>
        <v>1</v>
      </c>
      <c r="D16" s="55"/>
      <c r="E16" s="55">
        <v>1</v>
      </c>
      <c r="F16" s="56"/>
      <c r="G16" s="54"/>
      <c r="H16" s="54">
        <v>1</v>
      </c>
      <c r="I16" s="56"/>
      <c r="J16" s="54"/>
      <c r="K16" s="56"/>
      <c r="L16" s="56"/>
      <c r="M16" s="56"/>
      <c r="N16" s="58"/>
      <c r="O16" s="52" t="s">
        <v>359</v>
      </c>
      <c r="P16" s="15" t="s">
        <v>449</v>
      </c>
      <c r="Q16" s="15">
        <v>12</v>
      </c>
      <c r="R16" s="16"/>
      <c r="S16" s="20" t="s">
        <v>114</v>
      </c>
      <c r="T16" s="21">
        <v>1957</v>
      </c>
      <c r="U16" s="28" t="s">
        <v>195</v>
      </c>
      <c r="V16" s="21">
        <v>1984</v>
      </c>
      <c r="W16" s="25"/>
      <c r="X16" s="21"/>
      <c r="Y16" s="28" t="s">
        <v>90</v>
      </c>
      <c r="Z16" s="21">
        <f t="shared" si="1"/>
        <v>34</v>
      </c>
      <c r="AA16" s="25" t="s">
        <v>663</v>
      </c>
      <c r="AB16" s="21" t="s">
        <v>95</v>
      </c>
      <c r="AC16" s="21"/>
      <c r="AE16" s="90" t="s">
        <v>1212</v>
      </c>
      <c r="AF16" s="82"/>
      <c r="CP16" s="19" t="str">
        <f t="shared" si="2"/>
        <v xml:space="preserve">Spieler Daniel </v>
      </c>
      <c r="CR16" s="19">
        <f t="shared" si="3"/>
        <v>34</v>
      </c>
      <c r="CS16" s="19" t="str">
        <f t="shared" si="4"/>
        <v>B</v>
      </c>
      <c r="CT16" s="154">
        <v>4209</v>
      </c>
      <c r="CU16" s="125">
        <v>773</v>
      </c>
      <c r="CV16" s="33">
        <f t="shared" si="20"/>
        <v>9</v>
      </c>
      <c r="CW16" s="83" t="str">
        <f t="shared" si="21"/>
        <v>Projektingenieur 3</v>
      </c>
      <c r="CX16" s="125">
        <v>773</v>
      </c>
      <c r="CY16" s="33">
        <f>VLOOKUP($CX16,Funktionsbezeichnungen,3,0)</f>
        <v>9</v>
      </c>
      <c r="CZ16" s="83" t="str">
        <f>VLOOKUP($CX16,Funktionsbezeichnungen,2,0)</f>
        <v>Projektingenieur 3</v>
      </c>
      <c r="DA16" s="125">
        <v>773</v>
      </c>
      <c r="DB16" s="33">
        <f t="shared" si="22"/>
        <v>9</v>
      </c>
      <c r="DC16" s="83" t="str">
        <f t="shared" si="23"/>
        <v>Projektingenieur 3</v>
      </c>
      <c r="DD16" s="125">
        <v>773</v>
      </c>
      <c r="DE16" s="33">
        <f t="shared" si="16"/>
        <v>9</v>
      </c>
      <c r="DF16" s="83" t="str">
        <f t="shared" si="17"/>
        <v>Projektingenieur 3</v>
      </c>
      <c r="DG16" s="20"/>
      <c r="DH16" s="33">
        <v>773</v>
      </c>
      <c r="DI16" s="33">
        <f t="shared" si="18"/>
        <v>9</v>
      </c>
      <c r="DJ16" s="83" t="str">
        <f t="shared" si="19"/>
        <v>Projektingenieur 3</v>
      </c>
      <c r="DO16" s="19">
        <f t="shared" si="15"/>
        <v>4209</v>
      </c>
      <c r="DP16" s="153">
        <v>2</v>
      </c>
      <c r="DQ16" s="19">
        <v>3</v>
      </c>
      <c r="DR16" s="19" t="s">
        <v>951</v>
      </c>
    </row>
    <row r="17" spans="1:122" s="19" customFormat="1" ht="27">
      <c r="A17" s="53">
        <v>0</v>
      </c>
      <c r="B17" s="53"/>
      <c r="C17" s="53">
        <f t="shared" si="0"/>
        <v>1</v>
      </c>
      <c r="D17" s="55">
        <v>1</v>
      </c>
      <c r="E17" s="55"/>
      <c r="F17" s="56"/>
      <c r="G17" s="54"/>
      <c r="H17" s="54"/>
      <c r="I17" s="56"/>
      <c r="J17" s="54"/>
      <c r="K17" s="56"/>
      <c r="L17" s="56"/>
      <c r="M17" s="56"/>
      <c r="N17" s="58"/>
      <c r="O17" s="52" t="s">
        <v>361</v>
      </c>
      <c r="P17" s="15" t="s">
        <v>439</v>
      </c>
      <c r="Q17" s="15">
        <v>13</v>
      </c>
      <c r="R17" s="16"/>
      <c r="S17" s="20" t="s">
        <v>115</v>
      </c>
      <c r="T17" s="21">
        <v>1959</v>
      </c>
      <c r="U17" s="28" t="s">
        <v>100</v>
      </c>
      <c r="V17" s="21">
        <v>1985</v>
      </c>
      <c r="W17" s="25"/>
      <c r="X17" s="21"/>
      <c r="Y17" s="28" t="s">
        <v>335</v>
      </c>
      <c r="Z17" s="118">
        <f t="shared" si="1"/>
        <v>33</v>
      </c>
      <c r="AA17" s="25" t="s">
        <v>946</v>
      </c>
      <c r="AB17" s="21" t="s">
        <v>95</v>
      </c>
      <c r="AC17" s="21"/>
      <c r="AE17" s="90" t="s">
        <v>373</v>
      </c>
      <c r="AF17" s="82"/>
      <c r="CP17" s="19" t="str">
        <f t="shared" si="2"/>
        <v>Gysin Daniel</v>
      </c>
      <c r="CR17" s="19">
        <f t="shared" si="3"/>
        <v>33</v>
      </c>
      <c r="CS17" s="19" t="str">
        <f t="shared" si="4"/>
        <v>B</v>
      </c>
      <c r="CT17" s="154">
        <v>5625</v>
      </c>
      <c r="CU17" s="125">
        <v>784</v>
      </c>
      <c r="CV17" s="33">
        <f t="shared" si="20"/>
        <v>10</v>
      </c>
      <c r="CW17" s="83" t="str">
        <f t="shared" si="21"/>
        <v>Senior Projektingenieur</v>
      </c>
      <c r="CX17" s="125">
        <v>784</v>
      </c>
      <c r="CY17" s="33">
        <f t="shared" ref="CY17:CY23" si="24">VLOOKUP($CX17,Funktionsbezeichnungen,3,0)</f>
        <v>10</v>
      </c>
      <c r="CZ17" s="83" t="str">
        <f t="shared" ref="CZ17:CZ23" si="25">VLOOKUP($CX17,Funktionsbezeichnungen,2,0)</f>
        <v>Senior Projektingenieur</v>
      </c>
      <c r="DA17" s="125">
        <v>784</v>
      </c>
      <c r="DB17" s="33">
        <f t="shared" si="22"/>
        <v>10</v>
      </c>
      <c r="DC17" s="83" t="str">
        <f t="shared" si="23"/>
        <v>Senior Projektingenieur</v>
      </c>
      <c r="DD17" s="125">
        <v>784</v>
      </c>
      <c r="DE17" s="33">
        <f t="shared" si="16"/>
        <v>10</v>
      </c>
      <c r="DF17" s="83" t="str">
        <f t="shared" si="17"/>
        <v>Senior Projektingenieur</v>
      </c>
      <c r="DG17" s="20"/>
      <c r="DH17" s="33">
        <v>783</v>
      </c>
      <c r="DI17" s="33">
        <f t="shared" si="18"/>
        <v>9</v>
      </c>
      <c r="DJ17" s="83" t="str">
        <f t="shared" si="19"/>
        <v>Projektingenieur 3</v>
      </c>
      <c r="DO17" s="19">
        <f t="shared" si="15"/>
        <v>5625</v>
      </c>
      <c r="DP17" s="153">
        <v>1</v>
      </c>
      <c r="DQ17" s="19">
        <v>2</v>
      </c>
      <c r="DR17" s="19" t="s">
        <v>952</v>
      </c>
    </row>
    <row r="18" spans="1:122" s="19" customFormat="1">
      <c r="A18" s="53">
        <v>0</v>
      </c>
      <c r="B18" s="53"/>
      <c r="C18" s="53">
        <f t="shared" si="0"/>
        <v>1</v>
      </c>
      <c r="D18" s="55">
        <v>1</v>
      </c>
      <c r="E18" s="55"/>
      <c r="F18" s="56"/>
      <c r="G18" s="54"/>
      <c r="H18" s="54"/>
      <c r="I18" s="56"/>
      <c r="J18" s="54"/>
      <c r="K18" s="56"/>
      <c r="L18" s="56"/>
      <c r="M18" s="56"/>
      <c r="N18" s="58"/>
      <c r="O18" s="52" t="s">
        <v>1301</v>
      </c>
      <c r="P18" s="15" t="s">
        <v>1281</v>
      </c>
      <c r="Q18" s="15">
        <v>14</v>
      </c>
      <c r="R18" s="16"/>
      <c r="S18" s="20" t="s">
        <v>1282</v>
      </c>
      <c r="T18" s="21">
        <v>1959</v>
      </c>
      <c r="U18" s="28" t="s">
        <v>194</v>
      </c>
      <c r="V18" s="21">
        <v>1985</v>
      </c>
      <c r="W18" s="25"/>
      <c r="X18" s="21"/>
      <c r="Y18" s="28" t="s">
        <v>1284</v>
      </c>
      <c r="Z18" s="118">
        <f t="shared" si="1"/>
        <v>33</v>
      </c>
      <c r="AA18" s="25" t="s">
        <v>1283</v>
      </c>
      <c r="AB18" s="21" t="s">
        <v>95</v>
      </c>
      <c r="AC18" s="21"/>
      <c r="AE18" s="90" t="s">
        <v>373</v>
      </c>
      <c r="AF18" s="82"/>
      <c r="CP18" s="192" t="str">
        <f t="shared" si="2"/>
        <v>Koch Urs-Martin</v>
      </c>
      <c r="CQ18" s="192"/>
      <c r="CR18" s="192">
        <f t="shared" si="3"/>
        <v>33</v>
      </c>
      <c r="CS18" s="192" t="str">
        <f t="shared" si="4"/>
        <v>B</v>
      </c>
      <c r="CT18" s="222">
        <v>3218</v>
      </c>
      <c r="CU18" s="125">
        <v>784</v>
      </c>
      <c r="CV18" s="33">
        <f t="shared" si="20"/>
        <v>10</v>
      </c>
      <c r="CW18" s="83" t="str">
        <f t="shared" si="21"/>
        <v>Senior Projektingenieur</v>
      </c>
      <c r="CX18" s="125">
        <v>784</v>
      </c>
      <c r="CY18" s="33">
        <f t="shared" si="24"/>
        <v>10</v>
      </c>
      <c r="CZ18" s="83" t="str">
        <f t="shared" si="25"/>
        <v>Senior Projektingenieur</v>
      </c>
      <c r="DA18" s="125">
        <v>784</v>
      </c>
      <c r="DB18" s="33">
        <f t="shared" si="22"/>
        <v>10</v>
      </c>
      <c r="DC18" s="83" t="str">
        <f t="shared" si="23"/>
        <v>Senior Projektingenieur</v>
      </c>
      <c r="DD18" s="125">
        <v>784</v>
      </c>
      <c r="DE18" s="33">
        <f t="shared" si="16"/>
        <v>10</v>
      </c>
      <c r="DF18" s="83" t="str">
        <f t="shared" si="17"/>
        <v>Senior Projektingenieur</v>
      </c>
      <c r="DG18" s="20"/>
      <c r="DH18" s="33">
        <v>783</v>
      </c>
      <c r="DI18" s="33">
        <f t="shared" si="18"/>
        <v>9</v>
      </c>
      <c r="DJ18" s="83" t="str">
        <f t="shared" si="19"/>
        <v>Projektingenieur 3</v>
      </c>
      <c r="DO18" s="19">
        <f t="shared" si="15"/>
        <v>3218</v>
      </c>
      <c r="DP18" s="153">
        <v>1</v>
      </c>
      <c r="DQ18" s="19">
        <v>2</v>
      </c>
      <c r="DR18" s="19" t="s">
        <v>952</v>
      </c>
    </row>
    <row r="19" spans="1:122" s="19" customFormat="1">
      <c r="A19" s="53">
        <v>0</v>
      </c>
      <c r="B19" s="53"/>
      <c r="C19" s="53">
        <f>IF(Z19&gt;=10,1,0)</f>
        <v>1</v>
      </c>
      <c r="D19" s="55"/>
      <c r="E19" s="55">
        <v>1</v>
      </c>
      <c r="F19" s="56"/>
      <c r="G19" s="54"/>
      <c r="H19" s="54"/>
      <c r="I19" s="56"/>
      <c r="J19" s="54"/>
      <c r="K19" s="56"/>
      <c r="L19" s="56"/>
      <c r="M19" s="56"/>
      <c r="N19" s="58"/>
      <c r="O19" s="52" t="s">
        <v>1140</v>
      </c>
      <c r="P19" s="15" t="s">
        <v>1193</v>
      </c>
      <c r="Q19" s="15">
        <v>15</v>
      </c>
      <c r="R19" s="16"/>
      <c r="S19" s="20" t="s">
        <v>1194</v>
      </c>
      <c r="T19" s="21">
        <v>1962</v>
      </c>
      <c r="U19" s="28" t="s">
        <v>195</v>
      </c>
      <c r="V19" s="21">
        <v>1986</v>
      </c>
      <c r="W19" s="25"/>
      <c r="X19" s="21"/>
      <c r="Y19" s="28" t="s">
        <v>1196</v>
      </c>
      <c r="Z19" s="21">
        <f>$AD$3-V19</f>
        <v>32</v>
      </c>
      <c r="AA19" s="25" t="s">
        <v>1195</v>
      </c>
      <c r="AB19" s="21" t="s">
        <v>95</v>
      </c>
      <c r="AC19" s="21"/>
      <c r="AE19" s="90" t="s">
        <v>373</v>
      </c>
      <c r="AF19" s="82"/>
      <c r="CP19" s="19" t="str">
        <f t="shared" si="2"/>
        <v>Jann Roger</v>
      </c>
      <c r="CR19" s="19">
        <f t="shared" si="3"/>
        <v>32</v>
      </c>
      <c r="CS19" s="19" t="str">
        <f t="shared" si="4"/>
        <v>B</v>
      </c>
      <c r="CT19" s="154">
        <v>3214</v>
      </c>
      <c r="CU19" s="125">
        <v>774</v>
      </c>
      <c r="CV19" s="33">
        <f t="shared" si="20"/>
        <v>10</v>
      </c>
      <c r="CW19" s="83" t="str">
        <f t="shared" si="21"/>
        <v>Senior Projektingenieur</v>
      </c>
      <c r="CX19" s="125"/>
      <c r="CY19" s="33"/>
      <c r="CZ19" s="83"/>
      <c r="DA19" s="125"/>
      <c r="DB19" s="33"/>
      <c r="DC19" s="83"/>
      <c r="DD19" s="125"/>
      <c r="DE19" s="33"/>
      <c r="DF19" s="83"/>
      <c r="DG19" s="20"/>
      <c r="DH19" s="33"/>
      <c r="DI19" s="33"/>
      <c r="DJ19" s="83"/>
      <c r="DO19" s="19">
        <f t="shared" si="15"/>
        <v>3214</v>
      </c>
      <c r="DP19" s="153">
        <v>2</v>
      </c>
      <c r="DQ19" s="19">
        <v>3</v>
      </c>
      <c r="DR19" s="19" t="s">
        <v>951</v>
      </c>
    </row>
    <row r="20" spans="1:122" s="19" customFormat="1">
      <c r="A20" s="53">
        <v>0</v>
      </c>
      <c r="B20" s="53"/>
      <c r="C20" s="53">
        <f>IF(Z20&gt;=10,1,0)</f>
        <v>1</v>
      </c>
      <c r="D20" s="55"/>
      <c r="E20" s="55">
        <v>1</v>
      </c>
      <c r="F20" s="56"/>
      <c r="G20" s="54"/>
      <c r="H20" s="54"/>
      <c r="I20" s="56"/>
      <c r="J20" s="54"/>
      <c r="K20" s="56"/>
      <c r="L20" s="56"/>
      <c r="M20" s="56"/>
      <c r="N20" s="58"/>
      <c r="O20" s="52" t="s">
        <v>358</v>
      </c>
      <c r="P20" s="15" t="s">
        <v>442</v>
      </c>
      <c r="Q20" s="15">
        <v>16</v>
      </c>
      <c r="R20" s="16"/>
      <c r="S20" s="20" t="s">
        <v>116</v>
      </c>
      <c r="T20" s="21">
        <v>1962</v>
      </c>
      <c r="U20" s="28" t="s">
        <v>1061</v>
      </c>
      <c r="V20" s="21">
        <v>1987</v>
      </c>
      <c r="W20" s="25"/>
      <c r="X20" s="21"/>
      <c r="Y20" s="28" t="s">
        <v>222</v>
      </c>
      <c r="Z20" s="21">
        <f t="shared" si="1"/>
        <v>31</v>
      </c>
      <c r="AA20" s="25" t="s">
        <v>664</v>
      </c>
      <c r="AB20" s="21" t="s">
        <v>95</v>
      </c>
      <c r="AC20" s="21"/>
      <c r="AE20" s="90" t="s">
        <v>373</v>
      </c>
      <c r="AF20" s="82"/>
      <c r="CP20" s="19" t="str">
        <f t="shared" si="2"/>
        <v>Wecke Jürgen</v>
      </c>
      <c r="CR20" s="19">
        <f t="shared" si="3"/>
        <v>31</v>
      </c>
      <c r="CS20" s="19" t="str">
        <f t="shared" si="4"/>
        <v>B</v>
      </c>
      <c r="CT20" s="154">
        <v>4187</v>
      </c>
      <c r="CU20" s="125">
        <v>774</v>
      </c>
      <c r="CV20" s="33">
        <f t="shared" si="20"/>
        <v>10</v>
      </c>
      <c r="CW20" s="83" t="str">
        <f t="shared" si="21"/>
        <v>Senior Projektingenieur</v>
      </c>
      <c r="CX20" s="125">
        <v>774</v>
      </c>
      <c r="CY20" s="33">
        <f>VLOOKUP($CX20,Funktionsbezeichnungen,3,0)</f>
        <v>10</v>
      </c>
      <c r="CZ20" s="83" t="str">
        <f>VLOOKUP($CX20,Funktionsbezeichnungen,2,0)</f>
        <v>Senior Projektingenieur</v>
      </c>
      <c r="DA20" s="125">
        <v>774</v>
      </c>
      <c r="DB20" s="33">
        <f t="shared" si="22"/>
        <v>10</v>
      </c>
      <c r="DC20" s="83" t="str">
        <f t="shared" si="23"/>
        <v>Senior Projektingenieur</v>
      </c>
      <c r="DD20" s="125">
        <v>773</v>
      </c>
      <c r="DE20" s="33">
        <f t="shared" si="16"/>
        <v>9</v>
      </c>
      <c r="DF20" s="83" t="str">
        <f t="shared" si="17"/>
        <v>Projektingenieur 3</v>
      </c>
      <c r="DG20" s="20"/>
      <c r="DH20" s="33">
        <v>773</v>
      </c>
      <c r="DI20" s="33">
        <f t="shared" si="18"/>
        <v>9</v>
      </c>
      <c r="DJ20" s="83" t="str">
        <f t="shared" si="19"/>
        <v>Projektingenieur 3</v>
      </c>
      <c r="DO20" s="19">
        <f t="shared" si="15"/>
        <v>4187</v>
      </c>
      <c r="DP20" s="153">
        <v>2</v>
      </c>
      <c r="DQ20" s="19">
        <v>3</v>
      </c>
      <c r="DR20" s="19" t="s">
        <v>951</v>
      </c>
    </row>
    <row r="21" spans="1:122" s="19" customFormat="1" ht="27">
      <c r="A21" s="53">
        <v>0</v>
      </c>
      <c r="B21" s="53"/>
      <c r="C21" s="53">
        <f>IF(Z21&gt;=10,1,0)</f>
        <v>1</v>
      </c>
      <c r="D21" s="55"/>
      <c r="E21" s="55">
        <v>1</v>
      </c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445</v>
      </c>
      <c r="Q21" s="15">
        <v>17</v>
      </c>
      <c r="R21" s="16"/>
      <c r="S21" s="20" t="s">
        <v>118</v>
      </c>
      <c r="T21" s="21">
        <v>1962</v>
      </c>
      <c r="U21" s="28" t="s">
        <v>1069</v>
      </c>
      <c r="V21" s="21">
        <v>1987</v>
      </c>
      <c r="W21" s="25"/>
      <c r="X21" s="21"/>
      <c r="Y21" s="28" t="s">
        <v>223</v>
      </c>
      <c r="Z21" s="118">
        <f t="shared" si="1"/>
        <v>31</v>
      </c>
      <c r="AA21" s="25" t="s">
        <v>704</v>
      </c>
      <c r="AB21" s="21" t="s">
        <v>95</v>
      </c>
      <c r="AC21" s="21"/>
      <c r="AE21" s="90" t="s">
        <v>373</v>
      </c>
      <c r="AF21" s="82"/>
      <c r="CP21" s="19" t="str">
        <f t="shared" si="2"/>
        <v>Bäumle Michael</v>
      </c>
      <c r="CR21" s="19">
        <f t="shared" si="3"/>
        <v>31</v>
      </c>
      <c r="CS21" s="19" t="str">
        <f t="shared" si="4"/>
        <v>B</v>
      </c>
      <c r="CT21" s="154">
        <v>4179</v>
      </c>
      <c r="CU21" s="125">
        <v>773</v>
      </c>
      <c r="CV21" s="33">
        <f t="shared" si="20"/>
        <v>9</v>
      </c>
      <c r="CW21" s="83" t="str">
        <f t="shared" si="21"/>
        <v>Projektingenieur 3</v>
      </c>
      <c r="CX21" s="125">
        <v>773</v>
      </c>
      <c r="CY21" s="33">
        <f>VLOOKUP($CX21,Funktionsbezeichnungen,3,0)</f>
        <v>9</v>
      </c>
      <c r="CZ21" s="83" t="str">
        <f>VLOOKUP($CX21,Funktionsbezeichnungen,2,0)</f>
        <v>Projektingenieur 3</v>
      </c>
      <c r="DA21" s="125">
        <v>773</v>
      </c>
      <c r="DB21" s="33">
        <f t="shared" si="22"/>
        <v>9</v>
      </c>
      <c r="DC21" s="83" t="str">
        <f t="shared" si="23"/>
        <v>Projektingenieur 3</v>
      </c>
      <c r="DD21" s="125">
        <v>773</v>
      </c>
      <c r="DE21" s="33">
        <f t="shared" si="16"/>
        <v>9</v>
      </c>
      <c r="DF21" s="83" t="str">
        <f t="shared" si="17"/>
        <v>Projektingenieur 3</v>
      </c>
      <c r="DG21" s="20"/>
      <c r="DH21" s="33">
        <v>772</v>
      </c>
      <c r="DI21" s="33">
        <f t="shared" si="18"/>
        <v>8</v>
      </c>
      <c r="DJ21" s="83" t="str">
        <f t="shared" si="19"/>
        <v>Projektingenieur 2</v>
      </c>
      <c r="DO21" s="19">
        <f t="shared" si="15"/>
        <v>4179</v>
      </c>
      <c r="DP21" s="153">
        <v>2</v>
      </c>
      <c r="DQ21" s="19">
        <v>3</v>
      </c>
      <c r="DR21" s="19" t="s">
        <v>951</v>
      </c>
    </row>
    <row r="22" spans="1:122" s="19" customFormat="1" ht="27">
      <c r="A22" s="53">
        <v>1</v>
      </c>
      <c r="B22" s="53"/>
      <c r="C22" s="53">
        <f t="shared" si="0"/>
        <v>1</v>
      </c>
      <c r="D22" s="55">
        <v>1</v>
      </c>
      <c r="E22" s="55"/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52" t="s">
        <v>361</v>
      </c>
      <c r="P22" s="15" t="s">
        <v>440</v>
      </c>
      <c r="Q22" s="15">
        <v>18</v>
      </c>
      <c r="R22" s="16"/>
      <c r="S22" s="20" t="s">
        <v>119</v>
      </c>
      <c r="T22" s="21">
        <v>1960</v>
      </c>
      <c r="U22" s="28" t="s">
        <v>197</v>
      </c>
      <c r="V22" s="21">
        <v>1988</v>
      </c>
      <c r="W22" s="25"/>
      <c r="X22" s="21"/>
      <c r="Y22" s="28" t="s">
        <v>238</v>
      </c>
      <c r="Z22" s="118">
        <f t="shared" si="1"/>
        <v>30</v>
      </c>
      <c r="AA22" s="25" t="s">
        <v>1130</v>
      </c>
      <c r="AB22" s="21" t="s">
        <v>95</v>
      </c>
      <c r="AC22" s="21"/>
      <c r="AE22" s="90" t="s">
        <v>418</v>
      </c>
      <c r="AF22" s="82"/>
      <c r="CP22" s="19" t="str">
        <f t="shared" si="2"/>
        <v>Riecke Heino</v>
      </c>
      <c r="CR22" s="19">
        <f t="shared" si="3"/>
        <v>30</v>
      </c>
      <c r="CS22" s="19" t="str">
        <f t="shared" si="4"/>
        <v>B</v>
      </c>
      <c r="CT22" s="154">
        <v>4168</v>
      </c>
      <c r="CU22" s="125">
        <v>774</v>
      </c>
      <c r="CV22" s="33">
        <f t="shared" si="20"/>
        <v>10</v>
      </c>
      <c r="CW22" s="83" t="str">
        <f t="shared" si="21"/>
        <v>Senior Projektingenieur</v>
      </c>
      <c r="CX22" s="125">
        <v>774</v>
      </c>
      <c r="CY22" s="33">
        <f t="shared" si="24"/>
        <v>10</v>
      </c>
      <c r="CZ22" s="83" t="str">
        <f t="shared" si="25"/>
        <v>Senior Projektingenieur</v>
      </c>
      <c r="DA22" s="125">
        <v>774</v>
      </c>
      <c r="DB22" s="33">
        <f t="shared" si="22"/>
        <v>10</v>
      </c>
      <c r="DC22" s="83" t="str">
        <f t="shared" si="23"/>
        <v>Senior Projektingenieur</v>
      </c>
      <c r="DD22" s="125">
        <v>774</v>
      </c>
      <c r="DE22" s="33">
        <f t="shared" si="16"/>
        <v>10</v>
      </c>
      <c r="DF22" s="83" t="str">
        <f t="shared" si="17"/>
        <v>Senior Projektingenieur</v>
      </c>
      <c r="DG22" s="20"/>
      <c r="DH22" s="33">
        <v>773</v>
      </c>
      <c r="DI22" s="33">
        <f t="shared" si="18"/>
        <v>9</v>
      </c>
      <c r="DJ22" s="83" t="str">
        <f t="shared" si="19"/>
        <v>Projektingenieur 3</v>
      </c>
      <c r="DO22" s="19">
        <f t="shared" si="15"/>
        <v>4168</v>
      </c>
      <c r="DP22" s="153">
        <v>1</v>
      </c>
      <c r="DQ22" s="19">
        <v>2</v>
      </c>
      <c r="DR22" s="19" t="s">
        <v>951</v>
      </c>
    </row>
    <row r="23" spans="1:122" s="19" customFormat="1">
      <c r="A23" s="53">
        <v>0</v>
      </c>
      <c r="B23" s="53">
        <v>1</v>
      </c>
      <c r="C23" s="53">
        <f t="shared" si="0"/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1140</v>
      </c>
      <c r="P23" s="15" t="s">
        <v>451</v>
      </c>
      <c r="Q23" s="15">
        <v>19</v>
      </c>
      <c r="R23" s="16"/>
      <c r="S23" s="20" t="s">
        <v>120</v>
      </c>
      <c r="T23" s="21">
        <v>1961</v>
      </c>
      <c r="U23" s="28" t="s">
        <v>197</v>
      </c>
      <c r="V23" s="21">
        <v>1988</v>
      </c>
      <c r="W23" s="25"/>
      <c r="X23" s="21"/>
      <c r="Y23" s="28" t="s">
        <v>91</v>
      </c>
      <c r="Z23" s="21">
        <f t="shared" si="1"/>
        <v>30</v>
      </c>
      <c r="AA23" s="25" t="s">
        <v>669</v>
      </c>
      <c r="AB23" s="21" t="s">
        <v>95</v>
      </c>
      <c r="AC23" s="21"/>
      <c r="AE23" s="90" t="s">
        <v>373</v>
      </c>
      <c r="AF23" s="82"/>
      <c r="CP23" s="19" t="str">
        <f t="shared" si="2"/>
        <v>Thomas Anette</v>
      </c>
      <c r="CR23" s="19">
        <f t="shared" si="3"/>
        <v>30</v>
      </c>
      <c r="CS23" s="19" t="str">
        <f t="shared" si="4"/>
        <v>B</v>
      </c>
      <c r="CT23" s="154">
        <v>4176</v>
      </c>
      <c r="CU23" s="125">
        <v>774</v>
      </c>
      <c r="CV23" s="33">
        <f t="shared" si="20"/>
        <v>10</v>
      </c>
      <c r="CW23" s="83" t="str">
        <f t="shared" si="21"/>
        <v>Senior Projektingenieur</v>
      </c>
      <c r="CX23" s="125">
        <v>774</v>
      </c>
      <c r="CY23" s="33">
        <f t="shared" si="24"/>
        <v>10</v>
      </c>
      <c r="CZ23" s="83" t="str">
        <f t="shared" si="25"/>
        <v>Senior Projektingenieur</v>
      </c>
      <c r="DA23" s="125">
        <v>774</v>
      </c>
      <c r="DB23" s="33">
        <f t="shared" si="22"/>
        <v>10</v>
      </c>
      <c r="DC23" s="83" t="str">
        <f t="shared" si="23"/>
        <v>Senior Projektingenieur</v>
      </c>
      <c r="DD23" s="125">
        <v>773</v>
      </c>
      <c r="DE23" s="33">
        <f t="shared" si="16"/>
        <v>9</v>
      </c>
      <c r="DF23" s="83" t="str">
        <f t="shared" si="17"/>
        <v>Projektingenieur 3</v>
      </c>
      <c r="DG23" s="20"/>
      <c r="DH23" s="33">
        <v>773</v>
      </c>
      <c r="DI23" s="33">
        <f t="shared" si="18"/>
        <v>9</v>
      </c>
      <c r="DJ23" s="83" t="str">
        <f t="shared" si="19"/>
        <v>Projektingenieur 3</v>
      </c>
      <c r="DO23" s="19">
        <f t="shared" si="15"/>
        <v>4176</v>
      </c>
      <c r="DP23" s="153">
        <v>1</v>
      </c>
      <c r="DQ23" s="19">
        <v>2</v>
      </c>
      <c r="DR23" s="19" t="s">
        <v>951</v>
      </c>
    </row>
    <row r="24" spans="1:122" s="230" customFormat="1">
      <c r="A24" s="218">
        <v>0</v>
      </c>
      <c r="C24" s="218">
        <f t="shared" si="0"/>
        <v>1</v>
      </c>
      <c r="D24" s="231"/>
      <c r="E24" s="231"/>
      <c r="F24" s="220">
        <v>1</v>
      </c>
      <c r="G24" s="221">
        <v>1</v>
      </c>
      <c r="H24" s="215"/>
      <c r="I24" s="232"/>
      <c r="J24" s="215"/>
      <c r="K24" s="232"/>
      <c r="L24" s="232"/>
      <c r="M24" s="232"/>
      <c r="N24" s="233"/>
      <c r="O24" s="234" t="s">
        <v>1140</v>
      </c>
      <c r="P24" s="235" t="s">
        <v>1241</v>
      </c>
      <c r="Q24" s="15">
        <v>20</v>
      </c>
      <c r="R24" s="168"/>
      <c r="S24" s="216" t="s">
        <v>1242</v>
      </c>
      <c r="T24" s="118">
        <v>1951</v>
      </c>
      <c r="U24" s="120" t="s">
        <v>1252</v>
      </c>
      <c r="V24" s="118">
        <v>1993</v>
      </c>
      <c r="W24" s="120" t="s">
        <v>1251</v>
      </c>
      <c r="X24" s="118">
        <v>1999</v>
      </c>
      <c r="Y24" s="236"/>
      <c r="Z24" s="228">
        <f t="shared" si="1"/>
        <v>25</v>
      </c>
      <c r="AA24" s="120" t="s">
        <v>1243</v>
      </c>
      <c r="AB24" s="118" t="s">
        <v>95</v>
      </c>
      <c r="AC24" s="119"/>
      <c r="AE24" s="237" t="s">
        <v>1078</v>
      </c>
      <c r="AF24" s="216"/>
      <c r="CP24" s="243" t="str">
        <f t="shared" si="2"/>
        <v>Gmür Peter</v>
      </c>
      <c r="CR24" s="230">
        <f t="shared" si="3"/>
        <v>25</v>
      </c>
      <c r="CS24" s="230" t="str">
        <f t="shared" si="4"/>
        <v>B</v>
      </c>
      <c r="CT24" s="244">
        <v>4323</v>
      </c>
      <c r="CU24" s="229" t="s">
        <v>711</v>
      </c>
      <c r="CV24" s="239"/>
      <c r="CW24" s="239"/>
      <c r="CX24" s="238"/>
      <c r="CY24" s="239"/>
      <c r="CZ24" s="239"/>
      <c r="DA24" s="238"/>
      <c r="DB24" s="239"/>
      <c r="DC24" s="239"/>
      <c r="DD24" s="238"/>
      <c r="DE24" s="239"/>
      <c r="DF24" s="239"/>
      <c r="DG24" s="216"/>
      <c r="DH24" s="238"/>
      <c r="DI24" s="239"/>
      <c r="DJ24" s="239"/>
      <c r="DO24" s="230">
        <f t="shared" si="15"/>
        <v>4323</v>
      </c>
      <c r="DP24" s="240">
        <v>2</v>
      </c>
      <c r="DQ24" s="230">
        <v>3</v>
      </c>
      <c r="DR24" s="241" t="s">
        <v>951</v>
      </c>
    </row>
    <row r="25" spans="1:122" s="19" customFormat="1" ht="27">
      <c r="A25" s="53">
        <v>0</v>
      </c>
      <c r="B25" s="53"/>
      <c r="C25" s="53">
        <f>IF(Z25&gt;=10,1,0)</f>
        <v>1</v>
      </c>
      <c r="D25" s="55"/>
      <c r="E25" s="55">
        <v>1</v>
      </c>
      <c r="F25" s="56"/>
      <c r="G25" s="54"/>
      <c r="H25" s="54">
        <v>1</v>
      </c>
      <c r="I25" s="56"/>
      <c r="J25" s="54"/>
      <c r="K25" s="56"/>
      <c r="L25" s="56"/>
      <c r="M25" s="56"/>
      <c r="N25" s="58"/>
      <c r="O25" s="52" t="s">
        <v>1301</v>
      </c>
      <c r="P25" s="15" t="s">
        <v>461</v>
      </c>
      <c r="Q25" s="15">
        <v>21</v>
      </c>
      <c r="R25" s="42"/>
      <c r="S25" s="20" t="s">
        <v>234</v>
      </c>
      <c r="T25" s="21">
        <v>1972</v>
      </c>
      <c r="U25" s="28" t="s">
        <v>195</v>
      </c>
      <c r="V25" s="21">
        <v>1996</v>
      </c>
      <c r="W25" s="25" t="s">
        <v>314</v>
      </c>
      <c r="X25" s="21">
        <v>2002</v>
      </c>
      <c r="Y25" s="28" t="s">
        <v>547</v>
      </c>
      <c r="Z25" s="118">
        <f t="shared" si="1"/>
        <v>22</v>
      </c>
      <c r="AA25" s="25" t="s">
        <v>676</v>
      </c>
      <c r="AB25" s="21" t="s">
        <v>95</v>
      </c>
      <c r="AC25" s="21"/>
      <c r="AE25" s="90" t="s">
        <v>373</v>
      </c>
      <c r="AF25" s="82"/>
      <c r="CP25" s="19" t="str">
        <f t="shared" si="2"/>
        <v>Müller Thomas</v>
      </c>
      <c r="CR25" s="19">
        <f t="shared" si="3"/>
        <v>22</v>
      </c>
      <c r="CS25" s="19" t="str">
        <f t="shared" si="4"/>
        <v>B</v>
      </c>
      <c r="CT25" s="154">
        <v>4276</v>
      </c>
      <c r="CU25" s="125">
        <v>774</v>
      </c>
      <c r="CV25" s="33">
        <f t="shared" si="20"/>
        <v>10</v>
      </c>
      <c r="CW25" s="83" t="str">
        <f t="shared" si="21"/>
        <v>Senior Projektingenieur</v>
      </c>
      <c r="CX25" s="125">
        <v>773</v>
      </c>
      <c r="CY25" s="33">
        <f>VLOOKUP($CX25,Funktionsbezeichnungen,3,0)</f>
        <v>9</v>
      </c>
      <c r="CZ25" s="83" t="str">
        <f>VLOOKUP($CX25,Funktionsbezeichnungen,2,0)</f>
        <v>Projektingenieur 3</v>
      </c>
      <c r="DA25" s="125">
        <v>773</v>
      </c>
      <c r="DB25" s="33">
        <f t="shared" si="22"/>
        <v>9</v>
      </c>
      <c r="DC25" s="83" t="str">
        <f t="shared" si="23"/>
        <v>Projektingenieur 3</v>
      </c>
      <c r="DD25" s="125">
        <v>773</v>
      </c>
      <c r="DE25" s="33">
        <f t="shared" si="16"/>
        <v>9</v>
      </c>
      <c r="DF25" s="83" t="str">
        <f t="shared" si="17"/>
        <v>Projektingenieur 3</v>
      </c>
      <c r="DG25" s="20"/>
      <c r="DH25" s="33">
        <v>772</v>
      </c>
      <c r="DI25" s="33">
        <f t="shared" si="18"/>
        <v>8</v>
      </c>
      <c r="DJ25" s="83" t="str">
        <f t="shared" si="19"/>
        <v>Projektingenieur 2</v>
      </c>
      <c r="DO25" s="19">
        <f t="shared" si="15"/>
        <v>4276</v>
      </c>
      <c r="DP25" s="153">
        <v>2</v>
      </c>
      <c r="DQ25" s="19">
        <v>3</v>
      </c>
      <c r="DR25" s="19" t="s">
        <v>951</v>
      </c>
    </row>
    <row r="26" spans="1:122" s="19" customFormat="1" ht="27">
      <c r="A26" s="53">
        <v>0</v>
      </c>
      <c r="B26" s="53"/>
      <c r="C26" s="53">
        <f>IF(Z26&gt;=10,1,0)</f>
        <v>1</v>
      </c>
      <c r="D26" s="55">
        <v>1</v>
      </c>
      <c r="E26" s="55"/>
      <c r="F26" s="56"/>
      <c r="G26" s="54"/>
      <c r="H26" s="54">
        <v>1</v>
      </c>
      <c r="I26" s="56"/>
      <c r="J26" s="54"/>
      <c r="K26" s="56"/>
      <c r="L26" s="56"/>
      <c r="M26" s="56"/>
      <c r="N26" s="58"/>
      <c r="O26" s="52" t="s">
        <v>358</v>
      </c>
      <c r="P26" s="15" t="s">
        <v>462</v>
      </c>
      <c r="Q26" s="15">
        <v>22</v>
      </c>
      <c r="R26" s="42"/>
      <c r="S26" s="20" t="s">
        <v>125</v>
      </c>
      <c r="T26" s="21">
        <v>1969</v>
      </c>
      <c r="U26" s="28" t="s">
        <v>194</v>
      </c>
      <c r="V26" s="21">
        <v>1997</v>
      </c>
      <c r="W26" s="25"/>
      <c r="X26" s="21"/>
      <c r="Y26" s="28" t="s">
        <v>336</v>
      </c>
      <c r="Z26" s="118">
        <f t="shared" si="1"/>
        <v>21</v>
      </c>
      <c r="AA26" s="25" t="s">
        <v>677</v>
      </c>
      <c r="AB26" s="21" t="s">
        <v>95</v>
      </c>
      <c r="AC26" s="21"/>
      <c r="AE26" s="90" t="s">
        <v>373</v>
      </c>
      <c r="AF26" s="82"/>
      <c r="CP26" s="19" t="str">
        <f t="shared" si="2"/>
        <v>Rauchfleisch Alexander</v>
      </c>
      <c r="CR26" s="19">
        <f t="shared" si="3"/>
        <v>21</v>
      </c>
      <c r="CS26" s="19" t="str">
        <f t="shared" si="4"/>
        <v>B</v>
      </c>
      <c r="CT26" s="154">
        <v>4254</v>
      </c>
      <c r="CU26" s="125">
        <v>774</v>
      </c>
      <c r="CV26" s="33">
        <f t="shared" si="20"/>
        <v>10</v>
      </c>
      <c r="CW26" s="83" t="str">
        <f t="shared" si="21"/>
        <v>Senior Projektingenieur</v>
      </c>
      <c r="CX26" s="125">
        <v>773</v>
      </c>
      <c r="CY26" s="33">
        <f>VLOOKUP($CX26,Funktionsbezeichnungen,3,0)</f>
        <v>9</v>
      </c>
      <c r="CZ26" s="83" t="str">
        <f>VLOOKUP($CX26,Funktionsbezeichnungen,2,0)</f>
        <v>Projektingenieur 3</v>
      </c>
      <c r="DA26" s="125">
        <v>773</v>
      </c>
      <c r="DB26" s="33">
        <f t="shared" si="22"/>
        <v>9</v>
      </c>
      <c r="DC26" s="83" t="str">
        <f t="shared" si="23"/>
        <v>Projektingenieur 3</v>
      </c>
      <c r="DD26" s="125">
        <v>773</v>
      </c>
      <c r="DE26" s="33">
        <f t="shared" si="16"/>
        <v>9</v>
      </c>
      <c r="DF26" s="83" t="str">
        <f t="shared" si="17"/>
        <v>Projektingenieur 3</v>
      </c>
      <c r="DG26" s="20"/>
      <c r="DH26" s="33">
        <v>772</v>
      </c>
      <c r="DI26" s="33">
        <f t="shared" si="18"/>
        <v>8</v>
      </c>
      <c r="DJ26" s="83" t="str">
        <f t="shared" si="19"/>
        <v>Projektingenieur 2</v>
      </c>
      <c r="DO26" s="19">
        <f t="shared" si="15"/>
        <v>4254</v>
      </c>
      <c r="DP26" s="153">
        <v>1</v>
      </c>
      <c r="DQ26" s="19">
        <v>2</v>
      </c>
      <c r="DR26" s="19" t="s">
        <v>951</v>
      </c>
    </row>
    <row r="27" spans="1:122" s="19" customFormat="1" ht="27">
      <c r="A27" s="53">
        <v>0</v>
      </c>
      <c r="B27" s="53">
        <v>1</v>
      </c>
      <c r="C27" s="53">
        <f>IF(Z27&gt;=10,1,0)</f>
        <v>1</v>
      </c>
      <c r="D27" s="55"/>
      <c r="E27" s="55">
        <v>1</v>
      </c>
      <c r="F27" s="56"/>
      <c r="G27" s="54"/>
      <c r="H27" s="54"/>
      <c r="I27" s="56"/>
      <c r="J27" s="54"/>
      <c r="K27" s="56"/>
      <c r="L27" s="56"/>
      <c r="M27" s="56"/>
      <c r="N27" s="58"/>
      <c r="O27" s="52" t="s">
        <v>361</v>
      </c>
      <c r="P27" s="15" t="s">
        <v>465</v>
      </c>
      <c r="Q27" s="15">
        <v>23</v>
      </c>
      <c r="R27" s="42"/>
      <c r="S27" s="20" t="s">
        <v>262</v>
      </c>
      <c r="T27" s="21">
        <v>1969</v>
      </c>
      <c r="U27" s="28" t="s">
        <v>1072</v>
      </c>
      <c r="V27" s="21">
        <v>1998</v>
      </c>
      <c r="W27" s="25"/>
      <c r="X27" s="21"/>
      <c r="Y27" s="28" t="s">
        <v>335</v>
      </c>
      <c r="Z27" s="21">
        <f t="shared" si="1"/>
        <v>20</v>
      </c>
      <c r="AA27" s="25" t="s">
        <v>680</v>
      </c>
      <c r="AB27" s="21" t="s">
        <v>95</v>
      </c>
      <c r="AC27" s="21"/>
      <c r="AE27" s="90" t="s">
        <v>373</v>
      </c>
      <c r="AF27" s="82"/>
      <c r="CP27" s="19" t="str">
        <f t="shared" si="2"/>
        <v>Haas Gabi</v>
      </c>
      <c r="CR27" s="19">
        <f t="shared" si="3"/>
        <v>20</v>
      </c>
      <c r="CS27" s="19" t="str">
        <f t="shared" si="4"/>
        <v>B</v>
      </c>
      <c r="CT27" s="154">
        <v>4288</v>
      </c>
      <c r="CU27" s="125">
        <v>784</v>
      </c>
      <c r="CV27" s="33">
        <f t="shared" si="20"/>
        <v>10</v>
      </c>
      <c r="CW27" s="83" t="str">
        <f t="shared" si="21"/>
        <v>Senior Projektingenieur</v>
      </c>
      <c r="CX27" s="125">
        <v>783</v>
      </c>
      <c r="CY27" s="33">
        <f>VLOOKUP($CX27,Funktionsbezeichnungen,3,0)</f>
        <v>9</v>
      </c>
      <c r="CZ27" s="83" t="str">
        <f>VLOOKUP($CX27,Funktionsbezeichnungen,2,0)</f>
        <v>Projektingenieur 3</v>
      </c>
      <c r="DA27" s="125">
        <v>772</v>
      </c>
      <c r="DB27" s="33">
        <f t="shared" si="22"/>
        <v>8</v>
      </c>
      <c r="DC27" s="83" t="str">
        <f t="shared" si="23"/>
        <v>Projektingenieur 2</v>
      </c>
      <c r="DD27" s="125">
        <v>772</v>
      </c>
      <c r="DE27" s="33">
        <f t="shared" si="16"/>
        <v>8</v>
      </c>
      <c r="DF27" s="83" t="str">
        <f t="shared" si="17"/>
        <v>Projektingenieur 2</v>
      </c>
      <c r="DG27" s="20"/>
      <c r="DH27" s="33">
        <v>772</v>
      </c>
      <c r="DI27" s="33">
        <f t="shared" si="18"/>
        <v>8</v>
      </c>
      <c r="DJ27" s="83" t="str">
        <f t="shared" si="19"/>
        <v>Projektingenieur 2</v>
      </c>
      <c r="DO27" s="19">
        <f t="shared" si="15"/>
        <v>4288</v>
      </c>
      <c r="DP27" s="153">
        <v>2</v>
      </c>
      <c r="DQ27" s="19">
        <v>3</v>
      </c>
      <c r="DR27" s="19" t="s">
        <v>951</v>
      </c>
    </row>
    <row r="28" spans="1:122" s="19" customFormat="1" ht="27">
      <c r="A28" s="53">
        <v>0</v>
      </c>
      <c r="B28" s="53"/>
      <c r="C28" s="53">
        <f t="shared" si="0"/>
        <v>1</v>
      </c>
      <c r="D28" s="55">
        <v>1</v>
      </c>
      <c r="E28" s="55"/>
      <c r="F28" s="56"/>
      <c r="G28" s="54"/>
      <c r="H28" s="54"/>
      <c r="I28" s="56"/>
      <c r="J28" s="54"/>
      <c r="K28" s="56"/>
      <c r="L28" s="56"/>
      <c r="M28" s="56"/>
      <c r="N28" s="58"/>
      <c r="O28" s="52" t="s">
        <v>359</v>
      </c>
      <c r="P28" s="15" t="s">
        <v>464</v>
      </c>
      <c r="Q28" s="15">
        <v>24</v>
      </c>
      <c r="R28" s="42"/>
      <c r="S28" s="20" t="s">
        <v>206</v>
      </c>
      <c r="T28" s="21">
        <v>1969</v>
      </c>
      <c r="U28" s="28" t="s">
        <v>221</v>
      </c>
      <c r="V28" s="21">
        <v>1998</v>
      </c>
      <c r="W28" s="25"/>
      <c r="X28" s="21"/>
      <c r="Y28" s="28" t="s">
        <v>548</v>
      </c>
      <c r="Z28" s="118">
        <f t="shared" si="1"/>
        <v>20</v>
      </c>
      <c r="AA28" s="25" t="s">
        <v>1131</v>
      </c>
      <c r="AB28" s="21" t="s">
        <v>95</v>
      </c>
      <c r="AC28" s="21"/>
      <c r="AE28" s="90" t="s">
        <v>402</v>
      </c>
      <c r="AF28" s="82"/>
      <c r="CP28" s="19" t="str">
        <f t="shared" si="2"/>
        <v>Fuchs Christian</v>
      </c>
      <c r="CR28" s="19">
        <f t="shared" si="3"/>
        <v>20</v>
      </c>
      <c r="CS28" s="19" t="str">
        <f t="shared" si="4"/>
        <v>B</v>
      </c>
      <c r="CT28" s="154">
        <v>4263</v>
      </c>
      <c r="CU28" s="125">
        <v>774</v>
      </c>
      <c r="CV28" s="33">
        <f t="shared" si="20"/>
        <v>10</v>
      </c>
      <c r="CW28" s="83" t="str">
        <f t="shared" si="21"/>
        <v>Senior Projektingenieur</v>
      </c>
      <c r="CX28" s="125">
        <v>773</v>
      </c>
      <c r="CY28" s="33">
        <f>VLOOKUP($CX28,Funktionsbezeichnungen,3,0)</f>
        <v>9</v>
      </c>
      <c r="CZ28" s="83" t="str">
        <f>VLOOKUP($CX28,Funktionsbezeichnungen,2,0)</f>
        <v>Projektingenieur 3</v>
      </c>
      <c r="DA28" s="125">
        <v>773</v>
      </c>
      <c r="DB28" s="33">
        <f t="shared" si="22"/>
        <v>9</v>
      </c>
      <c r="DC28" s="83" t="str">
        <f t="shared" si="23"/>
        <v>Projektingenieur 3</v>
      </c>
      <c r="DD28" s="125">
        <v>773</v>
      </c>
      <c r="DE28" s="33">
        <f t="shared" si="16"/>
        <v>9</v>
      </c>
      <c r="DF28" s="83" t="str">
        <f t="shared" si="17"/>
        <v>Projektingenieur 3</v>
      </c>
      <c r="DG28" s="20"/>
      <c r="DH28" s="33">
        <v>772</v>
      </c>
      <c r="DI28" s="33">
        <f t="shared" si="18"/>
        <v>8</v>
      </c>
      <c r="DJ28" s="83" t="str">
        <f t="shared" si="19"/>
        <v>Projektingenieur 2</v>
      </c>
      <c r="DO28" s="19">
        <f t="shared" si="15"/>
        <v>4263</v>
      </c>
      <c r="DP28" s="153">
        <v>1</v>
      </c>
      <c r="DQ28" s="19">
        <v>2</v>
      </c>
      <c r="DR28" s="19" t="s">
        <v>951</v>
      </c>
    </row>
    <row r="29" spans="1:122" s="19" customFormat="1">
      <c r="A29" s="53">
        <v>0</v>
      </c>
      <c r="B29" s="53"/>
      <c r="C29" s="53">
        <f>IF(Z29&gt;=10,1,0)</f>
        <v>1</v>
      </c>
      <c r="D29" s="55">
        <v>1</v>
      </c>
      <c r="E29" s="55"/>
      <c r="F29" s="56"/>
      <c r="G29" s="54"/>
      <c r="H29" s="54"/>
      <c r="I29" s="56"/>
      <c r="J29" s="54"/>
      <c r="K29" s="56"/>
      <c r="L29" s="56"/>
      <c r="M29" s="56"/>
      <c r="N29" s="58"/>
      <c r="O29" s="52" t="s">
        <v>1301</v>
      </c>
      <c r="P29" s="15" t="s">
        <v>1145</v>
      </c>
      <c r="Q29" s="15">
        <v>25</v>
      </c>
      <c r="R29" s="42"/>
      <c r="S29" s="20" t="s">
        <v>1146</v>
      </c>
      <c r="T29" s="21">
        <v>1974</v>
      </c>
      <c r="U29" s="28" t="s">
        <v>194</v>
      </c>
      <c r="V29" s="21">
        <v>2001</v>
      </c>
      <c r="W29" s="25"/>
      <c r="X29" s="21"/>
      <c r="Y29" s="28" t="s">
        <v>1148</v>
      </c>
      <c r="Z29" s="21">
        <f>$AD$3-V29</f>
        <v>17</v>
      </c>
      <c r="AA29" s="25" t="s">
        <v>1147</v>
      </c>
      <c r="AB29" s="162" t="s">
        <v>95</v>
      </c>
      <c r="AC29" s="21"/>
      <c r="AE29" s="90" t="s">
        <v>373</v>
      </c>
      <c r="AF29" s="82"/>
      <c r="CP29" s="19" t="str">
        <f>+S29</f>
        <v>Häner David</v>
      </c>
      <c r="CR29" s="19">
        <f>+Z29</f>
        <v>17</v>
      </c>
      <c r="CS29" s="19" t="str">
        <f>+AB29</f>
        <v>B</v>
      </c>
      <c r="CT29" s="154">
        <v>4317</v>
      </c>
      <c r="CU29" s="125">
        <v>773</v>
      </c>
      <c r="CV29" s="33">
        <f>VLOOKUP($CU29,Funktionsbezeichnungen,3,0)</f>
        <v>9</v>
      </c>
      <c r="CW29" s="83" t="str">
        <f>VLOOKUP($CU29,Funktionsbezeichnungen,2,0)</f>
        <v>Projektingenieur 3</v>
      </c>
      <c r="CX29" s="125"/>
      <c r="CY29" s="33"/>
      <c r="CZ29" s="83"/>
      <c r="DA29" s="125"/>
      <c r="DB29" s="33"/>
      <c r="DC29" s="83"/>
      <c r="DD29" s="125"/>
      <c r="DE29" s="33"/>
      <c r="DF29" s="83"/>
      <c r="DG29" s="20"/>
      <c r="DH29" s="33"/>
      <c r="DI29" s="33"/>
      <c r="DJ29" s="83"/>
      <c r="DO29" s="19">
        <f>+CT29</f>
        <v>4317</v>
      </c>
      <c r="DP29" s="153">
        <v>2</v>
      </c>
      <c r="DQ29" s="19">
        <v>3</v>
      </c>
      <c r="DR29" s="19" t="s">
        <v>951</v>
      </c>
    </row>
    <row r="30" spans="1:122" s="19" customFormat="1" ht="27">
      <c r="A30" s="53">
        <v>0</v>
      </c>
      <c r="B30" s="53"/>
      <c r="C30" s="53">
        <f>IF(Z30&gt;=10,1,0)</f>
        <v>1</v>
      </c>
      <c r="D30" s="55"/>
      <c r="E30" s="55">
        <v>1</v>
      </c>
      <c r="F30" s="56"/>
      <c r="G30" s="54"/>
      <c r="H30" s="54"/>
      <c r="I30" s="56"/>
      <c r="J30" s="54"/>
      <c r="K30" s="56"/>
      <c r="L30" s="56"/>
      <c r="M30" s="56"/>
      <c r="N30" s="58"/>
      <c r="O30" s="52" t="s">
        <v>361</v>
      </c>
      <c r="P30" s="15" t="s">
        <v>469</v>
      </c>
      <c r="Q30" s="15">
        <v>26</v>
      </c>
      <c r="R30" s="42"/>
      <c r="S30" s="20" t="s">
        <v>301</v>
      </c>
      <c r="T30" s="21">
        <v>1975</v>
      </c>
      <c r="U30" s="28" t="s">
        <v>302</v>
      </c>
      <c r="V30" s="21">
        <v>2001</v>
      </c>
      <c r="W30" s="25"/>
      <c r="X30" s="21"/>
      <c r="Y30" s="28" t="s">
        <v>303</v>
      </c>
      <c r="Z30" s="118">
        <f>$AD$3-V30</f>
        <v>17</v>
      </c>
      <c r="AA30" s="169" t="s">
        <v>682</v>
      </c>
      <c r="AB30" s="163" t="s">
        <v>95</v>
      </c>
      <c r="AC30" s="21"/>
      <c r="AE30" s="90" t="s">
        <v>373</v>
      </c>
      <c r="AF30" s="82"/>
      <c r="CP30" s="19" t="str">
        <f>+S30</f>
        <v>Rey Lionel</v>
      </c>
      <c r="CR30" s="19">
        <f>+Z30</f>
        <v>17</v>
      </c>
      <c r="CS30" s="19" t="str">
        <f>+AB30</f>
        <v>B</v>
      </c>
      <c r="CT30" s="154">
        <v>4299</v>
      </c>
      <c r="CU30" s="125">
        <v>782</v>
      </c>
      <c r="CV30" s="33">
        <f>VLOOKUP($CU30,Funktionsbezeichnungen,3,0)</f>
        <v>8</v>
      </c>
      <c r="CW30" s="83" t="str">
        <f>VLOOKUP($CU30,Funktionsbezeichnungen,2,0)</f>
        <v>Projektingenieur 2</v>
      </c>
      <c r="CX30" s="125">
        <v>782</v>
      </c>
      <c r="CY30" s="33">
        <f>VLOOKUP($CX30,Funktionsbezeichnungen,3,0)</f>
        <v>8</v>
      </c>
      <c r="CZ30" s="83" t="str">
        <f>VLOOKUP($CX30,Funktionsbezeichnungen,2,0)</f>
        <v>Projektingenieur 2</v>
      </c>
      <c r="DA30" s="125">
        <v>782</v>
      </c>
      <c r="DB30" s="33">
        <f>VLOOKUP($DA30,Funktionsbezeichnungen,3,0)</f>
        <v>8</v>
      </c>
      <c r="DC30" s="83" t="str">
        <f>VLOOKUP($DA30,Funktionsbezeichnungen,2,0)</f>
        <v>Projektingenieur 2</v>
      </c>
      <c r="DD30" s="125">
        <v>782</v>
      </c>
      <c r="DE30" s="33">
        <f>VLOOKUP($DD30,Funktionsbezeichnungen,3,0)</f>
        <v>8</v>
      </c>
      <c r="DF30" s="83" t="str">
        <f>VLOOKUP($DD30,Funktionsbezeichnungen,2,0)</f>
        <v>Projektingenieur 2</v>
      </c>
      <c r="DG30" s="20"/>
      <c r="DH30" s="33">
        <v>782</v>
      </c>
      <c r="DI30" s="33">
        <f>VLOOKUP($DH30,Funktionsbezeichnungen,3,0)</f>
        <v>8</v>
      </c>
      <c r="DJ30" s="83" t="str">
        <f>VLOOKUP($DH30,Funktionsbezeichnungen,2,0)</f>
        <v>Projektingenieur 2</v>
      </c>
      <c r="DO30" s="19">
        <f>+CT30</f>
        <v>4299</v>
      </c>
      <c r="DP30" s="153">
        <v>2</v>
      </c>
      <c r="DQ30" s="19">
        <v>3</v>
      </c>
      <c r="DR30" s="19" t="s">
        <v>952</v>
      </c>
    </row>
    <row r="31" spans="1:122" s="19" customFormat="1">
      <c r="A31" s="53">
        <v>0</v>
      </c>
      <c r="B31" s="53"/>
      <c r="C31" s="53">
        <f>IF(Z31&gt;=10,1,0)</f>
        <v>1</v>
      </c>
      <c r="D31" s="55">
        <v>1</v>
      </c>
      <c r="E31" s="55"/>
      <c r="F31" s="56"/>
      <c r="G31" s="54"/>
      <c r="H31" s="54"/>
      <c r="I31" s="56"/>
      <c r="J31" s="54"/>
      <c r="K31" s="56"/>
      <c r="L31" s="56"/>
      <c r="M31" s="56"/>
      <c r="N31" s="58"/>
      <c r="O31" s="52" t="s">
        <v>359</v>
      </c>
      <c r="P31" s="15" t="s">
        <v>471</v>
      </c>
      <c r="Q31" s="15">
        <v>27</v>
      </c>
      <c r="R31" s="42"/>
      <c r="S31" s="20" t="s">
        <v>229</v>
      </c>
      <c r="T31" s="21">
        <v>1976</v>
      </c>
      <c r="U31" s="28" t="s">
        <v>241</v>
      </c>
      <c r="V31" s="21">
        <v>2001</v>
      </c>
      <c r="W31" s="25"/>
      <c r="X31" s="21"/>
      <c r="Y31" s="28" t="s">
        <v>337</v>
      </c>
      <c r="Z31" s="21">
        <f>$AD$3-V31</f>
        <v>17</v>
      </c>
      <c r="AA31" s="25" t="s">
        <v>683</v>
      </c>
      <c r="AB31" s="162" t="s">
        <v>95</v>
      </c>
      <c r="AC31" s="21"/>
      <c r="AE31" s="90" t="s">
        <v>1213</v>
      </c>
      <c r="AF31" s="82"/>
      <c r="CP31" s="19" t="str">
        <f>+S31</f>
        <v>Falzone Lorenzo</v>
      </c>
      <c r="CR31" s="19">
        <f>+Z31</f>
        <v>17</v>
      </c>
      <c r="CS31" s="19" t="str">
        <f>+AB31</f>
        <v>B</v>
      </c>
      <c r="CT31" s="154">
        <v>7695</v>
      </c>
      <c r="CU31" s="125">
        <v>773</v>
      </c>
      <c r="CV31" s="33">
        <f>VLOOKUP($CU31,Funktionsbezeichnungen,3,0)</f>
        <v>9</v>
      </c>
      <c r="CW31" s="83" t="str">
        <f>VLOOKUP($CU31,Funktionsbezeichnungen,2,0)</f>
        <v>Projektingenieur 3</v>
      </c>
      <c r="CX31" s="125">
        <v>772</v>
      </c>
      <c r="CY31" s="33">
        <f>VLOOKUP($CX31,Funktionsbezeichnungen,3,0)</f>
        <v>8</v>
      </c>
      <c r="CZ31" s="83" t="str">
        <f>VLOOKUP($CX31,Funktionsbezeichnungen,2,0)</f>
        <v>Projektingenieur 2</v>
      </c>
      <c r="DA31" s="125">
        <v>772</v>
      </c>
      <c r="DB31" s="33">
        <f>VLOOKUP($DA31,Funktionsbezeichnungen,3,0)</f>
        <v>8</v>
      </c>
      <c r="DC31" s="83" t="str">
        <f>VLOOKUP($DA31,Funktionsbezeichnungen,2,0)</f>
        <v>Projektingenieur 2</v>
      </c>
      <c r="DD31" s="125">
        <v>772</v>
      </c>
      <c r="DE31" s="33">
        <f>VLOOKUP($DD31,Funktionsbezeichnungen,3,0)</f>
        <v>8</v>
      </c>
      <c r="DF31" s="83" t="str">
        <f>VLOOKUP($DD31,Funktionsbezeichnungen,2,0)</f>
        <v>Projektingenieur 2</v>
      </c>
      <c r="DG31" s="20"/>
      <c r="DH31" s="33">
        <v>771</v>
      </c>
      <c r="DI31" s="33">
        <f>VLOOKUP($DH31,Funktionsbezeichnungen,3,0)</f>
        <v>7</v>
      </c>
      <c r="DJ31" s="83" t="str">
        <f>VLOOKUP($DH31,Funktionsbezeichnungen,2,0)</f>
        <v>Projektingenieur 1</v>
      </c>
      <c r="DO31" s="19">
        <f>+CT31</f>
        <v>7695</v>
      </c>
      <c r="DP31" s="153">
        <v>1</v>
      </c>
      <c r="DQ31" s="19">
        <v>2</v>
      </c>
      <c r="DR31" s="19" t="s">
        <v>951</v>
      </c>
    </row>
    <row r="32" spans="1:122" s="19" customFormat="1">
      <c r="A32" s="53">
        <v>0</v>
      </c>
      <c r="B32" s="53">
        <v>1</v>
      </c>
      <c r="C32" s="53">
        <f>IF(Z32&gt;=10,1,0)</f>
        <v>1</v>
      </c>
      <c r="D32" s="55">
        <v>1</v>
      </c>
      <c r="E32" s="55"/>
      <c r="F32" s="56"/>
      <c r="G32" s="54"/>
      <c r="H32" s="54"/>
      <c r="I32" s="56"/>
      <c r="J32" s="54"/>
      <c r="K32" s="56"/>
      <c r="L32" s="56"/>
      <c r="M32" s="56"/>
      <c r="N32" s="58"/>
      <c r="O32" s="52" t="s">
        <v>1301</v>
      </c>
      <c r="P32" s="15" t="s">
        <v>588</v>
      </c>
      <c r="Q32" s="15">
        <v>28</v>
      </c>
      <c r="R32" s="42"/>
      <c r="S32" s="20" t="s">
        <v>589</v>
      </c>
      <c r="T32" s="21">
        <v>1976</v>
      </c>
      <c r="U32" s="28" t="s">
        <v>194</v>
      </c>
      <c r="V32" s="21">
        <v>2001</v>
      </c>
      <c r="W32" s="25"/>
      <c r="X32" s="21"/>
      <c r="Y32" s="28" t="s">
        <v>1024</v>
      </c>
      <c r="Z32" s="21">
        <f>$AD$3-V32</f>
        <v>17</v>
      </c>
      <c r="AA32" s="25" t="s">
        <v>684</v>
      </c>
      <c r="AB32" s="162" t="s">
        <v>95</v>
      </c>
      <c r="AC32" s="21"/>
      <c r="AE32" s="90" t="s">
        <v>373</v>
      </c>
      <c r="AF32" s="82"/>
      <c r="CP32" s="19" t="str">
        <f>+S32</f>
        <v>Weber Madeleine</v>
      </c>
      <c r="CR32" s="19">
        <f>+Z32</f>
        <v>17</v>
      </c>
      <c r="CS32" s="19" t="str">
        <f>+AB32</f>
        <v>B</v>
      </c>
      <c r="CT32" s="154">
        <v>4350</v>
      </c>
      <c r="CU32" s="125">
        <v>773</v>
      </c>
      <c r="CV32" s="33">
        <f>VLOOKUP($CU32,Funktionsbezeichnungen,3,0)</f>
        <v>9</v>
      </c>
      <c r="CW32" s="83" t="str">
        <f>VLOOKUP($CU32,Funktionsbezeichnungen,2,0)</f>
        <v>Projektingenieur 3</v>
      </c>
      <c r="CX32" s="125">
        <v>772</v>
      </c>
      <c r="CY32" s="33">
        <f>VLOOKUP($CX32,Funktionsbezeichnungen,3,0)</f>
        <v>8</v>
      </c>
      <c r="CZ32" s="83" t="str">
        <f>VLOOKUP($CX32,Funktionsbezeichnungen,2,0)</f>
        <v>Projektingenieur 2</v>
      </c>
      <c r="DA32" s="125">
        <v>772</v>
      </c>
      <c r="DB32" s="33">
        <f>VLOOKUP($DA32,Funktionsbezeichnungen,3,0)</f>
        <v>8</v>
      </c>
      <c r="DC32" s="83" t="str">
        <f>VLOOKUP($DA32,Funktionsbezeichnungen,2,0)</f>
        <v>Projektingenieur 2</v>
      </c>
      <c r="DD32" s="125">
        <v>772</v>
      </c>
      <c r="DE32" s="33">
        <f>VLOOKUP($DD32,Funktionsbezeichnungen,3,0)</f>
        <v>8</v>
      </c>
      <c r="DF32" s="83" t="str">
        <f>VLOOKUP($DD32,Funktionsbezeichnungen,2,0)</f>
        <v>Projektingenieur 2</v>
      </c>
      <c r="DG32" s="20"/>
      <c r="DH32" s="33">
        <v>771</v>
      </c>
      <c r="DI32" s="33">
        <f>VLOOKUP($DH32,Funktionsbezeichnungen,3,0)</f>
        <v>7</v>
      </c>
      <c r="DJ32" s="83" t="str">
        <f>VLOOKUP($DH32,Funktionsbezeichnungen,2,0)</f>
        <v>Projektingenieur 1</v>
      </c>
      <c r="DO32" s="19">
        <f>+CT32</f>
        <v>4350</v>
      </c>
      <c r="DP32" s="153">
        <v>1</v>
      </c>
      <c r="DQ32" s="19">
        <v>2</v>
      </c>
      <c r="DR32" s="19" t="s">
        <v>951</v>
      </c>
    </row>
    <row r="33" spans="1:122" s="19" customFormat="1">
      <c r="A33" s="53">
        <v>0</v>
      </c>
      <c r="B33" s="53"/>
      <c r="C33" s="53">
        <f>IF(Z33&gt;=10,1,0)</f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1301</v>
      </c>
      <c r="P33" s="15" t="s">
        <v>602</v>
      </c>
      <c r="Q33" s="15">
        <v>29</v>
      </c>
      <c r="R33" s="42"/>
      <c r="S33" s="20" t="s">
        <v>599</v>
      </c>
      <c r="T33" s="21">
        <v>1977</v>
      </c>
      <c r="U33" s="28" t="s">
        <v>1111</v>
      </c>
      <c r="V33" s="21">
        <v>2000</v>
      </c>
      <c r="W33" s="25"/>
      <c r="X33" s="21"/>
      <c r="Y33" s="28" t="s">
        <v>601</v>
      </c>
      <c r="Z33" s="21">
        <f>$AD$3-V33</f>
        <v>18</v>
      </c>
      <c r="AA33" s="25" t="s">
        <v>1134</v>
      </c>
      <c r="AB33" s="21" t="s">
        <v>95</v>
      </c>
      <c r="AC33" s="21"/>
      <c r="AE33" s="90" t="s">
        <v>620</v>
      </c>
      <c r="AF33" s="82"/>
      <c r="CP33" s="19" t="str">
        <f>+S33</f>
        <v>Trouillet Jean-Georges</v>
      </c>
      <c r="CR33" s="19">
        <f>+Z33</f>
        <v>18</v>
      </c>
      <c r="CS33" s="19" t="str">
        <f>+AB33</f>
        <v>B</v>
      </c>
      <c r="CT33" s="154">
        <v>3206</v>
      </c>
      <c r="CU33" s="125">
        <v>773</v>
      </c>
      <c r="CV33" s="33">
        <f>VLOOKUP($CU33,Funktionsbezeichnungen,3,0)</f>
        <v>9</v>
      </c>
      <c r="CW33" s="83" t="str">
        <f>VLOOKUP($CU33,Funktionsbezeichnungen,2,0)</f>
        <v>Projektingenieur 3</v>
      </c>
      <c r="CX33" s="125">
        <v>772</v>
      </c>
      <c r="CY33" s="33">
        <f>VLOOKUP($CX33,Funktionsbezeichnungen,3,0)</f>
        <v>8</v>
      </c>
      <c r="CZ33" s="83" t="str">
        <f>VLOOKUP($CX33,Funktionsbezeichnungen,2,0)</f>
        <v>Projektingenieur 2</v>
      </c>
      <c r="DA33" s="125">
        <v>772</v>
      </c>
      <c r="DB33" s="33">
        <f>VLOOKUP($DA33,Funktionsbezeichnungen,3,0)</f>
        <v>8</v>
      </c>
      <c r="DC33" s="83" t="str">
        <f>VLOOKUP($DA33,Funktionsbezeichnungen,2,0)</f>
        <v>Projektingenieur 2</v>
      </c>
      <c r="DD33" s="125">
        <v>772</v>
      </c>
      <c r="DE33" s="33">
        <f>VLOOKUP($DD33,Funktionsbezeichnungen,3,0)</f>
        <v>8</v>
      </c>
      <c r="DF33" s="83" t="str">
        <f>VLOOKUP($DD33,Funktionsbezeichnungen,2,0)</f>
        <v>Projektingenieur 2</v>
      </c>
      <c r="DG33" s="20"/>
      <c r="DH33" s="33">
        <v>772</v>
      </c>
      <c r="DI33" s="33">
        <f>VLOOKUP($DH33,Funktionsbezeichnungen,3,0)</f>
        <v>8</v>
      </c>
      <c r="DJ33" s="83" t="str">
        <f>VLOOKUP($DH33,Funktionsbezeichnungen,2,0)</f>
        <v>Projektingenieur 2</v>
      </c>
      <c r="DO33" s="19">
        <f>+CT33</f>
        <v>3206</v>
      </c>
      <c r="DP33" s="153">
        <v>1</v>
      </c>
      <c r="DQ33" s="19">
        <v>2</v>
      </c>
      <c r="DR33" s="19" t="s">
        <v>951</v>
      </c>
    </row>
    <row r="34" spans="1:122" s="19" customFormat="1" ht="15.75">
      <c r="A34" s="53">
        <v>0</v>
      </c>
      <c r="B34" s="53"/>
      <c r="C34" s="53">
        <f t="shared" si="0"/>
        <v>1</v>
      </c>
      <c r="D34" s="55"/>
      <c r="E34" s="55">
        <v>1</v>
      </c>
      <c r="F34" s="56"/>
      <c r="G34" s="54"/>
      <c r="H34" s="54"/>
      <c r="I34" s="56"/>
      <c r="J34" s="54"/>
      <c r="K34" s="56"/>
      <c r="L34" s="56"/>
      <c r="M34" s="56"/>
      <c r="N34" s="58"/>
      <c r="O34" s="52" t="s">
        <v>1301</v>
      </c>
      <c r="P34" s="15" t="s">
        <v>446</v>
      </c>
      <c r="Q34" s="15">
        <v>30</v>
      </c>
      <c r="R34" s="16"/>
      <c r="S34" s="20" t="s">
        <v>109</v>
      </c>
      <c r="T34" s="21">
        <v>1947</v>
      </c>
      <c r="U34" s="28" t="s">
        <v>1069</v>
      </c>
      <c r="V34" s="21">
        <v>1971</v>
      </c>
      <c r="W34" s="25"/>
      <c r="X34" s="21"/>
      <c r="Y34" s="28" t="s">
        <v>1020</v>
      </c>
      <c r="Z34" s="21">
        <f t="shared" si="1"/>
        <v>47</v>
      </c>
      <c r="AA34" s="25" t="s">
        <v>938</v>
      </c>
      <c r="AB34" s="21" t="s">
        <v>309</v>
      </c>
      <c r="AC34" s="21"/>
      <c r="AE34" s="193" t="s">
        <v>1078</v>
      </c>
      <c r="AF34" s="82"/>
      <c r="CP34" s="19" t="str">
        <f t="shared" si="2"/>
        <v>Yelman Mahir</v>
      </c>
      <c r="CR34" s="19">
        <f t="shared" si="3"/>
        <v>47</v>
      </c>
      <c r="CS34" s="153" t="str">
        <f t="shared" si="4"/>
        <v xml:space="preserve"> C/B 3)</v>
      </c>
      <c r="CT34" s="154">
        <v>4162</v>
      </c>
      <c r="CU34" s="125" t="s">
        <v>711</v>
      </c>
      <c r="CV34" s="33"/>
      <c r="CW34" s="83"/>
      <c r="CX34" s="125" t="s">
        <v>711</v>
      </c>
      <c r="CY34" s="33"/>
      <c r="CZ34" s="83"/>
      <c r="DA34" s="125" t="s">
        <v>711</v>
      </c>
      <c r="DB34" s="33"/>
      <c r="DC34" s="83"/>
      <c r="DD34" s="125" t="s">
        <v>711</v>
      </c>
      <c r="DE34" s="33"/>
      <c r="DF34" s="83"/>
      <c r="DG34" s="20"/>
      <c r="DH34" s="33" t="s">
        <v>711</v>
      </c>
      <c r="DI34" s="33" t="s">
        <v>711</v>
      </c>
      <c r="DJ34" s="83"/>
      <c r="DO34" s="19">
        <f t="shared" si="15"/>
        <v>4162</v>
      </c>
      <c r="DP34" s="153">
        <v>2</v>
      </c>
      <c r="DQ34" s="19">
        <v>3</v>
      </c>
      <c r="DR34" s="185" t="s">
        <v>951</v>
      </c>
    </row>
    <row r="35" spans="1:122" s="19" customFormat="1" ht="15.75">
      <c r="A35" s="53">
        <v>0</v>
      </c>
      <c r="B35" s="53"/>
      <c r="C35" s="53">
        <f t="shared" si="0"/>
        <v>1</v>
      </c>
      <c r="D35" s="55"/>
      <c r="E35" s="55">
        <v>1</v>
      </c>
      <c r="F35" s="56"/>
      <c r="G35" s="54"/>
      <c r="H35" s="54">
        <v>1</v>
      </c>
      <c r="I35" s="56"/>
      <c r="J35" s="54"/>
      <c r="K35" s="56"/>
      <c r="L35" s="56"/>
      <c r="M35" s="56"/>
      <c r="N35" s="58"/>
      <c r="O35" s="52" t="s">
        <v>1303</v>
      </c>
      <c r="P35" s="15" t="s">
        <v>444</v>
      </c>
      <c r="Q35" s="15">
        <v>31</v>
      </c>
      <c r="R35" s="16"/>
      <c r="S35" s="20" t="s">
        <v>103</v>
      </c>
      <c r="T35" s="21">
        <v>1953</v>
      </c>
      <c r="U35" s="28" t="s">
        <v>195</v>
      </c>
      <c r="V35" s="21">
        <v>1976</v>
      </c>
      <c r="W35" s="25"/>
      <c r="X35" s="21"/>
      <c r="Y35" s="28" t="s">
        <v>104</v>
      </c>
      <c r="Z35" s="21">
        <f t="shared" si="1"/>
        <v>42</v>
      </c>
      <c r="AA35" s="25" t="s">
        <v>666</v>
      </c>
      <c r="AB35" s="21" t="s">
        <v>1039</v>
      </c>
      <c r="AC35" s="21"/>
      <c r="AE35" s="90" t="s">
        <v>373</v>
      </c>
      <c r="AF35" s="82"/>
      <c r="CP35" s="19" t="str">
        <f t="shared" si="2"/>
        <v>Freiermuth Fritz</v>
      </c>
      <c r="CR35" s="19">
        <f t="shared" si="3"/>
        <v>42</v>
      </c>
      <c r="CS35" s="19" t="str">
        <f t="shared" si="4"/>
        <v xml:space="preserve"> C/B 2)</v>
      </c>
      <c r="CT35" s="154">
        <v>2143</v>
      </c>
      <c r="CU35" s="125">
        <v>751</v>
      </c>
      <c r="CV35" s="33">
        <f t="shared" ref="CV35" si="26">VLOOKUP($CU35,Funktionsbezeichnungen,3,0)</f>
        <v>10</v>
      </c>
      <c r="CW35" s="83" t="str">
        <f t="shared" ref="CW35" si="27">VLOOKUP($CU35,Funktionsbezeichnungen,2,0)</f>
        <v>Vorgesetzter  -  2. Stufe</v>
      </c>
      <c r="CX35" s="125">
        <v>751</v>
      </c>
      <c r="CY35" s="33">
        <f t="shared" ref="CY35" si="28">VLOOKUP($CX35,Funktionsbezeichnungen,3,0)</f>
        <v>10</v>
      </c>
      <c r="CZ35" s="83" t="str">
        <f t="shared" ref="CZ35" si="29">VLOOKUP($CX35,Funktionsbezeichnungen,2,0)</f>
        <v>Vorgesetzter  -  2. Stufe</v>
      </c>
      <c r="DA35" s="125">
        <v>751</v>
      </c>
      <c r="DB35" s="33">
        <f t="shared" ref="DB35" si="30">VLOOKUP($DA35,Funktionsbezeichnungen,3,0)</f>
        <v>10</v>
      </c>
      <c r="DC35" s="83" t="str">
        <f t="shared" ref="DC35" si="31">VLOOKUP($DA35,Funktionsbezeichnungen,2,0)</f>
        <v>Vorgesetzter  -  2. Stufe</v>
      </c>
      <c r="DD35" s="124">
        <v>751</v>
      </c>
      <c r="DE35" s="33">
        <f>VLOOKUP($DD35,Funktionsbezeichnungen,3,0)</f>
        <v>10</v>
      </c>
      <c r="DF35" s="83" t="str">
        <f>VLOOKUP($DD35,Funktionsbezeichnungen,2,0)</f>
        <v>Vorgesetzter  -  2. Stufe</v>
      </c>
      <c r="DG35" s="20"/>
      <c r="DH35" s="124">
        <v>751</v>
      </c>
      <c r="DI35" s="33">
        <f t="shared" ref="DI35" si="32">VLOOKUP($DH35,Funktionsbezeichnungen,3,0)</f>
        <v>10</v>
      </c>
      <c r="DJ35" s="83" t="str">
        <f t="shared" ref="DJ35" si="33">VLOOKUP($DH35,Funktionsbezeichnungen,2,0)</f>
        <v>Vorgesetzter  -  2. Stufe</v>
      </c>
      <c r="DO35" s="19">
        <f t="shared" si="15"/>
        <v>2143</v>
      </c>
      <c r="DP35" s="153">
        <v>2</v>
      </c>
      <c r="DQ35" s="19">
        <v>3</v>
      </c>
      <c r="DR35" s="19" t="s">
        <v>951</v>
      </c>
    </row>
    <row r="36" spans="1:122" s="19" customFormat="1" ht="15.75">
      <c r="A36" s="53">
        <v>0</v>
      </c>
      <c r="B36" s="53"/>
      <c r="C36" s="53">
        <f>IF(Z36&gt;=10,1,0)</f>
        <v>1</v>
      </c>
      <c r="D36" s="55">
        <v>1</v>
      </c>
      <c r="E36" s="55"/>
      <c r="F36" s="56"/>
      <c r="G36" s="54"/>
      <c r="H36" s="54">
        <v>1</v>
      </c>
      <c r="I36" s="56"/>
      <c r="J36" s="54"/>
      <c r="K36" s="56"/>
      <c r="L36" s="56"/>
      <c r="M36" s="56"/>
      <c r="N36" s="58"/>
      <c r="O36" s="52" t="s">
        <v>359</v>
      </c>
      <c r="P36" s="15" t="s">
        <v>448</v>
      </c>
      <c r="Q36" s="15">
        <v>32</v>
      </c>
      <c r="R36" s="16"/>
      <c r="S36" s="20" t="s">
        <v>112</v>
      </c>
      <c r="T36" s="21">
        <v>1956</v>
      </c>
      <c r="U36" s="26" t="s">
        <v>854</v>
      </c>
      <c r="V36" s="21">
        <v>1981</v>
      </c>
      <c r="W36" s="25" t="s">
        <v>855</v>
      </c>
      <c r="X36" s="21">
        <v>1990</v>
      </c>
      <c r="Y36" s="28" t="s">
        <v>329</v>
      </c>
      <c r="Z36" s="21">
        <f t="shared" ref="Z36:Z50" si="34">$AD$3-V36</f>
        <v>37</v>
      </c>
      <c r="AA36" s="25" t="s">
        <v>671</v>
      </c>
      <c r="AB36" s="162" t="s">
        <v>1043</v>
      </c>
      <c r="AC36" s="21"/>
      <c r="AE36" s="90" t="s">
        <v>1214</v>
      </c>
      <c r="AF36" s="82"/>
      <c r="CP36" s="19" t="str">
        <f t="shared" ref="CP36:CP50" si="35">+S36</f>
        <v>Bergmann Georg</v>
      </c>
      <c r="CR36" s="19">
        <f t="shared" ref="CR36:CR50" si="36">+Z36</f>
        <v>37</v>
      </c>
      <c r="CS36" s="19" t="str">
        <f t="shared" ref="CS36:CS50" si="37">+AB36</f>
        <v xml:space="preserve"> C/B 2)</v>
      </c>
      <c r="CT36" s="154">
        <v>4185</v>
      </c>
      <c r="CU36" s="125">
        <v>772</v>
      </c>
      <c r="CV36" s="33">
        <f t="shared" ref="CV36:CV50" si="38">VLOOKUP($CU36,Funktionsbezeichnungen,3,0)</f>
        <v>8</v>
      </c>
      <c r="CW36" s="83" t="str">
        <f t="shared" ref="CW36:CW50" si="39">VLOOKUP($CU36,Funktionsbezeichnungen,2,0)</f>
        <v>Projektingenieur 2</v>
      </c>
      <c r="CX36" s="125">
        <v>772</v>
      </c>
      <c r="CY36" s="33">
        <f t="shared" ref="CY36:CY44" si="40">VLOOKUP($CX36,Funktionsbezeichnungen,3,0)</f>
        <v>8</v>
      </c>
      <c r="CZ36" s="83" t="str">
        <f t="shared" ref="CZ36:CZ44" si="41">VLOOKUP($CX36,Funktionsbezeichnungen,2,0)</f>
        <v>Projektingenieur 2</v>
      </c>
      <c r="DA36" s="125">
        <v>772</v>
      </c>
      <c r="DB36" s="33">
        <f>VLOOKUP($DA36,Funktionsbezeichnungen,3,0)</f>
        <v>8</v>
      </c>
      <c r="DC36" s="83" t="str">
        <f>VLOOKUP($DA36,Funktionsbezeichnungen,2,0)</f>
        <v>Projektingenieur 2</v>
      </c>
      <c r="DD36" s="125">
        <v>772</v>
      </c>
      <c r="DE36" s="33">
        <f>VLOOKUP($DD36,Funktionsbezeichnungen,3,0)</f>
        <v>8</v>
      </c>
      <c r="DF36" s="83" t="str">
        <f>VLOOKUP($DD36,Funktionsbezeichnungen,2,0)</f>
        <v>Projektingenieur 2</v>
      </c>
      <c r="DG36" s="20"/>
      <c r="DH36" s="33">
        <v>772</v>
      </c>
      <c r="DI36" s="33">
        <f>VLOOKUP($DH36,Funktionsbezeichnungen,3,0)</f>
        <v>8</v>
      </c>
      <c r="DJ36" s="83" t="str">
        <f>VLOOKUP($DH36,Funktionsbezeichnungen,2,0)</f>
        <v>Projektingenieur 2</v>
      </c>
      <c r="DO36" s="19">
        <f t="shared" ref="DO36:DO50" si="42">+CT36</f>
        <v>4185</v>
      </c>
      <c r="DP36" s="153">
        <v>1</v>
      </c>
      <c r="DQ36" s="19">
        <v>2</v>
      </c>
      <c r="DR36" s="19" t="s">
        <v>951</v>
      </c>
    </row>
    <row r="37" spans="1:122" s="19" customFormat="1" ht="15.75">
      <c r="A37" s="53">
        <v>0</v>
      </c>
      <c r="B37" s="53"/>
      <c r="C37" s="53">
        <f>IF(Z37&gt;=10,1,0)</f>
        <v>1</v>
      </c>
      <c r="D37" s="55"/>
      <c r="E37" s="55">
        <v>1</v>
      </c>
      <c r="F37" s="56"/>
      <c r="G37" s="54"/>
      <c r="H37" s="54"/>
      <c r="I37" s="56"/>
      <c r="J37" s="54"/>
      <c r="K37" s="56"/>
      <c r="L37" s="56"/>
      <c r="M37" s="56"/>
      <c r="N37" s="58"/>
      <c r="O37" s="52" t="s">
        <v>359</v>
      </c>
      <c r="P37" s="15" t="s">
        <v>450</v>
      </c>
      <c r="Q37" s="15">
        <v>33</v>
      </c>
      <c r="R37" s="16"/>
      <c r="S37" s="20" t="s">
        <v>214</v>
      </c>
      <c r="T37" s="21">
        <v>1960</v>
      </c>
      <c r="U37" s="28" t="s">
        <v>237</v>
      </c>
      <c r="V37" s="21">
        <v>1986</v>
      </c>
      <c r="W37" s="25"/>
      <c r="X37" s="21"/>
      <c r="Y37" s="28" t="s">
        <v>228</v>
      </c>
      <c r="Z37" s="21">
        <f t="shared" si="34"/>
        <v>32</v>
      </c>
      <c r="AA37" s="25" t="s">
        <v>672</v>
      </c>
      <c r="AB37" s="162" t="s">
        <v>1043</v>
      </c>
      <c r="AC37" s="21"/>
      <c r="AE37" s="90" t="s">
        <v>1213</v>
      </c>
      <c r="AF37" s="82"/>
      <c r="CP37" s="19" t="str">
        <f t="shared" si="35"/>
        <v>Beck Peter</v>
      </c>
      <c r="CR37" s="19">
        <f t="shared" si="36"/>
        <v>32</v>
      </c>
      <c r="CS37" s="19" t="str">
        <f t="shared" si="37"/>
        <v xml:space="preserve"> C/B 2)</v>
      </c>
      <c r="CT37" s="154">
        <v>4269</v>
      </c>
      <c r="CU37" s="125">
        <v>773</v>
      </c>
      <c r="CV37" s="33">
        <f t="shared" si="38"/>
        <v>9</v>
      </c>
      <c r="CW37" s="83" t="str">
        <f t="shared" si="39"/>
        <v>Projektingenieur 3</v>
      </c>
      <c r="CX37" s="125">
        <v>773</v>
      </c>
      <c r="CY37" s="33">
        <f t="shared" si="40"/>
        <v>9</v>
      </c>
      <c r="CZ37" s="83" t="str">
        <f t="shared" si="41"/>
        <v>Projektingenieur 3</v>
      </c>
      <c r="DA37" s="125">
        <v>773</v>
      </c>
      <c r="DB37" s="33">
        <f>VLOOKUP($DA37,Funktionsbezeichnungen,3,0)</f>
        <v>9</v>
      </c>
      <c r="DC37" s="83" t="str">
        <f>VLOOKUP($DA37,Funktionsbezeichnungen,2,0)</f>
        <v>Projektingenieur 3</v>
      </c>
      <c r="DD37" s="125">
        <v>772</v>
      </c>
      <c r="DE37" s="33">
        <f>VLOOKUP($DD37,Funktionsbezeichnungen,3,0)</f>
        <v>8</v>
      </c>
      <c r="DF37" s="83" t="str">
        <f>VLOOKUP($DD37,Funktionsbezeichnungen,2,0)</f>
        <v>Projektingenieur 2</v>
      </c>
      <c r="DG37" s="20"/>
      <c r="DH37" s="33">
        <v>772</v>
      </c>
      <c r="DI37" s="33">
        <f>VLOOKUP($DH37,Funktionsbezeichnungen,3,0)</f>
        <v>8</v>
      </c>
      <c r="DJ37" s="83" t="str">
        <f>VLOOKUP($DH37,Funktionsbezeichnungen,2,0)</f>
        <v>Projektingenieur 2</v>
      </c>
      <c r="DO37" s="19">
        <f t="shared" si="42"/>
        <v>4269</v>
      </c>
      <c r="DP37" s="153">
        <v>2</v>
      </c>
      <c r="DQ37" s="19">
        <v>3</v>
      </c>
      <c r="DR37" s="19" t="s">
        <v>951</v>
      </c>
    </row>
    <row r="38" spans="1:122" s="19" customFormat="1" ht="27">
      <c r="A38" s="53">
        <v>0</v>
      </c>
      <c r="B38" s="53"/>
      <c r="C38" s="53">
        <f>IF(Z38&gt;=10,1,0)</f>
        <v>1</v>
      </c>
      <c r="D38" s="55"/>
      <c r="E38" s="55">
        <v>1</v>
      </c>
      <c r="F38" s="56"/>
      <c r="G38" s="54"/>
      <c r="H38" s="54">
        <v>1</v>
      </c>
      <c r="I38" s="56"/>
      <c r="J38" s="54"/>
      <c r="K38" s="56"/>
      <c r="L38" s="56"/>
      <c r="M38" s="56"/>
      <c r="N38" s="58"/>
      <c r="O38" s="52" t="s">
        <v>1140</v>
      </c>
      <c r="P38" s="15" t="s">
        <v>873</v>
      </c>
      <c r="Q38" s="15">
        <v>34</v>
      </c>
      <c r="R38" s="16"/>
      <c r="S38" s="20" t="s">
        <v>874</v>
      </c>
      <c r="T38" s="21">
        <v>1959</v>
      </c>
      <c r="U38" s="26" t="s">
        <v>1070</v>
      </c>
      <c r="V38" s="21">
        <v>1990</v>
      </c>
      <c r="W38" s="25"/>
      <c r="X38" s="21"/>
      <c r="Y38" s="28" t="s">
        <v>1141</v>
      </c>
      <c r="Z38" s="21">
        <f t="shared" si="34"/>
        <v>28</v>
      </c>
      <c r="AA38" s="25" t="s">
        <v>1142</v>
      </c>
      <c r="AB38" s="162" t="s">
        <v>1043</v>
      </c>
      <c r="AC38" s="21"/>
      <c r="AE38" s="90" t="s">
        <v>389</v>
      </c>
      <c r="AF38" s="82" t="s">
        <v>1083</v>
      </c>
      <c r="CP38" s="19" t="str">
        <f t="shared" si="35"/>
        <v>Wick Bernd</v>
      </c>
      <c r="CR38" s="19">
        <f t="shared" si="36"/>
        <v>28</v>
      </c>
      <c r="CS38" s="19" t="str">
        <f t="shared" si="37"/>
        <v xml:space="preserve"> C/B 2)</v>
      </c>
      <c r="CT38" s="154">
        <v>3208</v>
      </c>
      <c r="CU38" s="125">
        <v>772</v>
      </c>
      <c r="CV38" s="33">
        <f t="shared" si="38"/>
        <v>8</v>
      </c>
      <c r="CW38" s="83" t="str">
        <f t="shared" si="39"/>
        <v>Projektingenieur 2</v>
      </c>
      <c r="CX38" s="125">
        <v>772</v>
      </c>
      <c r="CY38" s="33">
        <f t="shared" si="40"/>
        <v>8</v>
      </c>
      <c r="CZ38" s="83" t="str">
        <f t="shared" si="41"/>
        <v>Projektingenieur 2</v>
      </c>
      <c r="DA38" s="125">
        <v>772</v>
      </c>
      <c r="DB38" s="33">
        <f>VLOOKUP($DA38,Funktionsbezeichnungen,3,0)</f>
        <v>8</v>
      </c>
      <c r="DC38" s="83" t="str">
        <f>VLOOKUP($DA38,Funktionsbezeichnungen,2,0)</f>
        <v>Projektingenieur 2</v>
      </c>
      <c r="DD38" s="125"/>
      <c r="DE38" s="33"/>
      <c r="DF38" s="83"/>
      <c r="DG38" s="20"/>
      <c r="DH38" s="33">
        <v>772</v>
      </c>
      <c r="DI38" s="33">
        <f>VLOOKUP($DH38,Funktionsbezeichnungen,3,0)</f>
        <v>8</v>
      </c>
      <c r="DJ38" s="83" t="str">
        <f>VLOOKUP($DH38,Funktionsbezeichnungen,2,0)</f>
        <v>Projektingenieur 2</v>
      </c>
      <c r="DO38" s="19">
        <f t="shared" si="42"/>
        <v>3208</v>
      </c>
      <c r="DP38" s="153">
        <v>2</v>
      </c>
      <c r="DQ38" s="19">
        <v>3</v>
      </c>
      <c r="DR38" s="19" t="s">
        <v>951</v>
      </c>
    </row>
    <row r="39" spans="1:122" s="19" customFormat="1" ht="15.75">
      <c r="A39" s="53">
        <v>0</v>
      </c>
      <c r="B39" s="53">
        <v>1</v>
      </c>
      <c r="C39" s="53"/>
      <c r="D39" s="55">
        <v>1</v>
      </c>
      <c r="E39" s="55"/>
      <c r="F39" s="56"/>
      <c r="G39" s="54"/>
      <c r="H39" s="54"/>
      <c r="I39" s="56"/>
      <c r="J39" s="54"/>
      <c r="K39" s="56"/>
      <c r="L39" s="56"/>
      <c r="M39" s="56"/>
      <c r="N39" s="58"/>
      <c r="O39" s="52" t="s">
        <v>361</v>
      </c>
      <c r="P39" s="15" t="s">
        <v>918</v>
      </c>
      <c r="Q39" s="15">
        <v>35</v>
      </c>
      <c r="R39" s="42"/>
      <c r="S39" s="20" t="s">
        <v>919</v>
      </c>
      <c r="T39" s="21">
        <v>1962</v>
      </c>
      <c r="U39" s="28" t="s">
        <v>1058</v>
      </c>
      <c r="V39" s="21">
        <v>1992</v>
      </c>
      <c r="W39" s="25" t="s">
        <v>921</v>
      </c>
      <c r="X39" s="21">
        <v>2002</v>
      </c>
      <c r="Y39" s="28" t="s">
        <v>922</v>
      </c>
      <c r="Z39" s="118">
        <f t="shared" si="34"/>
        <v>26</v>
      </c>
      <c r="AA39" s="169" t="s">
        <v>1190</v>
      </c>
      <c r="AB39" s="162" t="s">
        <v>1043</v>
      </c>
      <c r="AC39" s="21"/>
      <c r="AE39" s="90" t="s">
        <v>373</v>
      </c>
      <c r="AF39" s="82"/>
      <c r="CP39" s="19" t="str">
        <f t="shared" si="35"/>
        <v>Niedermeyer Friederike</v>
      </c>
      <c r="CR39" s="19">
        <f t="shared" si="36"/>
        <v>26</v>
      </c>
      <c r="CS39" s="19" t="str">
        <f t="shared" si="37"/>
        <v xml:space="preserve"> C/B 2)</v>
      </c>
      <c r="CT39" s="154">
        <v>4307</v>
      </c>
      <c r="CU39" s="125">
        <v>782</v>
      </c>
      <c r="CV39" s="33">
        <f t="shared" si="38"/>
        <v>8</v>
      </c>
      <c r="CW39" s="83" t="str">
        <f t="shared" si="39"/>
        <v>Projektingenieur 2</v>
      </c>
      <c r="CX39" s="125">
        <v>782</v>
      </c>
      <c r="CY39" s="33">
        <f t="shared" si="40"/>
        <v>8</v>
      </c>
      <c r="CZ39" s="83" t="str">
        <f t="shared" si="41"/>
        <v>Projektingenieur 2</v>
      </c>
      <c r="DA39" s="125"/>
      <c r="DB39" s="33"/>
      <c r="DC39" s="83"/>
      <c r="DD39" s="125"/>
      <c r="DE39" s="33"/>
      <c r="DF39" s="83"/>
      <c r="DG39" s="20"/>
      <c r="DH39" s="33"/>
      <c r="DI39" s="33"/>
      <c r="DJ39" s="83"/>
      <c r="DO39" s="19">
        <f t="shared" si="42"/>
        <v>4307</v>
      </c>
      <c r="DP39" s="153">
        <v>1</v>
      </c>
      <c r="DQ39" s="19">
        <v>2</v>
      </c>
      <c r="DR39" s="19" t="s">
        <v>952</v>
      </c>
    </row>
    <row r="40" spans="1:122" s="19" customFormat="1" ht="15.75">
      <c r="A40" s="53">
        <v>1</v>
      </c>
      <c r="B40" s="53"/>
      <c r="C40" s="53">
        <f t="shared" ref="C40:C50" si="43">IF(Z40&gt;=10,1,0)</f>
        <v>1</v>
      </c>
      <c r="D40" s="55">
        <v>1</v>
      </c>
      <c r="E40" s="55"/>
      <c r="F40" s="56"/>
      <c r="G40" s="54"/>
      <c r="H40" s="54">
        <v>1</v>
      </c>
      <c r="I40" s="56"/>
      <c r="J40" s="54"/>
      <c r="K40" s="56"/>
      <c r="L40" s="56"/>
      <c r="M40" s="56"/>
      <c r="N40" s="58"/>
      <c r="O40" s="52" t="s">
        <v>359</v>
      </c>
      <c r="P40" s="15" t="s">
        <v>452</v>
      </c>
      <c r="Q40" s="15">
        <v>36</v>
      </c>
      <c r="R40" s="42"/>
      <c r="S40" s="27" t="s">
        <v>122</v>
      </c>
      <c r="T40" s="21">
        <v>1968</v>
      </c>
      <c r="U40" s="28" t="s">
        <v>201</v>
      </c>
      <c r="V40" s="21">
        <v>1994</v>
      </c>
      <c r="W40" s="25"/>
      <c r="X40" s="21"/>
      <c r="Y40" s="26" t="s">
        <v>123</v>
      </c>
      <c r="Z40" s="21">
        <f t="shared" si="34"/>
        <v>24</v>
      </c>
      <c r="AA40" s="25" t="s">
        <v>673</v>
      </c>
      <c r="AB40" s="162" t="s">
        <v>1043</v>
      </c>
      <c r="AC40" s="21"/>
      <c r="AE40" s="90" t="s">
        <v>1213</v>
      </c>
      <c r="AF40" s="82"/>
      <c r="CP40" s="19" t="str">
        <f t="shared" si="35"/>
        <v>Kern Etienne</v>
      </c>
      <c r="CR40" s="19">
        <f t="shared" si="36"/>
        <v>24</v>
      </c>
      <c r="CS40" s="19" t="str">
        <f t="shared" si="37"/>
        <v xml:space="preserve"> C/B 2)</v>
      </c>
      <c r="CT40" s="154">
        <v>4246</v>
      </c>
      <c r="CU40" s="125">
        <v>772</v>
      </c>
      <c r="CV40" s="33">
        <f t="shared" si="38"/>
        <v>8</v>
      </c>
      <c r="CW40" s="83" t="str">
        <f t="shared" si="39"/>
        <v>Projektingenieur 2</v>
      </c>
      <c r="CX40" s="125">
        <v>772</v>
      </c>
      <c r="CY40" s="33">
        <f t="shared" si="40"/>
        <v>8</v>
      </c>
      <c r="CZ40" s="83" t="str">
        <f t="shared" si="41"/>
        <v>Projektingenieur 2</v>
      </c>
      <c r="DA40" s="125">
        <v>772</v>
      </c>
      <c r="DB40" s="33">
        <f>VLOOKUP($DA40,Funktionsbezeichnungen,3,0)</f>
        <v>8</v>
      </c>
      <c r="DC40" s="83" t="str">
        <f>VLOOKUP($DA40,Funktionsbezeichnungen,2,0)</f>
        <v>Projektingenieur 2</v>
      </c>
      <c r="DD40" s="125">
        <v>772</v>
      </c>
      <c r="DE40" s="33">
        <f>VLOOKUP($DD40,Funktionsbezeichnungen,3,0)</f>
        <v>8</v>
      </c>
      <c r="DF40" s="83" t="str">
        <f>VLOOKUP($DD40,Funktionsbezeichnungen,2,0)</f>
        <v>Projektingenieur 2</v>
      </c>
      <c r="DG40" s="20"/>
      <c r="DH40" s="33">
        <v>772</v>
      </c>
      <c r="DI40" s="33">
        <f>VLOOKUP($DH40,Funktionsbezeichnungen,3,0)</f>
        <v>8</v>
      </c>
      <c r="DJ40" s="83" t="str">
        <f>VLOOKUP($DH40,Funktionsbezeichnungen,2,0)</f>
        <v>Projektingenieur 2</v>
      </c>
      <c r="DO40" s="19">
        <f t="shared" si="42"/>
        <v>4246</v>
      </c>
      <c r="DP40" s="153">
        <v>1</v>
      </c>
      <c r="DQ40" s="19">
        <v>2</v>
      </c>
      <c r="DR40" s="19" t="s">
        <v>951</v>
      </c>
    </row>
    <row r="41" spans="1:122" s="19" customFormat="1" ht="27">
      <c r="A41" s="53">
        <v>0</v>
      </c>
      <c r="B41" s="53">
        <v>1</v>
      </c>
      <c r="C41" s="53">
        <f t="shared" si="43"/>
        <v>1</v>
      </c>
      <c r="D41" s="55"/>
      <c r="E41" s="55"/>
      <c r="F41" s="56">
        <v>1</v>
      </c>
      <c r="G41" s="54"/>
      <c r="H41" s="54"/>
      <c r="I41" s="56"/>
      <c r="J41" s="54"/>
      <c r="K41" s="56"/>
      <c r="L41" s="56"/>
      <c r="M41" s="56"/>
      <c r="N41" s="58"/>
      <c r="O41" s="166" t="s">
        <v>359</v>
      </c>
      <c r="P41" s="167" t="s">
        <v>460</v>
      </c>
      <c r="Q41" s="15">
        <v>37</v>
      </c>
      <c r="R41" s="168"/>
      <c r="S41" s="20" t="s">
        <v>231</v>
      </c>
      <c r="T41" s="21">
        <v>1967</v>
      </c>
      <c r="U41" s="28" t="s">
        <v>1065</v>
      </c>
      <c r="V41" s="21">
        <v>1996</v>
      </c>
      <c r="W41" s="25" t="s">
        <v>1254</v>
      </c>
      <c r="X41" s="21">
        <v>2002</v>
      </c>
      <c r="Y41" s="28" t="s">
        <v>233</v>
      </c>
      <c r="Z41" s="118">
        <f t="shared" si="34"/>
        <v>22</v>
      </c>
      <c r="AA41" s="25" t="s">
        <v>675</v>
      </c>
      <c r="AB41" s="162" t="s">
        <v>1043</v>
      </c>
      <c r="AC41" s="21"/>
      <c r="AE41" s="90" t="s">
        <v>1213</v>
      </c>
      <c r="AF41" s="82"/>
      <c r="CP41" s="19" t="str">
        <f t="shared" si="35"/>
        <v>Ruff Ute</v>
      </c>
      <c r="CR41" s="19">
        <f t="shared" si="36"/>
        <v>22</v>
      </c>
      <c r="CS41" s="19" t="str">
        <f t="shared" si="37"/>
        <v xml:space="preserve"> C/B 2)</v>
      </c>
      <c r="CT41" s="154">
        <v>4277</v>
      </c>
      <c r="CU41" s="125">
        <v>783</v>
      </c>
      <c r="CV41" s="33">
        <f t="shared" si="38"/>
        <v>9</v>
      </c>
      <c r="CW41" s="83" t="str">
        <f t="shared" si="39"/>
        <v>Projektingenieur 3</v>
      </c>
      <c r="CX41" s="125">
        <v>782</v>
      </c>
      <c r="CY41" s="33">
        <f t="shared" si="40"/>
        <v>8</v>
      </c>
      <c r="CZ41" s="83" t="str">
        <f t="shared" si="41"/>
        <v>Projektingenieur 2</v>
      </c>
      <c r="DA41" s="125">
        <v>782</v>
      </c>
      <c r="DB41" s="33">
        <f>VLOOKUP($DA41,Funktionsbezeichnungen,3,0)</f>
        <v>8</v>
      </c>
      <c r="DC41" s="83" t="str">
        <f>VLOOKUP($DA41,Funktionsbezeichnungen,2,0)</f>
        <v>Projektingenieur 2</v>
      </c>
      <c r="DD41" s="125">
        <v>782</v>
      </c>
      <c r="DE41" s="33">
        <f>VLOOKUP($DD41,Funktionsbezeichnungen,3,0)</f>
        <v>8</v>
      </c>
      <c r="DF41" s="83" t="str">
        <f>VLOOKUP($DD41,Funktionsbezeichnungen,2,0)</f>
        <v>Projektingenieur 2</v>
      </c>
      <c r="DG41" s="20"/>
      <c r="DH41" s="33">
        <v>782</v>
      </c>
      <c r="DI41" s="33">
        <f>VLOOKUP($DH41,Funktionsbezeichnungen,3,0)</f>
        <v>8</v>
      </c>
      <c r="DJ41" s="83" t="str">
        <f>VLOOKUP($DH41,Funktionsbezeichnungen,2,0)</f>
        <v>Projektingenieur 2</v>
      </c>
      <c r="DO41" s="19">
        <f t="shared" si="42"/>
        <v>4277</v>
      </c>
      <c r="DP41" s="153">
        <v>3</v>
      </c>
      <c r="DQ41" s="19">
        <v>2</v>
      </c>
      <c r="DR41" s="19" t="s">
        <v>952</v>
      </c>
    </row>
    <row r="42" spans="1:122" s="19" customFormat="1" ht="15.75">
      <c r="A42" s="53">
        <v>0</v>
      </c>
      <c r="B42" s="53"/>
      <c r="C42" s="53">
        <f t="shared" si="43"/>
        <v>1</v>
      </c>
      <c r="D42" s="55">
        <v>1</v>
      </c>
      <c r="E42" s="55"/>
      <c r="F42" s="56"/>
      <c r="G42" s="54"/>
      <c r="H42" s="54">
        <v>1</v>
      </c>
      <c r="I42" s="56"/>
      <c r="J42" s="54"/>
      <c r="K42" s="56"/>
      <c r="L42" s="56"/>
      <c r="M42" s="56"/>
      <c r="N42" s="58"/>
      <c r="O42" s="52" t="s">
        <v>1301</v>
      </c>
      <c r="P42" s="15" t="s">
        <v>458</v>
      </c>
      <c r="Q42" s="15">
        <v>38</v>
      </c>
      <c r="R42" s="16"/>
      <c r="S42" s="20" t="s">
        <v>275</v>
      </c>
      <c r="T42" s="21">
        <v>1969</v>
      </c>
      <c r="U42" s="28" t="s">
        <v>299</v>
      </c>
      <c r="V42" s="21">
        <v>1996</v>
      </c>
      <c r="W42" s="25"/>
      <c r="X42" s="21"/>
      <c r="Y42" s="25" t="s">
        <v>276</v>
      </c>
      <c r="Z42" s="21">
        <f t="shared" si="34"/>
        <v>22</v>
      </c>
      <c r="AA42" s="25" t="s">
        <v>671</v>
      </c>
      <c r="AB42" s="162" t="s">
        <v>1043</v>
      </c>
      <c r="AC42" s="21"/>
      <c r="AE42" s="90" t="s">
        <v>376</v>
      </c>
      <c r="AF42" s="82"/>
      <c r="CP42" s="19" t="str">
        <f t="shared" si="35"/>
        <v>Knoll Bernd</v>
      </c>
      <c r="CR42" s="19">
        <f t="shared" si="36"/>
        <v>22</v>
      </c>
      <c r="CS42" s="19" t="str">
        <f t="shared" si="37"/>
        <v xml:space="preserve"> C/B 2)</v>
      </c>
      <c r="CT42" s="154">
        <v>4291</v>
      </c>
      <c r="CU42" s="125">
        <v>772</v>
      </c>
      <c r="CV42" s="33">
        <f t="shared" si="38"/>
        <v>8</v>
      </c>
      <c r="CW42" s="83" t="str">
        <f t="shared" si="39"/>
        <v>Projektingenieur 2</v>
      </c>
      <c r="CX42" s="125">
        <v>772</v>
      </c>
      <c r="CY42" s="33">
        <f t="shared" si="40"/>
        <v>8</v>
      </c>
      <c r="CZ42" s="83" t="str">
        <f t="shared" si="41"/>
        <v>Projektingenieur 2</v>
      </c>
      <c r="DA42" s="125">
        <v>772</v>
      </c>
      <c r="DB42" s="33">
        <f>VLOOKUP($DA42,Funktionsbezeichnungen,3,0)</f>
        <v>8</v>
      </c>
      <c r="DC42" s="83" t="str">
        <f>VLOOKUP($DA42,Funktionsbezeichnungen,2,0)</f>
        <v>Projektingenieur 2</v>
      </c>
      <c r="DD42" s="125">
        <v>772</v>
      </c>
      <c r="DE42" s="33">
        <f>VLOOKUP($DD42,Funktionsbezeichnungen,3,0)</f>
        <v>8</v>
      </c>
      <c r="DF42" s="83" t="str">
        <f>VLOOKUP($DD42,Funktionsbezeichnungen,2,0)</f>
        <v>Projektingenieur 2</v>
      </c>
      <c r="DG42" s="20"/>
      <c r="DH42" s="33">
        <v>772</v>
      </c>
      <c r="DI42" s="33">
        <f>VLOOKUP($DH42,Funktionsbezeichnungen,3,0)</f>
        <v>8</v>
      </c>
      <c r="DJ42" s="83" t="str">
        <f>VLOOKUP($DH42,Funktionsbezeichnungen,2,0)</f>
        <v>Projektingenieur 2</v>
      </c>
      <c r="DO42" s="19">
        <f t="shared" si="42"/>
        <v>4291</v>
      </c>
      <c r="DP42" s="153">
        <v>1</v>
      </c>
      <c r="DQ42" s="19">
        <v>2</v>
      </c>
      <c r="DR42" s="185" t="s">
        <v>968</v>
      </c>
    </row>
    <row r="43" spans="1:122" s="19" customFormat="1" ht="15.75">
      <c r="A43" s="53">
        <v>0</v>
      </c>
      <c r="B43" s="53"/>
      <c r="C43" s="53">
        <f t="shared" si="43"/>
        <v>1</v>
      </c>
      <c r="D43" s="55"/>
      <c r="E43" s="55">
        <v>1</v>
      </c>
      <c r="F43" s="56"/>
      <c r="G43" s="54"/>
      <c r="H43" s="54">
        <v>1</v>
      </c>
      <c r="I43" s="56"/>
      <c r="J43" s="54"/>
      <c r="K43" s="56"/>
      <c r="L43" s="56"/>
      <c r="M43" s="56"/>
      <c r="N43" s="58"/>
      <c r="O43" s="52" t="s">
        <v>359</v>
      </c>
      <c r="P43" s="15" t="s">
        <v>466</v>
      </c>
      <c r="Q43" s="15">
        <v>39</v>
      </c>
      <c r="R43" s="42"/>
      <c r="S43" s="20" t="s">
        <v>246</v>
      </c>
      <c r="T43" s="21">
        <v>1972</v>
      </c>
      <c r="U43" s="28" t="s">
        <v>1064</v>
      </c>
      <c r="V43" s="21">
        <v>1998</v>
      </c>
      <c r="W43" s="25"/>
      <c r="X43" s="21"/>
      <c r="Y43" s="28" t="s">
        <v>247</v>
      </c>
      <c r="Z43" s="21">
        <f t="shared" si="34"/>
        <v>20</v>
      </c>
      <c r="AA43" s="25" t="s">
        <v>671</v>
      </c>
      <c r="AB43" s="162" t="s">
        <v>1043</v>
      </c>
      <c r="AC43" s="21"/>
      <c r="AE43" s="90" t="s">
        <v>404</v>
      </c>
      <c r="AF43" s="82"/>
      <c r="CP43" s="19" t="str">
        <f t="shared" si="35"/>
        <v>Martin Dirk</v>
      </c>
      <c r="CR43" s="19">
        <f t="shared" si="36"/>
        <v>20</v>
      </c>
      <c r="CS43" s="19" t="str">
        <f t="shared" si="37"/>
        <v xml:space="preserve"> C/B 2)</v>
      </c>
      <c r="CT43" s="154">
        <v>7696</v>
      </c>
      <c r="CU43" s="125">
        <v>772</v>
      </c>
      <c r="CV43" s="33">
        <f t="shared" si="38"/>
        <v>8</v>
      </c>
      <c r="CW43" s="83" t="str">
        <f t="shared" si="39"/>
        <v>Projektingenieur 2</v>
      </c>
      <c r="CX43" s="125">
        <v>772</v>
      </c>
      <c r="CY43" s="33">
        <f t="shared" si="40"/>
        <v>8</v>
      </c>
      <c r="CZ43" s="83" t="str">
        <f t="shared" si="41"/>
        <v>Projektingenieur 2</v>
      </c>
      <c r="DA43" s="125">
        <v>772</v>
      </c>
      <c r="DB43" s="33">
        <f>VLOOKUP($DA43,Funktionsbezeichnungen,3,0)</f>
        <v>8</v>
      </c>
      <c r="DC43" s="83" t="str">
        <f>VLOOKUP($DA43,Funktionsbezeichnungen,2,0)</f>
        <v>Projektingenieur 2</v>
      </c>
      <c r="DD43" s="125">
        <v>772</v>
      </c>
      <c r="DE43" s="33">
        <f>VLOOKUP($DD43,Funktionsbezeichnungen,3,0)</f>
        <v>8</v>
      </c>
      <c r="DF43" s="83" t="str">
        <f>VLOOKUP($DD43,Funktionsbezeichnungen,2,0)</f>
        <v>Projektingenieur 2</v>
      </c>
      <c r="DG43" s="20"/>
      <c r="DH43" s="33">
        <v>772</v>
      </c>
      <c r="DI43" s="33">
        <f>VLOOKUP($DH43,Funktionsbezeichnungen,3,0)</f>
        <v>8</v>
      </c>
      <c r="DJ43" s="83" t="str">
        <f>VLOOKUP($DH43,Funktionsbezeichnungen,2,0)</f>
        <v>Projektingenieur 2</v>
      </c>
      <c r="DO43" s="19">
        <f t="shared" si="42"/>
        <v>7696</v>
      </c>
      <c r="DP43" s="153">
        <v>2</v>
      </c>
      <c r="DQ43" s="19">
        <v>3</v>
      </c>
      <c r="DR43" s="19" t="s">
        <v>951</v>
      </c>
    </row>
    <row r="44" spans="1:122" s="19" customFormat="1" ht="27">
      <c r="A44" s="53">
        <v>0</v>
      </c>
      <c r="B44" s="53"/>
      <c r="C44" s="53">
        <f t="shared" si="43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15" t="s">
        <v>865</v>
      </c>
      <c r="Q44" s="15">
        <v>40</v>
      </c>
      <c r="R44" s="42"/>
      <c r="S44" s="20" t="s">
        <v>866</v>
      </c>
      <c r="T44" s="21">
        <v>1969</v>
      </c>
      <c r="U44" s="28" t="s">
        <v>943</v>
      </c>
      <c r="V44" s="21">
        <v>1999</v>
      </c>
      <c r="W44" s="25" t="s">
        <v>1047</v>
      </c>
      <c r="X44" s="21">
        <v>2011</v>
      </c>
      <c r="Y44" s="28" t="s">
        <v>944</v>
      </c>
      <c r="Z44" s="21">
        <f t="shared" si="34"/>
        <v>19</v>
      </c>
      <c r="AA44" s="25" t="s">
        <v>1296</v>
      </c>
      <c r="AB44" s="162" t="s">
        <v>1043</v>
      </c>
      <c r="AC44" s="21"/>
      <c r="AE44" s="90" t="s">
        <v>373</v>
      </c>
      <c r="AF44" s="82"/>
      <c r="CP44" s="19" t="str">
        <f t="shared" si="35"/>
        <v>Betzold Alexander</v>
      </c>
      <c r="CR44" s="19">
        <f t="shared" si="36"/>
        <v>19</v>
      </c>
      <c r="CS44" s="19" t="str">
        <f t="shared" si="37"/>
        <v xml:space="preserve"> C/B 2)</v>
      </c>
      <c r="CT44" s="154">
        <v>4306</v>
      </c>
      <c r="CU44" s="125">
        <v>782</v>
      </c>
      <c r="CV44" s="33">
        <f t="shared" si="38"/>
        <v>8</v>
      </c>
      <c r="CW44" s="83" t="str">
        <f t="shared" si="39"/>
        <v>Projektingenieur 2</v>
      </c>
      <c r="CX44" s="125">
        <v>782</v>
      </c>
      <c r="CY44" s="33">
        <f t="shared" si="40"/>
        <v>8</v>
      </c>
      <c r="CZ44" s="83" t="str">
        <f t="shared" si="41"/>
        <v>Projektingenieur 2</v>
      </c>
      <c r="DA44" s="125">
        <v>782</v>
      </c>
      <c r="DB44" s="33">
        <f>VLOOKUP($DA44,Funktionsbezeichnungen,3,0)</f>
        <v>8</v>
      </c>
      <c r="DC44" s="83" t="str">
        <f>VLOOKUP($DA44,Funktionsbezeichnungen,2,0)</f>
        <v>Projektingenieur 2</v>
      </c>
      <c r="DD44" s="125">
        <v>782</v>
      </c>
      <c r="DE44" s="33">
        <f>VLOOKUP($DD44,Funktionsbezeichnungen,3,0)</f>
        <v>8</v>
      </c>
      <c r="DF44" s="83" t="str">
        <f>VLOOKUP($DD44,Funktionsbezeichnungen,2,0)</f>
        <v>Projektingenieur 2</v>
      </c>
      <c r="DG44" s="20"/>
      <c r="DH44" s="33">
        <v>781</v>
      </c>
      <c r="DI44" s="33">
        <f>VLOOKUP($DH44,Funktionsbezeichnungen,3,0)</f>
        <v>7</v>
      </c>
      <c r="DJ44" s="83" t="str">
        <f>VLOOKUP($DH44,Funktionsbezeichnungen,2,0)</f>
        <v>Projektingenieur 1</v>
      </c>
      <c r="DO44" s="19">
        <f t="shared" si="42"/>
        <v>4306</v>
      </c>
      <c r="DP44" s="153">
        <v>2</v>
      </c>
      <c r="DQ44" s="19">
        <v>2</v>
      </c>
      <c r="DR44" s="19" t="s">
        <v>952</v>
      </c>
    </row>
    <row r="45" spans="1:122" s="19" customFormat="1" ht="15.75">
      <c r="A45" s="53">
        <v>0</v>
      </c>
      <c r="B45" s="53"/>
      <c r="C45" s="53">
        <f t="shared" si="43"/>
        <v>1</v>
      </c>
      <c r="D45" s="55"/>
      <c r="E45" s="55">
        <v>1</v>
      </c>
      <c r="F45" s="56"/>
      <c r="G45" s="54"/>
      <c r="H45" s="54"/>
      <c r="I45" s="56"/>
      <c r="J45" s="54"/>
      <c r="K45" s="56"/>
      <c r="L45" s="56"/>
      <c r="M45" s="56"/>
      <c r="N45" s="58"/>
      <c r="O45" s="52" t="s">
        <v>1140</v>
      </c>
      <c r="P45" s="15" t="s">
        <v>1223</v>
      </c>
      <c r="Q45" s="15">
        <v>41</v>
      </c>
      <c r="R45" s="42"/>
      <c r="S45" s="20" t="s">
        <v>1218</v>
      </c>
      <c r="T45" s="21">
        <v>1976</v>
      </c>
      <c r="U45" s="28" t="s">
        <v>1219</v>
      </c>
      <c r="V45" s="21">
        <v>2001</v>
      </c>
      <c r="W45" s="25"/>
      <c r="X45" s="21"/>
      <c r="Y45" s="28"/>
      <c r="Z45" s="118">
        <f t="shared" si="34"/>
        <v>17</v>
      </c>
      <c r="AA45" s="169" t="s">
        <v>1144</v>
      </c>
      <c r="AB45" s="162" t="s">
        <v>1043</v>
      </c>
      <c r="AC45" s="21"/>
      <c r="AE45" s="90" t="s">
        <v>373</v>
      </c>
      <c r="AF45" s="82"/>
      <c r="CP45" s="19" t="str">
        <f t="shared" si="35"/>
        <v>Igual Lorenzo</v>
      </c>
      <c r="CR45" s="19">
        <f t="shared" si="36"/>
        <v>17</v>
      </c>
      <c r="CS45" s="19" t="str">
        <f t="shared" si="37"/>
        <v xml:space="preserve"> C/B 2)</v>
      </c>
      <c r="CT45" s="154">
        <v>3215</v>
      </c>
      <c r="CU45" s="125">
        <v>772</v>
      </c>
      <c r="CV45" s="33">
        <f t="shared" si="38"/>
        <v>8</v>
      </c>
      <c r="CW45" s="83" t="str">
        <f t="shared" si="39"/>
        <v>Projektingenieur 2</v>
      </c>
      <c r="CX45" s="125"/>
      <c r="CY45" s="33"/>
      <c r="CZ45" s="83"/>
      <c r="DA45" s="125"/>
      <c r="DB45" s="33"/>
      <c r="DC45" s="83"/>
      <c r="DD45" s="125"/>
      <c r="DE45" s="33"/>
      <c r="DF45" s="83"/>
      <c r="DG45" s="20"/>
      <c r="DH45" s="33"/>
      <c r="DI45" s="33"/>
      <c r="DJ45" s="83"/>
      <c r="DO45" s="19">
        <f t="shared" si="42"/>
        <v>3215</v>
      </c>
      <c r="DP45" s="153">
        <v>2</v>
      </c>
      <c r="DQ45" s="19">
        <v>3</v>
      </c>
      <c r="DR45" s="19" t="s">
        <v>952</v>
      </c>
    </row>
    <row r="46" spans="1:122" s="19" customFormat="1" ht="15.75">
      <c r="A46" s="53">
        <v>0</v>
      </c>
      <c r="B46" s="53"/>
      <c r="C46" s="53">
        <f t="shared" si="43"/>
        <v>1</v>
      </c>
      <c r="D46" s="55"/>
      <c r="E46" s="55">
        <v>1</v>
      </c>
      <c r="F46" s="56"/>
      <c r="G46" s="54"/>
      <c r="H46" s="54">
        <v>1</v>
      </c>
      <c r="I46" s="56"/>
      <c r="J46" s="54"/>
      <c r="K46" s="56"/>
      <c r="L46" s="56"/>
      <c r="M46" s="56"/>
      <c r="N46" s="58"/>
      <c r="O46" s="52" t="s">
        <v>358</v>
      </c>
      <c r="P46" s="15" t="s">
        <v>852</v>
      </c>
      <c r="Q46" s="15">
        <v>42</v>
      </c>
      <c r="R46" s="42"/>
      <c r="S46" s="20" t="s">
        <v>870</v>
      </c>
      <c r="T46" s="21">
        <v>1978</v>
      </c>
      <c r="U46" s="28" t="s">
        <v>198</v>
      </c>
      <c r="V46" s="21">
        <v>2004</v>
      </c>
      <c r="W46" s="25"/>
      <c r="X46" s="21"/>
      <c r="Y46" s="28" t="s">
        <v>853</v>
      </c>
      <c r="Z46" s="21">
        <f t="shared" si="34"/>
        <v>14</v>
      </c>
      <c r="AA46" s="25" t="s">
        <v>671</v>
      </c>
      <c r="AB46" s="162" t="s">
        <v>1043</v>
      </c>
      <c r="AC46" s="21"/>
      <c r="AE46" s="90" t="s">
        <v>373</v>
      </c>
      <c r="AF46" s="82"/>
      <c r="CP46" s="19" t="str">
        <f t="shared" si="35"/>
        <v>Hausammann Cédric</v>
      </c>
      <c r="CR46" s="19">
        <f t="shared" si="36"/>
        <v>14</v>
      </c>
      <c r="CS46" s="19" t="str">
        <f t="shared" si="37"/>
        <v xml:space="preserve"> C/B 2)</v>
      </c>
      <c r="CT46" s="154">
        <v>9648</v>
      </c>
      <c r="CU46" s="125">
        <v>772</v>
      </c>
      <c r="CV46" s="33">
        <f t="shared" si="38"/>
        <v>8</v>
      </c>
      <c r="CW46" s="83" t="str">
        <f t="shared" si="39"/>
        <v>Projektingenieur 2</v>
      </c>
      <c r="CX46" s="125">
        <v>772</v>
      </c>
      <c r="CY46" s="33">
        <f>VLOOKUP($CX46,Funktionsbezeichnungen,3,0)</f>
        <v>8</v>
      </c>
      <c r="CZ46" s="83" t="str">
        <f>VLOOKUP($CX46,Funktionsbezeichnungen,2,0)</f>
        <v>Projektingenieur 2</v>
      </c>
      <c r="DA46" s="125">
        <v>772</v>
      </c>
      <c r="DB46" s="33">
        <f>VLOOKUP($DA46,Funktionsbezeichnungen,3,0)</f>
        <v>8</v>
      </c>
      <c r="DC46" s="83" t="str">
        <f>VLOOKUP($DA46,Funktionsbezeichnungen,2,0)</f>
        <v>Projektingenieur 2</v>
      </c>
      <c r="DD46" s="125">
        <v>772</v>
      </c>
      <c r="DE46" s="33">
        <f>VLOOKUP($DD46,Funktionsbezeichnungen,3,0)</f>
        <v>8</v>
      </c>
      <c r="DF46" s="83" t="str">
        <f>VLOOKUP($DD46,Funktionsbezeichnungen,2,0)</f>
        <v>Projektingenieur 2</v>
      </c>
      <c r="DG46" s="20"/>
      <c r="DH46" s="33">
        <v>771</v>
      </c>
      <c r="DI46" s="33">
        <f>VLOOKUP($DH46,Funktionsbezeichnungen,3,0)</f>
        <v>7</v>
      </c>
      <c r="DJ46" s="83" t="str">
        <f>VLOOKUP($DH46,Funktionsbezeichnungen,2,0)</f>
        <v>Projektingenieur 1</v>
      </c>
      <c r="DO46" s="19">
        <f t="shared" si="42"/>
        <v>9648</v>
      </c>
      <c r="DP46" s="153">
        <v>2</v>
      </c>
      <c r="DQ46" s="19">
        <v>3</v>
      </c>
      <c r="DR46" s="19" t="s">
        <v>951</v>
      </c>
    </row>
    <row r="47" spans="1:122" s="19" customFormat="1" ht="15.75">
      <c r="A47" s="53">
        <v>0</v>
      </c>
      <c r="B47" s="53"/>
      <c r="C47" s="53">
        <f t="shared" si="43"/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52" t="s">
        <v>358</v>
      </c>
      <c r="P47" s="15" t="s">
        <v>1149</v>
      </c>
      <c r="Q47" s="15">
        <v>43</v>
      </c>
      <c r="R47" s="42"/>
      <c r="S47" s="20" t="s">
        <v>1150</v>
      </c>
      <c r="T47" s="21">
        <v>1976</v>
      </c>
      <c r="U47" s="28" t="s">
        <v>1069</v>
      </c>
      <c r="V47" s="21">
        <v>2004</v>
      </c>
      <c r="W47" s="25" t="s">
        <v>1151</v>
      </c>
      <c r="X47" s="21">
        <v>2011</v>
      </c>
      <c r="Y47" s="28" t="s">
        <v>1152</v>
      </c>
      <c r="Z47" s="21">
        <f t="shared" si="34"/>
        <v>14</v>
      </c>
      <c r="AA47" s="25" t="s">
        <v>671</v>
      </c>
      <c r="AB47" s="162" t="s">
        <v>1043</v>
      </c>
      <c r="AC47" s="21"/>
      <c r="AE47" s="90" t="s">
        <v>375</v>
      </c>
      <c r="AF47" s="82"/>
      <c r="CP47" s="19" t="str">
        <f t="shared" si="35"/>
        <v>Titz Markus</v>
      </c>
      <c r="CR47" s="153">
        <f t="shared" si="36"/>
        <v>14</v>
      </c>
      <c r="CS47" s="19" t="str">
        <f t="shared" si="37"/>
        <v xml:space="preserve"> C/B 2)</v>
      </c>
      <c r="CT47" s="154">
        <v>4912</v>
      </c>
      <c r="CU47" s="125">
        <v>772</v>
      </c>
      <c r="CV47" s="33">
        <f t="shared" si="38"/>
        <v>8</v>
      </c>
      <c r="CW47" s="83" t="str">
        <f t="shared" si="39"/>
        <v>Projektingenieur 2</v>
      </c>
      <c r="CX47" s="125"/>
      <c r="CY47" s="33"/>
      <c r="CZ47" s="83"/>
      <c r="DA47" s="125"/>
      <c r="DB47" s="33"/>
      <c r="DC47" s="83"/>
      <c r="DD47" s="125"/>
      <c r="DE47" s="33"/>
      <c r="DF47" s="83"/>
      <c r="DG47" s="20"/>
      <c r="DH47" s="33"/>
      <c r="DI47" s="33"/>
      <c r="DJ47" s="83"/>
      <c r="DO47" s="19">
        <f t="shared" si="42"/>
        <v>4912</v>
      </c>
      <c r="DP47" s="153">
        <v>2</v>
      </c>
      <c r="DQ47" s="19">
        <v>3</v>
      </c>
      <c r="DR47" s="19" t="s">
        <v>951</v>
      </c>
    </row>
    <row r="48" spans="1:122" s="19" customFormat="1" ht="15.75">
      <c r="A48" s="53">
        <v>0</v>
      </c>
      <c r="B48" s="53">
        <v>1</v>
      </c>
      <c r="C48" s="53">
        <f t="shared" si="43"/>
        <v>1</v>
      </c>
      <c r="D48" s="55"/>
      <c r="E48" s="55">
        <v>1</v>
      </c>
      <c r="F48" s="56"/>
      <c r="G48" s="54"/>
      <c r="H48" s="54">
        <v>1</v>
      </c>
      <c r="I48" s="56"/>
      <c r="J48" s="54"/>
      <c r="K48" s="56"/>
      <c r="L48" s="56"/>
      <c r="M48" s="56"/>
      <c r="N48" s="58"/>
      <c r="O48" s="52" t="s">
        <v>1301</v>
      </c>
      <c r="P48" s="15" t="s">
        <v>612</v>
      </c>
      <c r="Q48" s="15">
        <v>44</v>
      </c>
      <c r="R48" s="42"/>
      <c r="S48" s="20" t="s">
        <v>613</v>
      </c>
      <c r="T48" s="21">
        <v>1980</v>
      </c>
      <c r="U48" s="28" t="s">
        <v>1068</v>
      </c>
      <c r="V48" s="21">
        <v>2005</v>
      </c>
      <c r="W48" s="25"/>
      <c r="X48" s="21"/>
      <c r="Y48" s="28"/>
      <c r="Z48" s="21">
        <f t="shared" si="34"/>
        <v>13</v>
      </c>
      <c r="AA48" s="25" t="s">
        <v>1297</v>
      </c>
      <c r="AB48" s="162" t="s">
        <v>1043</v>
      </c>
      <c r="AC48" s="21"/>
      <c r="AE48" s="90" t="s">
        <v>376</v>
      </c>
      <c r="AF48" s="82"/>
      <c r="CP48" s="19" t="str">
        <f t="shared" si="35"/>
        <v>Penning Rebecca</v>
      </c>
      <c r="CR48" s="19">
        <f t="shared" si="36"/>
        <v>13</v>
      </c>
      <c r="CS48" s="19" t="str">
        <f t="shared" si="37"/>
        <v xml:space="preserve"> C/B 2)</v>
      </c>
      <c r="CT48" s="154">
        <v>4353</v>
      </c>
      <c r="CU48" s="125">
        <v>772</v>
      </c>
      <c r="CV48" s="33">
        <f t="shared" si="38"/>
        <v>8</v>
      </c>
      <c r="CW48" s="83" t="str">
        <f t="shared" si="39"/>
        <v>Projektingenieur 2</v>
      </c>
      <c r="CX48" s="125">
        <v>772</v>
      </c>
      <c r="CY48" s="33">
        <f>VLOOKUP($CX48,Funktionsbezeichnungen,3,0)</f>
        <v>8</v>
      </c>
      <c r="CZ48" s="83" t="str">
        <f>VLOOKUP($CX48,Funktionsbezeichnungen,2,0)</f>
        <v>Projektingenieur 2</v>
      </c>
      <c r="DA48" s="125">
        <v>772</v>
      </c>
      <c r="DB48" s="33">
        <f>VLOOKUP($DA48,Funktionsbezeichnungen,3,0)</f>
        <v>8</v>
      </c>
      <c r="DC48" s="83" t="str">
        <f>VLOOKUP($DA48,Funktionsbezeichnungen,2,0)</f>
        <v>Projektingenieur 2</v>
      </c>
      <c r="DD48" s="125">
        <v>771</v>
      </c>
      <c r="DE48" s="33">
        <f>VLOOKUP($DD48,Funktionsbezeichnungen,3,0)</f>
        <v>7</v>
      </c>
      <c r="DF48" s="83" t="str">
        <f>VLOOKUP($DD48,Funktionsbezeichnungen,2,0)</f>
        <v>Projektingenieur 1</v>
      </c>
      <c r="DG48" s="20"/>
      <c r="DH48" s="33">
        <v>771</v>
      </c>
      <c r="DI48" s="33">
        <f>VLOOKUP($DH48,Funktionsbezeichnungen,3,0)</f>
        <v>7</v>
      </c>
      <c r="DJ48" s="83" t="str">
        <f>VLOOKUP($DH48,Funktionsbezeichnungen,2,0)</f>
        <v>Projektingenieur 1</v>
      </c>
      <c r="DO48" s="19">
        <f t="shared" si="42"/>
        <v>4353</v>
      </c>
      <c r="DP48" s="153">
        <v>2</v>
      </c>
      <c r="DQ48" s="19">
        <v>3</v>
      </c>
      <c r="DR48" s="185" t="s">
        <v>968</v>
      </c>
    </row>
    <row r="49" spans="1:122" s="19" customFormat="1" ht="15.75">
      <c r="A49" s="53">
        <v>0</v>
      </c>
      <c r="B49" s="53"/>
      <c r="C49" s="53">
        <f t="shared" si="43"/>
        <v>1</v>
      </c>
      <c r="D49" s="55"/>
      <c r="E49" s="55">
        <v>1</v>
      </c>
      <c r="F49" s="56"/>
      <c r="G49" s="54"/>
      <c r="H49" s="54"/>
      <c r="I49" s="56"/>
      <c r="J49" s="54"/>
      <c r="K49" s="56"/>
      <c r="L49" s="56"/>
      <c r="M49" s="56"/>
      <c r="N49" s="58"/>
      <c r="O49" s="52" t="s">
        <v>1140</v>
      </c>
      <c r="P49" s="15" t="s">
        <v>1120</v>
      </c>
      <c r="Q49" s="15">
        <v>45</v>
      </c>
      <c r="R49" s="42"/>
      <c r="S49" s="20" t="s">
        <v>1118</v>
      </c>
      <c r="T49" s="21">
        <v>1976</v>
      </c>
      <c r="U49" s="28" t="s">
        <v>1119</v>
      </c>
      <c r="V49" s="21">
        <v>2005</v>
      </c>
      <c r="W49" s="25"/>
      <c r="X49" s="21"/>
      <c r="Y49" s="28"/>
      <c r="Z49" s="118">
        <f t="shared" si="34"/>
        <v>13</v>
      </c>
      <c r="AA49" s="169" t="s">
        <v>1144</v>
      </c>
      <c r="AB49" s="162" t="s">
        <v>1043</v>
      </c>
      <c r="AC49" s="21"/>
      <c r="AE49" s="90" t="s">
        <v>373</v>
      </c>
      <c r="AF49" s="82"/>
      <c r="CP49" s="19" t="str">
        <f t="shared" si="35"/>
        <v>Dick David</v>
      </c>
      <c r="CR49" s="19">
        <f t="shared" si="36"/>
        <v>13</v>
      </c>
      <c r="CS49" s="19" t="str">
        <f t="shared" si="37"/>
        <v xml:space="preserve"> C/B 2)</v>
      </c>
      <c r="CT49" s="154">
        <v>4909</v>
      </c>
      <c r="CU49" s="125">
        <v>772</v>
      </c>
      <c r="CV49" s="33">
        <f t="shared" si="38"/>
        <v>8</v>
      </c>
      <c r="CW49" s="83" t="str">
        <f t="shared" si="39"/>
        <v>Projektingenieur 2</v>
      </c>
      <c r="CX49" s="125"/>
      <c r="CY49" s="33"/>
      <c r="CZ49" s="83"/>
      <c r="DA49" s="125"/>
      <c r="DB49" s="33"/>
      <c r="DC49" s="83"/>
      <c r="DD49" s="125"/>
      <c r="DE49" s="33"/>
      <c r="DF49" s="83"/>
      <c r="DG49" s="20"/>
      <c r="DH49" s="33"/>
      <c r="DI49" s="33"/>
      <c r="DJ49" s="83"/>
      <c r="DO49" s="19">
        <f t="shared" si="42"/>
        <v>4909</v>
      </c>
      <c r="DP49" s="153">
        <v>2</v>
      </c>
      <c r="DQ49" s="19">
        <v>3</v>
      </c>
      <c r="DR49" s="19" t="s">
        <v>952</v>
      </c>
    </row>
    <row r="50" spans="1:122" s="19" customFormat="1" ht="15.75">
      <c r="A50" s="53">
        <v>0</v>
      </c>
      <c r="B50" s="53"/>
      <c r="C50" s="53">
        <f t="shared" si="43"/>
        <v>1</v>
      </c>
      <c r="D50" s="55"/>
      <c r="E50" s="55">
        <v>1</v>
      </c>
      <c r="F50" s="56"/>
      <c r="G50" s="54"/>
      <c r="H50" s="54"/>
      <c r="I50" s="56"/>
      <c r="J50" s="54"/>
      <c r="K50" s="56"/>
      <c r="L50" s="56"/>
      <c r="M50" s="56"/>
      <c r="N50" s="58"/>
      <c r="O50" s="52" t="s">
        <v>361</v>
      </c>
      <c r="P50" s="15" t="s">
        <v>473</v>
      </c>
      <c r="Q50" s="15">
        <v>46</v>
      </c>
      <c r="R50" s="42"/>
      <c r="S50" s="20" t="s">
        <v>284</v>
      </c>
      <c r="T50" s="21">
        <v>1980</v>
      </c>
      <c r="U50" s="28" t="s">
        <v>1063</v>
      </c>
      <c r="V50" s="21">
        <v>2006</v>
      </c>
      <c r="W50" s="25"/>
      <c r="X50" s="21"/>
      <c r="Y50" s="28"/>
      <c r="Z50" s="21">
        <f t="shared" si="34"/>
        <v>12</v>
      </c>
      <c r="AA50" s="25" t="s">
        <v>671</v>
      </c>
      <c r="AB50" s="162" t="s">
        <v>1043</v>
      </c>
      <c r="AC50" s="21"/>
      <c r="AE50" s="90" t="s">
        <v>373</v>
      </c>
      <c r="AF50" s="82"/>
      <c r="CP50" s="19" t="str">
        <f t="shared" si="35"/>
        <v>Akdeniz Veysel</v>
      </c>
      <c r="CR50" s="153">
        <f t="shared" si="36"/>
        <v>12</v>
      </c>
      <c r="CS50" s="19" t="str">
        <f t="shared" si="37"/>
        <v xml:space="preserve"> C/B 2)</v>
      </c>
      <c r="CT50" s="154">
        <v>4293</v>
      </c>
      <c r="CU50" s="125">
        <v>772</v>
      </c>
      <c r="CV50" s="33">
        <f t="shared" si="38"/>
        <v>8</v>
      </c>
      <c r="CW50" s="83" t="str">
        <f t="shared" si="39"/>
        <v>Projektingenieur 2</v>
      </c>
      <c r="CX50" s="125">
        <v>772</v>
      </c>
      <c r="CY50" s="33">
        <f>VLOOKUP($CX50,Funktionsbezeichnungen,3,0)</f>
        <v>8</v>
      </c>
      <c r="CZ50" s="83" t="str">
        <f>VLOOKUP($CX50,Funktionsbezeichnungen,2,0)</f>
        <v>Projektingenieur 2</v>
      </c>
      <c r="DA50" s="125">
        <v>772</v>
      </c>
      <c r="DB50" s="33">
        <f>VLOOKUP($DA50,Funktionsbezeichnungen,3,0)</f>
        <v>8</v>
      </c>
      <c r="DC50" s="83" t="str">
        <f>VLOOKUP($DA50,Funktionsbezeichnungen,2,0)</f>
        <v>Projektingenieur 2</v>
      </c>
      <c r="DD50" s="125">
        <v>772</v>
      </c>
      <c r="DE50" s="33">
        <f>VLOOKUP($DD50,Funktionsbezeichnungen,3,0)</f>
        <v>8</v>
      </c>
      <c r="DF50" s="83" t="str">
        <f>VLOOKUP($DD50,Funktionsbezeichnungen,2,0)</f>
        <v>Projektingenieur 2</v>
      </c>
      <c r="DG50" s="20"/>
      <c r="DH50" s="33">
        <v>771</v>
      </c>
      <c r="DI50" s="33">
        <f>VLOOKUP($DH50,Funktionsbezeichnungen,3,0)</f>
        <v>7</v>
      </c>
      <c r="DJ50" s="83" t="str">
        <f>VLOOKUP($DH50,Funktionsbezeichnungen,2,0)</f>
        <v>Projektingenieur 1</v>
      </c>
      <c r="DO50" s="19">
        <f t="shared" si="42"/>
        <v>4293</v>
      </c>
      <c r="DP50" s="153">
        <v>2</v>
      </c>
      <c r="DQ50" s="19">
        <v>3</v>
      </c>
      <c r="DR50" s="19" t="s">
        <v>951</v>
      </c>
    </row>
    <row r="51" spans="1:122" s="19" customFormat="1" ht="15.75">
      <c r="A51" s="53">
        <v>0</v>
      </c>
      <c r="B51" s="53"/>
      <c r="C51" s="53">
        <f t="shared" si="0"/>
        <v>1</v>
      </c>
      <c r="D51" s="55"/>
      <c r="E51" s="55">
        <v>1</v>
      </c>
      <c r="F51" s="56"/>
      <c r="G51" s="54"/>
      <c r="H51" s="54"/>
      <c r="I51" s="56"/>
      <c r="J51" s="54"/>
      <c r="K51" s="56"/>
      <c r="L51" s="56"/>
      <c r="M51" s="56"/>
      <c r="N51" s="58"/>
      <c r="O51" s="52" t="s">
        <v>358</v>
      </c>
      <c r="P51" s="15" t="s">
        <v>932</v>
      </c>
      <c r="Q51" s="15">
        <v>47</v>
      </c>
      <c r="R51" s="42"/>
      <c r="S51" s="20" t="s">
        <v>933</v>
      </c>
      <c r="T51" s="21">
        <v>1983</v>
      </c>
      <c r="U51" s="28" t="s">
        <v>1063</v>
      </c>
      <c r="V51" s="21">
        <v>2007</v>
      </c>
      <c r="W51" s="25" t="s">
        <v>1060</v>
      </c>
      <c r="X51" s="21">
        <v>2008</v>
      </c>
      <c r="Y51" s="28"/>
      <c r="Z51" s="21">
        <f t="shared" si="1"/>
        <v>11</v>
      </c>
      <c r="AA51" s="25" t="s">
        <v>1079</v>
      </c>
      <c r="AB51" s="162" t="s">
        <v>1043</v>
      </c>
      <c r="AC51" s="21"/>
      <c r="AE51" s="90" t="s">
        <v>373</v>
      </c>
      <c r="AF51" s="82"/>
      <c r="CP51" s="19" t="str">
        <f t="shared" si="2"/>
        <v>Noordam Philipp</v>
      </c>
      <c r="CR51" s="153">
        <f t="shared" si="3"/>
        <v>11</v>
      </c>
      <c r="CS51" s="19" t="str">
        <f t="shared" si="4"/>
        <v xml:space="preserve"> C/B 2)</v>
      </c>
      <c r="CT51" s="154">
        <v>4312</v>
      </c>
      <c r="CU51" s="125">
        <v>772</v>
      </c>
      <c r="CV51" s="33">
        <f t="shared" ref="CV51:CV67" si="44">VLOOKUP($CU51,Funktionsbezeichnungen,3,0)</f>
        <v>8</v>
      </c>
      <c r="CW51" s="83" t="str">
        <f t="shared" ref="CW51:CW67" si="45">VLOOKUP($CU51,Funktionsbezeichnungen,2,0)</f>
        <v>Projektingenieur 2</v>
      </c>
      <c r="CX51" s="125">
        <v>772</v>
      </c>
      <c r="CY51" s="33">
        <f>VLOOKUP($CX51,Funktionsbezeichnungen,3,0)</f>
        <v>8</v>
      </c>
      <c r="CZ51" s="83" t="str">
        <f>VLOOKUP($CX51,Funktionsbezeichnungen,2,0)</f>
        <v>Projektingenieur 2</v>
      </c>
      <c r="DA51" s="125"/>
      <c r="DB51" s="33"/>
      <c r="DC51" s="83"/>
      <c r="DD51" s="125"/>
      <c r="DE51" s="33"/>
      <c r="DF51" s="83"/>
      <c r="DG51" s="20"/>
      <c r="DH51" s="33"/>
      <c r="DI51" s="33"/>
      <c r="DJ51" s="83"/>
      <c r="DO51" s="19">
        <f t="shared" si="15"/>
        <v>4312</v>
      </c>
      <c r="DP51" s="153">
        <v>2</v>
      </c>
      <c r="DQ51" s="19">
        <v>2</v>
      </c>
      <c r="DR51" s="19" t="s">
        <v>951</v>
      </c>
    </row>
    <row r="52" spans="1:122" s="19" customFormat="1">
      <c r="A52" s="53">
        <v>0</v>
      </c>
      <c r="B52" s="53"/>
      <c r="C52" s="53">
        <f>IF(Z52&gt;=10,1,0)</f>
        <v>1</v>
      </c>
      <c r="D52" s="55"/>
      <c r="E52" s="55">
        <v>1</v>
      </c>
      <c r="F52" s="56"/>
      <c r="G52" s="54"/>
      <c r="H52" s="54">
        <v>1</v>
      </c>
      <c r="I52" s="56"/>
      <c r="J52" s="54"/>
      <c r="K52" s="56"/>
      <c r="L52" s="56"/>
      <c r="M52" s="56"/>
      <c r="N52" s="58"/>
      <c r="O52" s="52" t="s">
        <v>361</v>
      </c>
      <c r="P52" s="15" t="s">
        <v>447</v>
      </c>
      <c r="Q52" s="15">
        <v>48</v>
      </c>
      <c r="R52" s="16"/>
      <c r="S52" s="20" t="s">
        <v>111</v>
      </c>
      <c r="T52" s="21">
        <v>1954</v>
      </c>
      <c r="U52" s="28" t="s">
        <v>195</v>
      </c>
      <c r="V52" s="21">
        <v>1976</v>
      </c>
      <c r="W52" s="25"/>
      <c r="X52" s="21"/>
      <c r="Y52" s="28" t="s">
        <v>547</v>
      </c>
      <c r="Z52" s="21">
        <f>$AD$3-V52</f>
        <v>42</v>
      </c>
      <c r="AA52" s="25" t="s">
        <v>671</v>
      </c>
      <c r="AB52" s="21" t="s">
        <v>105</v>
      </c>
      <c r="AC52" s="21"/>
      <c r="AE52" s="90" t="s">
        <v>415</v>
      </c>
      <c r="AF52" s="82"/>
      <c r="CP52" s="19" t="str">
        <f>+S52</f>
        <v>Buser Edi</v>
      </c>
      <c r="CR52" s="19">
        <f>+Z52</f>
        <v>42</v>
      </c>
      <c r="CS52" s="19" t="str">
        <f>+AB52</f>
        <v>C</v>
      </c>
      <c r="CT52" s="154">
        <v>3160</v>
      </c>
      <c r="CU52" s="125">
        <v>772</v>
      </c>
      <c r="CV52" s="33">
        <f>VLOOKUP($CU52,Funktionsbezeichnungen,3,0)</f>
        <v>8</v>
      </c>
      <c r="CW52" s="83" t="str">
        <f>VLOOKUP($CU52,Funktionsbezeichnungen,2,0)</f>
        <v>Projektingenieur 2</v>
      </c>
      <c r="CX52" s="125">
        <v>772</v>
      </c>
      <c r="CY52" s="33">
        <f>VLOOKUP($CX52,Funktionsbezeichnungen,3,0)</f>
        <v>8</v>
      </c>
      <c r="CZ52" s="83" t="str">
        <f>VLOOKUP($CX52,Funktionsbezeichnungen,2,0)</f>
        <v>Projektingenieur 2</v>
      </c>
      <c r="DA52" s="125">
        <v>772</v>
      </c>
      <c r="DB52" s="33">
        <f>VLOOKUP($DA52,Funktionsbezeichnungen,3,0)</f>
        <v>8</v>
      </c>
      <c r="DC52" s="83" t="str">
        <f>VLOOKUP($DA52,Funktionsbezeichnungen,2,0)</f>
        <v>Projektingenieur 2</v>
      </c>
      <c r="DD52" s="125">
        <v>772</v>
      </c>
      <c r="DE52" s="33">
        <f>VLOOKUP($DD52,Funktionsbezeichnungen,3,0)</f>
        <v>8</v>
      </c>
      <c r="DF52" s="83" t="str">
        <f>VLOOKUP($DD52,Funktionsbezeichnungen,2,0)</f>
        <v>Projektingenieur 2</v>
      </c>
      <c r="DG52" s="20"/>
      <c r="DH52" s="33">
        <v>772</v>
      </c>
      <c r="DI52" s="33">
        <f>VLOOKUP($DH52,Funktionsbezeichnungen,3,0)</f>
        <v>8</v>
      </c>
      <c r="DJ52" s="83" t="str">
        <f>VLOOKUP($DH52,Funktionsbezeichnungen,2,0)</f>
        <v>Projektingenieur 2</v>
      </c>
      <c r="DO52" s="19">
        <f>+CT52</f>
        <v>3160</v>
      </c>
      <c r="DP52" s="153">
        <v>2</v>
      </c>
      <c r="DQ52" s="19">
        <v>3</v>
      </c>
      <c r="DR52" s="19" t="s">
        <v>951</v>
      </c>
    </row>
    <row r="53" spans="1:122" s="19" customFormat="1" ht="27">
      <c r="A53" s="53">
        <v>0</v>
      </c>
      <c r="B53" s="53"/>
      <c r="C53" s="53">
        <f>IF(Z53&gt;=10,1,0)</f>
        <v>1</v>
      </c>
      <c r="D53" s="55">
        <v>1</v>
      </c>
      <c r="E53" s="55"/>
      <c r="F53" s="56"/>
      <c r="G53" s="54"/>
      <c r="H53" s="54"/>
      <c r="I53" s="56"/>
      <c r="J53" s="54"/>
      <c r="K53" s="56"/>
      <c r="L53" s="56"/>
      <c r="M53" s="56"/>
      <c r="N53" s="58"/>
      <c r="O53" s="52" t="s">
        <v>361</v>
      </c>
      <c r="P53" s="52" t="s">
        <v>566</v>
      </c>
      <c r="Q53" s="15">
        <v>49</v>
      </c>
      <c r="R53" s="42"/>
      <c r="S53" s="16" t="s">
        <v>561</v>
      </c>
      <c r="T53" s="21">
        <v>1975</v>
      </c>
      <c r="U53" s="28" t="s">
        <v>562</v>
      </c>
      <c r="V53" s="21">
        <v>2004</v>
      </c>
      <c r="W53" s="25"/>
      <c r="X53" s="21"/>
      <c r="Y53" s="28" t="s">
        <v>564</v>
      </c>
      <c r="Z53" s="118">
        <f>$AD$3-V53</f>
        <v>14</v>
      </c>
      <c r="AA53" s="169" t="s">
        <v>565</v>
      </c>
      <c r="AB53" s="21" t="s">
        <v>105</v>
      </c>
      <c r="AC53" s="21"/>
      <c r="AE53" s="90" t="s">
        <v>1084</v>
      </c>
      <c r="AF53" s="82"/>
      <c r="CP53" s="19" t="str">
        <f>+S53</f>
        <v>That Pueng</v>
      </c>
      <c r="CR53" s="19">
        <f>+Z53</f>
        <v>14</v>
      </c>
      <c r="CS53" s="19" t="str">
        <f>+AB53</f>
        <v>C</v>
      </c>
      <c r="CT53" s="154">
        <v>4345</v>
      </c>
      <c r="CU53" s="125" t="s">
        <v>711</v>
      </c>
      <c r="CV53" s="33"/>
      <c r="CW53" s="83"/>
      <c r="CX53" s="125">
        <v>782</v>
      </c>
      <c r="CY53" s="33">
        <f>VLOOKUP($CX53,Funktionsbezeichnungen,3,0)</f>
        <v>8</v>
      </c>
      <c r="CZ53" s="83" t="str">
        <f>VLOOKUP($CX53,Funktionsbezeichnungen,2,0)</f>
        <v>Projektingenieur 2</v>
      </c>
      <c r="DA53" s="125">
        <v>782</v>
      </c>
      <c r="DB53" s="33">
        <f>VLOOKUP($DA53,Funktionsbezeichnungen,3,0)</f>
        <v>8</v>
      </c>
      <c r="DC53" s="83" t="str">
        <f>VLOOKUP($DA53,Funktionsbezeichnungen,2,0)</f>
        <v>Projektingenieur 2</v>
      </c>
      <c r="DD53" s="125">
        <v>782</v>
      </c>
      <c r="DE53" s="33">
        <f>VLOOKUP($DD53,Funktionsbezeichnungen,3,0)</f>
        <v>8</v>
      </c>
      <c r="DF53" s="83" t="str">
        <f>VLOOKUP($DD53,Funktionsbezeichnungen,2,0)</f>
        <v>Projektingenieur 2</v>
      </c>
      <c r="DG53" s="20"/>
      <c r="DH53" s="33">
        <v>781</v>
      </c>
      <c r="DI53" s="33">
        <f>VLOOKUP($DH53,Funktionsbezeichnungen,3,0)</f>
        <v>7</v>
      </c>
      <c r="DJ53" s="83" t="str">
        <f>VLOOKUP($DH53,Funktionsbezeichnungen,2,0)</f>
        <v>Projektingenieur 1</v>
      </c>
      <c r="DO53" s="19">
        <f>+CT53</f>
        <v>4345</v>
      </c>
      <c r="DP53" s="153">
        <v>1</v>
      </c>
      <c r="DQ53" s="19">
        <v>2</v>
      </c>
      <c r="DR53" s="19" t="s">
        <v>952</v>
      </c>
    </row>
    <row r="54" spans="1:122" s="19" customFormat="1">
      <c r="A54" s="53">
        <v>0</v>
      </c>
      <c r="B54" s="53">
        <v>1</v>
      </c>
      <c r="C54" s="53">
        <f>IF(Z54&gt;=10,1,0)</f>
        <v>1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359</v>
      </c>
      <c r="P54" s="15" t="s">
        <v>1262</v>
      </c>
      <c r="Q54" s="15">
        <v>50</v>
      </c>
      <c r="R54" s="42"/>
      <c r="S54" s="20" t="s">
        <v>1263</v>
      </c>
      <c r="T54" s="21">
        <v>1981</v>
      </c>
      <c r="U54" s="28" t="s">
        <v>1063</v>
      </c>
      <c r="V54" s="21">
        <v>2005</v>
      </c>
      <c r="W54" s="25"/>
      <c r="X54" s="21"/>
      <c r="Y54" s="28"/>
      <c r="Z54" s="118">
        <f>$AD$3-V54</f>
        <v>13</v>
      </c>
      <c r="AA54" s="25" t="s">
        <v>916</v>
      </c>
      <c r="AB54" s="118" t="s">
        <v>105</v>
      </c>
      <c r="AC54" s="21"/>
      <c r="AE54" s="90" t="s">
        <v>375</v>
      </c>
      <c r="AF54" s="82"/>
      <c r="CP54" s="192" t="str">
        <f>+S54</f>
        <v>Mendoza Maria</v>
      </c>
      <c r="CR54" s="153">
        <f>+Z54</f>
        <v>13</v>
      </c>
      <c r="CS54" s="153" t="str">
        <f>+AB54</f>
        <v>C</v>
      </c>
      <c r="CT54" s="222">
        <v>4326</v>
      </c>
      <c r="CU54" s="125">
        <v>772</v>
      </c>
      <c r="CV54" s="33">
        <f>VLOOKUP($CU54,Funktionsbezeichnungen,3,0)</f>
        <v>8</v>
      </c>
      <c r="CW54" s="83" t="str">
        <f>VLOOKUP($CU54,Funktionsbezeichnungen,2,0)</f>
        <v>Projektingenieur 2</v>
      </c>
      <c r="CX54" s="125"/>
      <c r="CY54" s="33"/>
      <c r="CZ54" s="83"/>
      <c r="DA54" s="125">
        <v>771</v>
      </c>
      <c r="DB54" s="33">
        <f>VLOOKUP($DA54,Funktionsbezeichnungen,3,0)</f>
        <v>7</v>
      </c>
      <c r="DC54" s="83" t="str">
        <f>VLOOKUP($DA54,Funktionsbezeichnungen,2,0)</f>
        <v>Projektingenieur 1</v>
      </c>
      <c r="DD54" s="125">
        <v>770</v>
      </c>
      <c r="DE54" s="33">
        <f>VLOOKUP($DD54,Funktionsbezeichnungen,3,0)</f>
        <v>6</v>
      </c>
      <c r="DF54" s="83" t="str">
        <f>VLOOKUP($DD54,Funktionsbezeichnungen,2,0)</f>
        <v>Vorstufe Projektingenieur</v>
      </c>
      <c r="DG54" s="20"/>
      <c r="DH54" s="33">
        <v>771</v>
      </c>
      <c r="DI54" s="33">
        <f>VLOOKUP($DH54,Funktionsbezeichnungen,3,0)</f>
        <v>7</v>
      </c>
      <c r="DJ54" s="83" t="str">
        <f>VLOOKUP($DH54,Funktionsbezeichnungen,2,0)</f>
        <v>Projektingenieur 1</v>
      </c>
      <c r="DO54" s="19">
        <f>+CT54</f>
        <v>4326</v>
      </c>
      <c r="DP54" s="153">
        <v>2</v>
      </c>
      <c r="DQ54" s="19">
        <v>3</v>
      </c>
      <c r="DR54" s="19" t="s">
        <v>951</v>
      </c>
    </row>
    <row r="55" spans="1:122" s="19" customFormat="1">
      <c r="A55" s="53">
        <v>0</v>
      </c>
      <c r="B55" s="53"/>
      <c r="C55" s="53">
        <f t="shared" si="0"/>
        <v>1</v>
      </c>
      <c r="D55" s="55">
        <v>1</v>
      </c>
      <c r="E55" s="55"/>
      <c r="F55" s="56"/>
      <c r="G55" s="54"/>
      <c r="H55" s="54"/>
      <c r="I55" s="56"/>
      <c r="J55" s="54"/>
      <c r="K55" s="56"/>
      <c r="L55" s="56"/>
      <c r="M55" s="56"/>
      <c r="N55" s="58"/>
      <c r="O55" s="52" t="s">
        <v>1301</v>
      </c>
      <c r="P55" s="15" t="s">
        <v>1279</v>
      </c>
      <c r="Q55" s="15">
        <v>51</v>
      </c>
      <c r="R55" s="42"/>
      <c r="S55" s="20" t="s">
        <v>1280</v>
      </c>
      <c r="T55" s="21">
        <v>1983</v>
      </c>
      <c r="U55" s="28" t="s">
        <v>1230</v>
      </c>
      <c r="V55" s="21">
        <v>2008</v>
      </c>
      <c r="W55" s="25"/>
      <c r="X55" s="21"/>
      <c r="Y55" s="28"/>
      <c r="Z55" s="21">
        <f t="shared" si="1"/>
        <v>10</v>
      </c>
      <c r="AA55" s="25" t="s">
        <v>698</v>
      </c>
      <c r="AB55" s="118" t="s">
        <v>105</v>
      </c>
      <c r="AC55" s="21"/>
      <c r="AE55" s="90" t="s">
        <v>895</v>
      </c>
      <c r="AF55" s="82"/>
      <c r="CP55" s="192" t="str">
        <f t="shared" si="2"/>
        <v>Lamoth Béla</v>
      </c>
      <c r="CQ55" s="192"/>
      <c r="CR55" s="242">
        <f t="shared" si="3"/>
        <v>10</v>
      </c>
      <c r="CS55" s="192" t="str">
        <f t="shared" si="4"/>
        <v>C</v>
      </c>
      <c r="CT55" s="222">
        <v>4329</v>
      </c>
      <c r="CU55" s="125">
        <v>772</v>
      </c>
      <c r="CV55" s="33">
        <f t="shared" si="44"/>
        <v>8</v>
      </c>
      <c r="CW55" s="83" t="str">
        <f t="shared" si="45"/>
        <v>Projektingenieur 2</v>
      </c>
      <c r="CX55" s="125">
        <v>772</v>
      </c>
      <c r="CY55" s="33">
        <f>VLOOKUP($CX55,Funktionsbezeichnungen,3,0)</f>
        <v>8</v>
      </c>
      <c r="CZ55" s="83" t="str">
        <f>VLOOKUP($CX55,Funktionsbezeichnungen,2,0)</f>
        <v>Projektingenieur 2</v>
      </c>
      <c r="DA55" s="125"/>
      <c r="DB55" s="33"/>
      <c r="DC55" s="83"/>
      <c r="DD55" s="125"/>
      <c r="DE55" s="33"/>
      <c r="DF55" s="83"/>
      <c r="DG55" s="20"/>
      <c r="DH55" s="33"/>
      <c r="DI55" s="33"/>
      <c r="DJ55" s="83"/>
      <c r="DO55" s="19">
        <f t="shared" si="15"/>
        <v>4329</v>
      </c>
      <c r="DP55" s="153">
        <v>2</v>
      </c>
      <c r="DQ55" s="19">
        <v>2</v>
      </c>
      <c r="DR55" s="19" t="s">
        <v>951</v>
      </c>
    </row>
    <row r="56" spans="1:122" s="19" customFormat="1">
      <c r="A56" s="53">
        <v>0</v>
      </c>
      <c r="B56" s="53"/>
      <c r="C56" s="53">
        <f t="shared" si="0"/>
        <v>1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1140</v>
      </c>
      <c r="P56" s="15" t="s">
        <v>598</v>
      </c>
      <c r="Q56" s="15">
        <v>52</v>
      </c>
      <c r="R56" s="42"/>
      <c r="S56" s="20" t="s">
        <v>281</v>
      </c>
      <c r="T56" s="21">
        <v>1983</v>
      </c>
      <c r="U56" s="28" t="s">
        <v>1076</v>
      </c>
      <c r="V56" s="21">
        <v>2008</v>
      </c>
      <c r="W56" s="25" t="s">
        <v>1060</v>
      </c>
      <c r="X56" s="21">
        <v>2009</v>
      </c>
      <c r="Y56" s="28" t="s">
        <v>1023</v>
      </c>
      <c r="Z56" s="21">
        <f t="shared" si="1"/>
        <v>10</v>
      </c>
      <c r="AA56" s="25" t="s">
        <v>1133</v>
      </c>
      <c r="AB56" s="118" t="s">
        <v>105</v>
      </c>
      <c r="AC56" s="21"/>
      <c r="AE56" s="90" t="s">
        <v>895</v>
      </c>
      <c r="AF56" s="82"/>
      <c r="CP56" s="19" t="str">
        <f t="shared" si="2"/>
        <v>Wieland Manuel</v>
      </c>
      <c r="CR56" s="153">
        <f t="shared" si="3"/>
        <v>10</v>
      </c>
      <c r="CS56" s="19" t="str">
        <f t="shared" si="4"/>
        <v>C</v>
      </c>
      <c r="CT56" s="154">
        <v>9698</v>
      </c>
      <c r="CU56" s="125">
        <v>772</v>
      </c>
      <c r="CV56" s="33">
        <f t="shared" si="44"/>
        <v>8</v>
      </c>
      <c r="CW56" s="83" t="str">
        <f t="shared" si="45"/>
        <v>Projektingenieur 2</v>
      </c>
      <c r="CX56" s="125">
        <v>772</v>
      </c>
      <c r="CY56" s="33">
        <f>VLOOKUP($CX56,Funktionsbezeichnungen,3,0)</f>
        <v>8</v>
      </c>
      <c r="CZ56" s="83" t="str">
        <f>VLOOKUP($CX56,Funktionsbezeichnungen,2,0)</f>
        <v>Projektingenieur 2</v>
      </c>
      <c r="DA56" s="125">
        <v>771</v>
      </c>
      <c r="DB56" s="33">
        <f>VLOOKUP($DA56,Funktionsbezeichnungen,3,0)</f>
        <v>7</v>
      </c>
      <c r="DC56" s="83" t="str">
        <f>VLOOKUP($DA56,Funktionsbezeichnungen,2,0)</f>
        <v>Projektingenieur 1</v>
      </c>
      <c r="DD56" s="125">
        <v>771</v>
      </c>
      <c r="DE56" s="33">
        <f>VLOOKUP($DD56,Funktionsbezeichnungen,3,0)</f>
        <v>7</v>
      </c>
      <c r="DF56" s="83" t="str">
        <f>VLOOKUP($DD56,Funktionsbezeichnungen,2,0)</f>
        <v>Projektingenieur 1</v>
      </c>
      <c r="DG56" s="20"/>
      <c r="DH56" s="33">
        <v>771</v>
      </c>
      <c r="DI56" s="33">
        <f>VLOOKUP($DH56,Funktionsbezeichnungen,3,0)</f>
        <v>7</v>
      </c>
      <c r="DJ56" s="83" t="str">
        <f>VLOOKUP($DH56,Funktionsbezeichnungen,2,0)</f>
        <v>Projektingenieur 1</v>
      </c>
      <c r="DO56" s="19">
        <f t="shared" si="15"/>
        <v>9698</v>
      </c>
      <c r="DP56" s="153">
        <v>2</v>
      </c>
      <c r="DQ56" s="19">
        <v>2</v>
      </c>
      <c r="DR56" s="19" t="s">
        <v>951</v>
      </c>
    </row>
    <row r="57" spans="1:122" s="19" customFormat="1">
      <c r="A57" s="53">
        <v>0</v>
      </c>
      <c r="B57" s="53"/>
      <c r="C57" s="53">
        <f t="shared" si="0"/>
        <v>1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358</v>
      </c>
      <c r="P57" s="15" t="s">
        <v>1187</v>
      </c>
      <c r="Q57" s="15">
        <v>53</v>
      </c>
      <c r="R57" s="42"/>
      <c r="S57" s="20" t="s">
        <v>1188</v>
      </c>
      <c r="T57" s="21">
        <v>1983</v>
      </c>
      <c r="U57" s="28" t="s">
        <v>1189</v>
      </c>
      <c r="V57" s="21">
        <v>2008</v>
      </c>
      <c r="W57" s="25"/>
      <c r="X57" s="21"/>
      <c r="Y57" s="28"/>
      <c r="Z57" s="118">
        <f t="shared" si="1"/>
        <v>10</v>
      </c>
      <c r="AA57" s="25" t="s">
        <v>698</v>
      </c>
      <c r="AB57" s="118" t="s">
        <v>105</v>
      </c>
      <c r="AC57" s="21"/>
      <c r="AE57" s="90" t="s">
        <v>375</v>
      </c>
      <c r="AF57" s="82"/>
      <c r="CP57" s="19" t="str">
        <f t="shared" si="2"/>
        <v>Skucek Axel</v>
      </c>
      <c r="CR57" s="153">
        <f t="shared" si="3"/>
        <v>10</v>
      </c>
      <c r="CS57" s="153" t="str">
        <f t="shared" si="4"/>
        <v>C</v>
      </c>
      <c r="CT57" s="154">
        <v>4322</v>
      </c>
      <c r="CU57" s="125">
        <v>772</v>
      </c>
      <c r="CV57" s="33">
        <f t="shared" si="44"/>
        <v>8</v>
      </c>
      <c r="CW57" s="83" t="str">
        <f t="shared" si="45"/>
        <v>Projektingenieur 2</v>
      </c>
      <c r="CX57" s="125"/>
      <c r="CY57" s="33"/>
      <c r="CZ57" s="83"/>
      <c r="DA57" s="125"/>
      <c r="DB57" s="33"/>
      <c r="DC57" s="83"/>
      <c r="DD57" s="125"/>
      <c r="DE57" s="33"/>
      <c r="DF57" s="83"/>
      <c r="DG57" s="20"/>
      <c r="DH57" s="33"/>
      <c r="DI57" s="33"/>
      <c r="DJ57" s="83"/>
      <c r="DO57" s="19">
        <f t="shared" si="15"/>
        <v>4322</v>
      </c>
      <c r="DP57" s="153">
        <v>2</v>
      </c>
      <c r="DQ57" s="19">
        <v>3</v>
      </c>
      <c r="DR57" s="19" t="s">
        <v>951</v>
      </c>
    </row>
    <row r="58" spans="1:122" s="19" customFormat="1">
      <c r="A58" s="53">
        <v>0</v>
      </c>
      <c r="B58" s="53"/>
      <c r="C58" s="53">
        <f t="shared" si="0"/>
        <v>1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1303</v>
      </c>
      <c r="P58" s="15" t="s">
        <v>567</v>
      </c>
      <c r="Q58" s="15">
        <v>54</v>
      </c>
      <c r="R58" s="42"/>
      <c r="S58" s="20" t="s">
        <v>213</v>
      </c>
      <c r="T58" s="21">
        <v>1985</v>
      </c>
      <c r="U58" s="28" t="s">
        <v>1006</v>
      </c>
      <c r="V58" s="21">
        <v>2008</v>
      </c>
      <c r="W58" s="25" t="s">
        <v>1181</v>
      </c>
      <c r="X58" s="21">
        <v>2013</v>
      </c>
      <c r="Y58" s="28" t="s">
        <v>1023</v>
      </c>
      <c r="Z58" s="118">
        <f t="shared" si="1"/>
        <v>10</v>
      </c>
      <c r="AA58" s="25" t="s">
        <v>1079</v>
      </c>
      <c r="AB58" s="118" t="s">
        <v>105</v>
      </c>
      <c r="AC58" s="21"/>
      <c r="AE58" s="90" t="s">
        <v>895</v>
      </c>
      <c r="AF58" s="82"/>
      <c r="CP58" s="19" t="str">
        <f t="shared" si="2"/>
        <v>Imesch Reto</v>
      </c>
      <c r="CR58" s="153">
        <f t="shared" si="3"/>
        <v>10</v>
      </c>
      <c r="CS58" s="19" t="str">
        <f t="shared" si="4"/>
        <v>C</v>
      </c>
      <c r="CT58" s="154">
        <v>9677</v>
      </c>
      <c r="CU58" s="125">
        <v>772</v>
      </c>
      <c r="CV58" s="33">
        <f t="shared" si="44"/>
        <v>8</v>
      </c>
      <c r="CW58" s="83" t="str">
        <f t="shared" si="45"/>
        <v>Projektingenieur 2</v>
      </c>
      <c r="CX58" s="125">
        <v>772</v>
      </c>
      <c r="CY58" s="33">
        <f>VLOOKUP($CX58,Funktionsbezeichnungen,3,0)</f>
        <v>8</v>
      </c>
      <c r="CZ58" s="83" t="str">
        <f>VLOOKUP($CX58,Funktionsbezeichnungen,2,0)</f>
        <v>Projektingenieur 2</v>
      </c>
      <c r="DA58" s="125">
        <v>772</v>
      </c>
      <c r="DB58" s="33">
        <f>VLOOKUP($DA58,Funktionsbezeichnungen,3,0)</f>
        <v>8</v>
      </c>
      <c r="DC58" s="83" t="str">
        <f>VLOOKUP($DA58,Funktionsbezeichnungen,2,0)</f>
        <v>Projektingenieur 2</v>
      </c>
      <c r="DD58" s="125">
        <v>771</v>
      </c>
      <c r="DE58" s="33">
        <f>VLOOKUP($DD58,Funktionsbezeichnungen,3,0)</f>
        <v>7</v>
      </c>
      <c r="DF58" s="83" t="str">
        <f>VLOOKUP($DD58,Funktionsbezeichnungen,2,0)</f>
        <v>Projektingenieur 1</v>
      </c>
      <c r="DG58" s="20"/>
      <c r="DH58" s="33">
        <v>771</v>
      </c>
      <c r="DI58" s="33">
        <f>VLOOKUP($DH58,Funktionsbezeichnungen,3,0)</f>
        <v>7</v>
      </c>
      <c r="DJ58" s="83" t="str">
        <f>VLOOKUP($DH58,Funktionsbezeichnungen,2,0)</f>
        <v>Projektingenieur 1</v>
      </c>
      <c r="DO58" s="19">
        <f t="shared" si="15"/>
        <v>9677</v>
      </c>
      <c r="DP58" s="153">
        <v>2</v>
      </c>
      <c r="DQ58" s="19">
        <v>3</v>
      </c>
      <c r="DR58" s="19" t="s">
        <v>951</v>
      </c>
    </row>
    <row r="59" spans="1:122" s="19" customFormat="1">
      <c r="A59" s="53">
        <v>0</v>
      </c>
      <c r="B59" s="53">
        <v>1</v>
      </c>
      <c r="C59" s="53">
        <f>IF(Z59&gt;=10,1,0)</f>
        <v>0</v>
      </c>
      <c r="D59" s="55">
        <v>1</v>
      </c>
      <c r="E59" s="55"/>
      <c r="F59" s="56"/>
      <c r="G59" s="54"/>
      <c r="H59" s="54"/>
      <c r="I59" s="56"/>
      <c r="J59" s="54"/>
      <c r="K59" s="56"/>
      <c r="L59" s="56"/>
      <c r="M59" s="56"/>
      <c r="N59" s="58"/>
      <c r="O59" s="52" t="s">
        <v>1301</v>
      </c>
      <c r="P59" s="15" t="s">
        <v>1003</v>
      </c>
      <c r="Q59" s="15">
        <v>55</v>
      </c>
      <c r="R59" s="42"/>
      <c r="S59" s="20" t="s">
        <v>1004</v>
      </c>
      <c r="T59" s="21">
        <v>1984</v>
      </c>
      <c r="U59" s="28" t="s">
        <v>1230</v>
      </c>
      <c r="V59" s="21">
        <v>2009</v>
      </c>
      <c r="W59" s="25"/>
      <c r="X59" s="21"/>
      <c r="Y59" s="28" t="s">
        <v>91</v>
      </c>
      <c r="Z59" s="21">
        <f>$AD$3-V59</f>
        <v>9</v>
      </c>
      <c r="AA59" s="25" t="s">
        <v>269</v>
      </c>
      <c r="AB59" s="118" t="s">
        <v>105</v>
      </c>
      <c r="AC59" s="21"/>
      <c r="AE59" s="90" t="s">
        <v>895</v>
      </c>
      <c r="AF59" s="82"/>
      <c r="CP59" s="19" t="str">
        <f>+S59</f>
        <v>Vecchi Sandra</v>
      </c>
      <c r="CR59" s="153">
        <f>+Z59</f>
        <v>9</v>
      </c>
      <c r="CS59" s="19" t="str">
        <f>+AB59</f>
        <v>C</v>
      </c>
      <c r="CT59" s="154">
        <v>4906</v>
      </c>
      <c r="CU59" s="125">
        <v>772</v>
      </c>
      <c r="CV59" s="33">
        <f>VLOOKUP($CU59,Funktionsbezeichnungen,3,0)</f>
        <v>8</v>
      </c>
      <c r="CW59" s="83" t="str">
        <f>VLOOKUP($CU59,Funktionsbezeichnungen,2,0)</f>
        <v>Projektingenieur 2</v>
      </c>
      <c r="CX59" s="125">
        <v>772</v>
      </c>
      <c r="CY59" s="33">
        <f>VLOOKUP($CX59,Funktionsbezeichnungen,3,0)</f>
        <v>8</v>
      </c>
      <c r="CZ59" s="83" t="str">
        <f>VLOOKUP($CX59,Funktionsbezeichnungen,2,0)</f>
        <v>Projektingenieur 2</v>
      </c>
      <c r="DA59" s="125"/>
      <c r="DB59" s="33"/>
      <c r="DC59" s="83"/>
      <c r="DD59" s="125"/>
      <c r="DE59" s="33"/>
      <c r="DF59" s="83"/>
      <c r="DG59" s="20"/>
      <c r="DH59" s="33"/>
      <c r="DI59" s="33"/>
      <c r="DJ59" s="83"/>
      <c r="DO59" s="19">
        <f>+CT59</f>
        <v>4906</v>
      </c>
      <c r="DP59" s="153">
        <v>2</v>
      </c>
      <c r="DQ59" s="19">
        <v>1</v>
      </c>
      <c r="DR59" s="19" t="s">
        <v>951</v>
      </c>
    </row>
    <row r="60" spans="1:122" s="19" customFormat="1" ht="27">
      <c r="A60" s="53">
        <v>0</v>
      </c>
      <c r="B60" s="53"/>
      <c r="C60" s="53">
        <f t="shared" si="0"/>
        <v>0</v>
      </c>
      <c r="D60" s="55">
        <v>1</v>
      </c>
      <c r="E60" s="55"/>
      <c r="F60" s="56"/>
      <c r="G60" s="54"/>
      <c r="H60" s="54"/>
      <c r="I60" s="56"/>
      <c r="J60" s="54"/>
      <c r="K60" s="56"/>
      <c r="L60" s="56"/>
      <c r="M60" s="56"/>
      <c r="N60" s="58"/>
      <c r="O60" s="52" t="s">
        <v>361</v>
      </c>
      <c r="P60" s="15" t="s">
        <v>1046</v>
      </c>
      <c r="Q60" s="15">
        <v>56</v>
      </c>
      <c r="R60" s="42"/>
      <c r="S60" s="20" t="s">
        <v>930</v>
      </c>
      <c r="T60" s="21">
        <v>1972</v>
      </c>
      <c r="U60" s="28" t="s">
        <v>1007</v>
      </c>
      <c r="V60" s="21">
        <v>2009</v>
      </c>
      <c r="W60" s="25" t="s">
        <v>1066</v>
      </c>
      <c r="X60" s="21">
        <v>2012</v>
      </c>
      <c r="Y60" s="28" t="s">
        <v>1180</v>
      </c>
      <c r="Z60" s="118">
        <f t="shared" si="1"/>
        <v>9</v>
      </c>
      <c r="AA60" s="25" t="s">
        <v>931</v>
      </c>
      <c r="AB60" s="118" t="s">
        <v>105</v>
      </c>
      <c r="AC60" s="21"/>
      <c r="AE60" s="90" t="s">
        <v>373</v>
      </c>
      <c r="AF60" s="82"/>
      <c r="CP60" s="19" t="str">
        <f t="shared" si="2"/>
        <v>Baschong Clemens</v>
      </c>
      <c r="CR60" s="153">
        <f t="shared" si="3"/>
        <v>9</v>
      </c>
      <c r="CS60" s="19" t="str">
        <f t="shared" si="4"/>
        <v>C</v>
      </c>
      <c r="CT60" s="154">
        <v>4311</v>
      </c>
      <c r="CU60" s="125">
        <v>782</v>
      </c>
      <c r="CV60" s="33">
        <f t="shared" si="44"/>
        <v>8</v>
      </c>
      <c r="CW60" s="83" t="str">
        <f t="shared" si="45"/>
        <v>Projektingenieur 2</v>
      </c>
      <c r="CX60" s="125">
        <v>782</v>
      </c>
      <c r="CY60" s="33">
        <f>VLOOKUP($CX60,Funktionsbezeichnungen,3,0)</f>
        <v>8</v>
      </c>
      <c r="CZ60" s="83" t="str">
        <f>VLOOKUP($CX60,Funktionsbezeichnungen,2,0)</f>
        <v>Projektingenieur 2</v>
      </c>
      <c r="DA60" s="125"/>
      <c r="DB60" s="33"/>
      <c r="DC60" s="83"/>
      <c r="DD60" s="125"/>
      <c r="DE60" s="33"/>
      <c r="DF60" s="83"/>
      <c r="DG60" s="20"/>
      <c r="DH60" s="33"/>
      <c r="DI60" s="33"/>
      <c r="DJ60" s="83"/>
      <c r="DO60" s="19">
        <f t="shared" si="15"/>
        <v>4311</v>
      </c>
      <c r="DP60" s="153">
        <v>2</v>
      </c>
      <c r="DQ60" s="19">
        <v>2</v>
      </c>
      <c r="DR60" s="19" t="s">
        <v>952</v>
      </c>
    </row>
    <row r="61" spans="1:122" s="19" customFormat="1">
      <c r="A61" s="53">
        <v>0</v>
      </c>
      <c r="B61" s="53"/>
      <c r="C61" s="53">
        <f t="shared" si="0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1301</v>
      </c>
      <c r="P61" s="15" t="s">
        <v>528</v>
      </c>
      <c r="Q61" s="15">
        <v>57</v>
      </c>
      <c r="R61" s="42"/>
      <c r="S61" s="20" t="s">
        <v>529</v>
      </c>
      <c r="T61" s="21">
        <v>1984</v>
      </c>
      <c r="U61" s="28" t="s">
        <v>1006</v>
      </c>
      <c r="V61" s="21">
        <v>2009</v>
      </c>
      <c r="W61" s="25"/>
      <c r="X61" s="21"/>
      <c r="Y61" s="28"/>
      <c r="Z61" s="118">
        <f t="shared" si="1"/>
        <v>9</v>
      </c>
      <c r="AA61" s="25" t="s">
        <v>1079</v>
      </c>
      <c r="AB61" s="118" t="s">
        <v>105</v>
      </c>
      <c r="AC61" s="21"/>
      <c r="AE61" s="90" t="s">
        <v>373</v>
      </c>
      <c r="AF61" s="82"/>
      <c r="CP61" s="19" t="str">
        <f t="shared" si="2"/>
        <v>Jung Roman</v>
      </c>
      <c r="CR61" s="153">
        <f t="shared" si="3"/>
        <v>9</v>
      </c>
      <c r="CS61" s="19" t="str">
        <f t="shared" si="4"/>
        <v>C</v>
      </c>
      <c r="CT61" s="154">
        <v>8565</v>
      </c>
      <c r="CU61" s="125">
        <v>772</v>
      </c>
      <c r="CV61" s="33">
        <f t="shared" si="44"/>
        <v>8</v>
      </c>
      <c r="CW61" s="83" t="str">
        <f t="shared" si="45"/>
        <v>Projektingenieur 2</v>
      </c>
      <c r="CX61" s="125">
        <v>772</v>
      </c>
      <c r="CY61" s="33">
        <f>VLOOKUP($CX61,Funktionsbezeichnungen,3,0)</f>
        <v>8</v>
      </c>
      <c r="CZ61" s="83" t="str">
        <f>VLOOKUP($CX61,Funktionsbezeichnungen,2,0)</f>
        <v>Projektingenieur 2</v>
      </c>
      <c r="DA61" s="125">
        <v>771</v>
      </c>
      <c r="DB61" s="33">
        <f>VLOOKUP($DA61,Funktionsbezeichnungen,3,0)</f>
        <v>7</v>
      </c>
      <c r="DC61" s="83" t="str">
        <f>VLOOKUP($DA61,Funktionsbezeichnungen,2,0)</f>
        <v>Projektingenieur 1</v>
      </c>
      <c r="DD61" s="125">
        <v>771</v>
      </c>
      <c r="DE61" s="33">
        <f>VLOOKUP($DD61,Funktionsbezeichnungen,3,0)</f>
        <v>7</v>
      </c>
      <c r="DF61" s="83" t="str">
        <f>VLOOKUP($DD61,Funktionsbezeichnungen,2,0)</f>
        <v>Projektingenieur 1</v>
      </c>
      <c r="DG61" s="20"/>
      <c r="DH61" s="33">
        <v>771</v>
      </c>
      <c r="DI61" s="33">
        <f>VLOOKUP($DH61,Funktionsbezeichnungen,3,0)</f>
        <v>7</v>
      </c>
      <c r="DJ61" s="83" t="str">
        <f>VLOOKUP($DH61,Funktionsbezeichnungen,2,0)</f>
        <v>Projektingenieur 1</v>
      </c>
      <c r="DO61" s="19">
        <f t="shared" si="15"/>
        <v>8565</v>
      </c>
      <c r="DP61" s="153">
        <v>2</v>
      </c>
      <c r="DQ61" s="19">
        <v>3</v>
      </c>
      <c r="DR61" s="19" t="s">
        <v>951</v>
      </c>
    </row>
    <row r="62" spans="1:122" s="19" customFormat="1">
      <c r="A62" s="53">
        <v>0</v>
      </c>
      <c r="B62" s="53"/>
      <c r="C62" s="53">
        <f t="shared" si="0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1140</v>
      </c>
      <c r="P62" s="15" t="s">
        <v>546</v>
      </c>
      <c r="Q62" s="15">
        <v>58</v>
      </c>
      <c r="R62" s="42"/>
      <c r="S62" s="20" t="s">
        <v>295</v>
      </c>
      <c r="T62" s="21">
        <v>1987</v>
      </c>
      <c r="U62" s="28" t="s">
        <v>1006</v>
      </c>
      <c r="V62" s="21">
        <v>2009</v>
      </c>
      <c r="W62" s="25"/>
      <c r="X62" s="21"/>
      <c r="Y62" s="28"/>
      <c r="Z62" s="21">
        <f t="shared" si="1"/>
        <v>9</v>
      </c>
      <c r="AA62" s="25" t="s">
        <v>1082</v>
      </c>
      <c r="AB62" s="118" t="s">
        <v>105</v>
      </c>
      <c r="AC62" s="21"/>
      <c r="AE62" s="90" t="s">
        <v>373</v>
      </c>
      <c r="AF62" s="82"/>
      <c r="CP62" s="19" t="str">
        <f t="shared" si="2"/>
        <v>Schoeffel Daniel</v>
      </c>
      <c r="CR62" s="153">
        <f t="shared" si="3"/>
        <v>9</v>
      </c>
      <c r="CS62" s="19" t="str">
        <f t="shared" si="4"/>
        <v>C</v>
      </c>
      <c r="CT62" s="154">
        <v>8569</v>
      </c>
      <c r="CU62" s="125">
        <v>772</v>
      </c>
      <c r="CV62" s="33">
        <f t="shared" si="44"/>
        <v>8</v>
      </c>
      <c r="CW62" s="83" t="str">
        <f t="shared" si="45"/>
        <v>Projektingenieur 2</v>
      </c>
      <c r="CX62" s="125">
        <v>772</v>
      </c>
      <c r="CY62" s="33">
        <f>VLOOKUP($CX62,Funktionsbezeichnungen,3,0)</f>
        <v>8</v>
      </c>
      <c r="CZ62" s="83" t="str">
        <f>VLOOKUP($CX62,Funktionsbezeichnungen,2,0)</f>
        <v>Projektingenieur 2</v>
      </c>
      <c r="DA62" s="125">
        <v>771</v>
      </c>
      <c r="DB62" s="33">
        <f>VLOOKUP($DA62,Funktionsbezeichnungen,3,0)</f>
        <v>7</v>
      </c>
      <c r="DC62" s="83" t="str">
        <f>VLOOKUP($DA62,Funktionsbezeichnungen,2,0)</f>
        <v>Projektingenieur 1</v>
      </c>
      <c r="DD62" s="125">
        <v>771</v>
      </c>
      <c r="DE62" s="33">
        <f>VLOOKUP($DD62,Funktionsbezeichnungen,3,0)</f>
        <v>7</v>
      </c>
      <c r="DF62" s="83" t="str">
        <f>VLOOKUP($DD62,Funktionsbezeichnungen,2,0)</f>
        <v>Projektingenieur 1</v>
      </c>
      <c r="DG62" s="20"/>
      <c r="DH62" s="33">
        <v>771</v>
      </c>
      <c r="DI62" s="33">
        <f>VLOOKUP($DH62,Funktionsbezeichnungen,3,0)</f>
        <v>7</v>
      </c>
      <c r="DJ62" s="83" t="str">
        <f>VLOOKUP($DH62,Funktionsbezeichnungen,2,0)</f>
        <v>Projektingenieur 1</v>
      </c>
      <c r="DO62" s="19">
        <f t="shared" si="15"/>
        <v>8569</v>
      </c>
      <c r="DP62" s="153">
        <v>2</v>
      </c>
      <c r="DQ62" s="19">
        <v>3</v>
      </c>
      <c r="DR62" s="19" t="s">
        <v>951</v>
      </c>
    </row>
    <row r="63" spans="1:122" s="19" customFormat="1">
      <c r="A63" s="53">
        <v>0</v>
      </c>
      <c r="B63" s="53"/>
      <c r="C63" s="53">
        <f t="shared" si="0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1301</v>
      </c>
      <c r="P63" s="15" t="s">
        <v>1135</v>
      </c>
      <c r="Q63" s="15">
        <v>59</v>
      </c>
      <c r="R63" s="42"/>
      <c r="S63" s="20" t="s">
        <v>1136</v>
      </c>
      <c r="T63" s="21">
        <v>1986</v>
      </c>
      <c r="U63" s="28" t="s">
        <v>1191</v>
      </c>
      <c r="V63" s="21">
        <v>2010</v>
      </c>
      <c r="W63" s="25"/>
      <c r="X63" s="21"/>
      <c r="Y63" s="28"/>
      <c r="Z63" s="21">
        <f t="shared" si="1"/>
        <v>8</v>
      </c>
      <c r="AA63" s="25" t="s">
        <v>698</v>
      </c>
      <c r="AB63" s="118" t="s">
        <v>105</v>
      </c>
      <c r="AC63" s="21"/>
      <c r="AE63" s="90" t="s">
        <v>376</v>
      </c>
      <c r="AF63" s="82"/>
      <c r="CP63" s="19" t="str">
        <f t="shared" si="2"/>
        <v>Berzi Patrick</v>
      </c>
      <c r="CR63" s="153">
        <f t="shared" si="3"/>
        <v>8</v>
      </c>
      <c r="CS63" s="153" t="str">
        <f t="shared" si="4"/>
        <v>C</v>
      </c>
      <c r="CT63" s="154">
        <v>4911</v>
      </c>
      <c r="CU63" s="125">
        <v>772</v>
      </c>
      <c r="CV63" s="33">
        <f t="shared" si="44"/>
        <v>8</v>
      </c>
      <c r="CW63" s="83" t="str">
        <f t="shared" si="45"/>
        <v>Projektingenieur 2</v>
      </c>
      <c r="CX63" s="125"/>
      <c r="CY63" s="33"/>
      <c r="CZ63" s="83"/>
      <c r="DA63" s="125"/>
      <c r="DB63" s="33"/>
      <c r="DC63" s="83"/>
      <c r="DD63" s="125"/>
      <c r="DE63" s="33"/>
      <c r="DF63" s="83"/>
      <c r="DG63" s="20"/>
      <c r="DH63" s="33"/>
      <c r="DI63" s="33"/>
      <c r="DJ63" s="83"/>
      <c r="DO63" s="19">
        <f t="shared" si="15"/>
        <v>4911</v>
      </c>
      <c r="DP63" s="153">
        <v>2</v>
      </c>
      <c r="DQ63" s="19">
        <v>3</v>
      </c>
      <c r="DR63" s="19" t="s">
        <v>951</v>
      </c>
    </row>
    <row r="64" spans="1:122" s="19" customFormat="1">
      <c r="A64" s="53">
        <v>0</v>
      </c>
      <c r="B64" s="53">
        <v>1</v>
      </c>
      <c r="C64" s="53">
        <f t="shared" si="0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1301</v>
      </c>
      <c r="P64" s="15" t="s">
        <v>635</v>
      </c>
      <c r="Q64" s="15">
        <v>60</v>
      </c>
      <c r="R64" s="42"/>
      <c r="S64" s="20" t="s">
        <v>636</v>
      </c>
      <c r="T64" s="21">
        <v>1986</v>
      </c>
      <c r="U64" s="28" t="s">
        <v>1006</v>
      </c>
      <c r="V64" s="21">
        <v>2010</v>
      </c>
      <c r="W64" s="25"/>
      <c r="X64" s="21"/>
      <c r="Y64" s="28"/>
      <c r="Z64" s="118">
        <f t="shared" si="1"/>
        <v>8</v>
      </c>
      <c r="AA64" s="25" t="s">
        <v>916</v>
      </c>
      <c r="AB64" s="118" t="s">
        <v>105</v>
      </c>
      <c r="AC64" s="21"/>
      <c r="AE64" s="90" t="s">
        <v>375</v>
      </c>
      <c r="AF64" s="82"/>
      <c r="CP64" s="19" t="str">
        <f t="shared" si="2"/>
        <v>Bianchi Emmanuelle</v>
      </c>
      <c r="CR64" s="153">
        <f t="shared" si="3"/>
        <v>8</v>
      </c>
      <c r="CS64" s="153" t="str">
        <f t="shared" si="4"/>
        <v>C</v>
      </c>
      <c r="CT64" s="154">
        <v>7706</v>
      </c>
      <c r="CU64" s="125">
        <v>772</v>
      </c>
      <c r="CV64" s="33">
        <f t="shared" si="44"/>
        <v>8</v>
      </c>
      <c r="CW64" s="83" t="str">
        <f t="shared" si="45"/>
        <v>Projektingenieur 2</v>
      </c>
      <c r="CX64" s="125">
        <v>772</v>
      </c>
      <c r="CY64" s="33">
        <f>VLOOKUP($CX64,Funktionsbezeichnungen,3,0)</f>
        <v>8</v>
      </c>
      <c r="CZ64" s="83" t="str">
        <f>VLOOKUP($CX64,Funktionsbezeichnungen,2,0)</f>
        <v>Projektingenieur 2</v>
      </c>
      <c r="DA64" s="125">
        <v>771</v>
      </c>
      <c r="DB64" s="33">
        <f>VLOOKUP($DA64,Funktionsbezeichnungen,3,0)</f>
        <v>7</v>
      </c>
      <c r="DC64" s="83" t="str">
        <f>VLOOKUP($DA64,Funktionsbezeichnungen,2,0)</f>
        <v>Projektingenieur 1</v>
      </c>
      <c r="DD64" s="125">
        <v>770</v>
      </c>
      <c r="DE64" s="33">
        <f>VLOOKUP($DD64,Funktionsbezeichnungen,3,0)</f>
        <v>6</v>
      </c>
      <c r="DF64" s="83" t="str">
        <f>VLOOKUP($DD64,Funktionsbezeichnungen,2,0)</f>
        <v>Vorstufe Projektingenieur</v>
      </c>
      <c r="DG64" s="20"/>
      <c r="DH64" s="33">
        <v>771</v>
      </c>
      <c r="DI64" s="33">
        <f>VLOOKUP($DH64,Funktionsbezeichnungen,3,0)</f>
        <v>7</v>
      </c>
      <c r="DJ64" s="83" t="str">
        <f>VLOOKUP($DH64,Funktionsbezeichnungen,2,0)</f>
        <v>Projektingenieur 1</v>
      </c>
      <c r="DO64" s="19">
        <f t="shared" si="15"/>
        <v>7706</v>
      </c>
      <c r="DP64" s="153">
        <v>2</v>
      </c>
      <c r="DQ64" s="19">
        <v>3</v>
      </c>
      <c r="DR64" s="19" t="s">
        <v>951</v>
      </c>
    </row>
    <row r="65" spans="1:122" s="19" customFormat="1">
      <c r="A65" s="53">
        <v>0</v>
      </c>
      <c r="B65" s="53">
        <v>1</v>
      </c>
      <c r="C65" s="53">
        <f t="shared" si="0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1301</v>
      </c>
      <c r="P65" s="15" t="s">
        <v>1138</v>
      </c>
      <c r="Q65" s="15">
        <v>61</v>
      </c>
      <c r="R65" s="42"/>
      <c r="S65" s="20" t="s">
        <v>1139</v>
      </c>
      <c r="T65" s="21">
        <v>1981</v>
      </c>
      <c r="U65" s="28" t="s">
        <v>1006</v>
      </c>
      <c r="V65" s="21">
        <v>2010</v>
      </c>
      <c r="W65" s="25"/>
      <c r="X65" s="21"/>
      <c r="Y65" s="28"/>
      <c r="Z65" s="118">
        <f t="shared" si="1"/>
        <v>8</v>
      </c>
      <c r="AA65" s="25" t="s">
        <v>916</v>
      </c>
      <c r="AB65" s="118" t="s">
        <v>105</v>
      </c>
      <c r="AC65" s="21"/>
      <c r="AE65" s="90" t="s">
        <v>375</v>
      </c>
      <c r="AF65" s="82"/>
      <c r="CP65" s="19" t="str">
        <f t="shared" si="2"/>
        <v>Kanagasabai Manoja</v>
      </c>
      <c r="CR65" s="153">
        <f t="shared" si="3"/>
        <v>8</v>
      </c>
      <c r="CS65" s="153" t="str">
        <f t="shared" si="4"/>
        <v>C</v>
      </c>
      <c r="CT65" s="154">
        <v>4910</v>
      </c>
      <c r="CU65" s="125">
        <v>772</v>
      </c>
      <c r="CV65" s="33">
        <f t="shared" si="44"/>
        <v>8</v>
      </c>
      <c r="CW65" s="83" t="str">
        <f t="shared" si="45"/>
        <v>Projektingenieur 2</v>
      </c>
      <c r="CX65" s="125"/>
      <c r="CY65" s="33"/>
      <c r="CZ65" s="83"/>
      <c r="DA65" s="125">
        <v>771</v>
      </c>
      <c r="DB65" s="33">
        <f>VLOOKUP($DA65,Funktionsbezeichnungen,3,0)</f>
        <v>7</v>
      </c>
      <c r="DC65" s="83" t="str">
        <f>VLOOKUP($DA65,Funktionsbezeichnungen,2,0)</f>
        <v>Projektingenieur 1</v>
      </c>
      <c r="DD65" s="125">
        <v>770</v>
      </c>
      <c r="DE65" s="33">
        <f>VLOOKUP($DD65,Funktionsbezeichnungen,3,0)</f>
        <v>6</v>
      </c>
      <c r="DF65" s="83" t="str">
        <f>VLOOKUP($DD65,Funktionsbezeichnungen,2,0)</f>
        <v>Vorstufe Projektingenieur</v>
      </c>
      <c r="DG65" s="20"/>
      <c r="DH65" s="33">
        <v>771</v>
      </c>
      <c r="DI65" s="33">
        <f>VLOOKUP($DH65,Funktionsbezeichnungen,3,0)</f>
        <v>7</v>
      </c>
      <c r="DJ65" s="83" t="str">
        <f>VLOOKUP($DH65,Funktionsbezeichnungen,2,0)</f>
        <v>Projektingenieur 1</v>
      </c>
      <c r="DO65" s="19">
        <f t="shared" si="15"/>
        <v>4910</v>
      </c>
      <c r="DP65" s="153">
        <v>2</v>
      </c>
      <c r="DQ65" s="19">
        <v>3</v>
      </c>
      <c r="DR65" s="19" t="s">
        <v>951</v>
      </c>
    </row>
    <row r="66" spans="1:122" s="19" customFormat="1">
      <c r="A66" s="53">
        <v>0</v>
      </c>
      <c r="B66" s="53"/>
      <c r="C66" s="53">
        <f t="shared" si="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699</v>
      </c>
      <c r="Q66" s="15">
        <v>62</v>
      </c>
      <c r="R66" s="42"/>
      <c r="S66" s="20" t="s">
        <v>697</v>
      </c>
      <c r="T66" s="21">
        <v>1984</v>
      </c>
      <c r="U66" s="28" t="s">
        <v>1006</v>
      </c>
      <c r="V66" s="21">
        <v>2010</v>
      </c>
      <c r="W66" s="25"/>
      <c r="X66" s="21"/>
      <c r="Y66" s="28"/>
      <c r="Z66" s="21">
        <f t="shared" si="1"/>
        <v>8</v>
      </c>
      <c r="AA66" s="25" t="s">
        <v>698</v>
      </c>
      <c r="AB66" s="118" t="s">
        <v>105</v>
      </c>
      <c r="AC66" s="21"/>
      <c r="AE66" s="90" t="s">
        <v>375</v>
      </c>
      <c r="AF66" s="82"/>
      <c r="CP66" s="19" t="str">
        <f t="shared" si="2"/>
        <v>Indermitte Martin</v>
      </c>
      <c r="CR66" s="153">
        <f t="shared" si="3"/>
        <v>8</v>
      </c>
      <c r="CS66" s="153" t="str">
        <f t="shared" si="4"/>
        <v>C</v>
      </c>
      <c r="CT66" s="154">
        <v>4901</v>
      </c>
      <c r="CU66" s="125">
        <v>772</v>
      </c>
      <c r="CV66" s="33">
        <f t="shared" si="44"/>
        <v>8</v>
      </c>
      <c r="CW66" s="83" t="str">
        <f t="shared" si="45"/>
        <v>Projektingenieur 2</v>
      </c>
      <c r="CX66" s="125">
        <v>772</v>
      </c>
      <c r="CY66" s="33">
        <f>VLOOKUP($CX66,Funktionsbezeichnungen,3,0)</f>
        <v>8</v>
      </c>
      <c r="CZ66" s="83" t="str">
        <f>VLOOKUP($CX66,Funktionsbezeichnungen,2,0)</f>
        <v>Projektingenieur 2</v>
      </c>
      <c r="DA66" s="125">
        <v>771</v>
      </c>
      <c r="DB66" s="33">
        <f>VLOOKUP($DA66,Funktionsbezeichnungen,3,0)</f>
        <v>7</v>
      </c>
      <c r="DC66" s="83" t="str">
        <f>VLOOKUP($DA66,Funktionsbezeichnungen,2,0)</f>
        <v>Projektingenieur 1</v>
      </c>
      <c r="DD66" s="125">
        <v>770</v>
      </c>
      <c r="DE66" s="33">
        <f>VLOOKUP($DD66,Funktionsbezeichnungen,3,0)</f>
        <v>6</v>
      </c>
      <c r="DF66" s="83" t="str">
        <f>VLOOKUP($DD66,Funktionsbezeichnungen,2,0)</f>
        <v>Vorstufe Projektingenieur</v>
      </c>
      <c r="DG66" s="20"/>
      <c r="DH66" s="33">
        <v>771</v>
      </c>
      <c r="DI66" s="33">
        <f>VLOOKUP($DH66,Funktionsbezeichnungen,3,0)</f>
        <v>7</v>
      </c>
      <c r="DJ66" s="83" t="str">
        <f>VLOOKUP($DH66,Funktionsbezeichnungen,2,0)</f>
        <v>Projektingenieur 1</v>
      </c>
      <c r="DO66" s="19">
        <f t="shared" si="15"/>
        <v>4901</v>
      </c>
      <c r="DP66" s="153">
        <v>2</v>
      </c>
      <c r="DQ66" s="19">
        <v>3</v>
      </c>
      <c r="DR66" s="19" t="s">
        <v>951</v>
      </c>
    </row>
    <row r="67" spans="1:122" s="19" customFormat="1">
      <c r="A67" s="53">
        <v>0</v>
      </c>
      <c r="B67" s="53"/>
      <c r="C67" s="53">
        <f t="shared" si="0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358</v>
      </c>
      <c r="P67" s="15" t="s">
        <v>1094</v>
      </c>
      <c r="Q67" s="15">
        <v>63</v>
      </c>
      <c r="R67" s="42"/>
      <c r="S67" s="20" t="s">
        <v>1095</v>
      </c>
      <c r="T67" s="21">
        <v>1985</v>
      </c>
      <c r="U67" s="28" t="s">
        <v>1006</v>
      </c>
      <c r="V67" s="21">
        <v>2011</v>
      </c>
      <c r="W67" s="25"/>
      <c r="X67" s="21"/>
      <c r="Y67" s="28"/>
      <c r="Z67" s="118">
        <f t="shared" si="1"/>
        <v>7</v>
      </c>
      <c r="AA67" s="25" t="s">
        <v>698</v>
      </c>
      <c r="AB67" s="118" t="s">
        <v>105</v>
      </c>
      <c r="AC67" s="21"/>
      <c r="AE67" s="90" t="s">
        <v>375</v>
      </c>
      <c r="AF67" s="82"/>
      <c r="CP67" s="19" t="str">
        <f t="shared" si="2"/>
        <v>Brem Jakob</v>
      </c>
      <c r="CR67" s="153">
        <f t="shared" si="3"/>
        <v>7</v>
      </c>
      <c r="CS67" s="153" t="str">
        <f t="shared" si="4"/>
        <v>C</v>
      </c>
      <c r="CT67" s="154">
        <v>4356</v>
      </c>
      <c r="CU67" s="125">
        <v>772</v>
      </c>
      <c r="CV67" s="33">
        <f t="shared" si="44"/>
        <v>8</v>
      </c>
      <c r="CW67" s="83" t="str">
        <f t="shared" si="45"/>
        <v>Projektingenieur 2</v>
      </c>
      <c r="CX67" s="125"/>
      <c r="CY67" s="33"/>
      <c r="CZ67" s="83"/>
      <c r="DA67" s="125"/>
      <c r="DB67" s="33"/>
      <c r="DC67" s="83"/>
      <c r="DD67" s="125"/>
      <c r="DE67" s="33"/>
      <c r="DF67" s="83"/>
      <c r="DG67" s="20"/>
      <c r="DH67" s="33"/>
      <c r="DI67" s="33"/>
      <c r="DJ67" s="83"/>
      <c r="DO67" s="19">
        <f t="shared" si="15"/>
        <v>4356</v>
      </c>
      <c r="DP67" s="153">
        <v>2</v>
      </c>
      <c r="DQ67" s="19">
        <v>3</v>
      </c>
      <c r="DR67" s="19" t="s">
        <v>951</v>
      </c>
    </row>
    <row r="68" spans="1:122" s="19" customFormat="1">
      <c r="A68" s="53">
        <v>0</v>
      </c>
      <c r="B68" s="53"/>
      <c r="C68" s="53">
        <f t="shared" si="0"/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358</v>
      </c>
      <c r="P68" s="15" t="s">
        <v>1008</v>
      </c>
      <c r="Q68" s="15">
        <v>64</v>
      </c>
      <c r="R68" s="42"/>
      <c r="S68" s="20" t="s">
        <v>1009</v>
      </c>
      <c r="T68" s="21">
        <v>1987</v>
      </c>
      <c r="U68" s="28" t="s">
        <v>1006</v>
      </c>
      <c r="V68" s="21">
        <v>2011</v>
      </c>
      <c r="W68" s="25"/>
      <c r="X68" s="21"/>
      <c r="Y68" s="28"/>
      <c r="Z68" s="118">
        <f t="shared" si="1"/>
        <v>7</v>
      </c>
      <c r="AA68" s="25" t="s">
        <v>698</v>
      </c>
      <c r="AB68" s="118" t="s">
        <v>105</v>
      </c>
      <c r="AC68" s="21"/>
      <c r="AE68" s="90" t="s">
        <v>375</v>
      </c>
      <c r="AF68" s="82"/>
      <c r="CP68" s="19" t="str">
        <f t="shared" si="2"/>
        <v>Bürgin Johannes</v>
      </c>
      <c r="CR68" s="153">
        <f t="shared" si="3"/>
        <v>7</v>
      </c>
      <c r="CS68" s="153" t="str">
        <f t="shared" si="4"/>
        <v>C</v>
      </c>
      <c r="CT68" s="154">
        <v>4907</v>
      </c>
      <c r="CU68" s="125">
        <v>772</v>
      </c>
      <c r="CV68" s="33">
        <f t="shared" ref="CV68:CV83" si="46">VLOOKUP($CU68,Funktionsbezeichnungen,3,0)</f>
        <v>8</v>
      </c>
      <c r="CW68" s="83" t="str">
        <f t="shared" ref="CW68:CW83" si="47">VLOOKUP($CU68,Funktionsbezeichnungen,2,0)</f>
        <v>Projektingenieur 2</v>
      </c>
      <c r="CX68" s="125">
        <v>771</v>
      </c>
      <c r="CY68" s="33">
        <f t="shared" ref="CY68:CY105" si="48">VLOOKUP($CX68,Funktionsbezeichnungen,3,0)</f>
        <v>7</v>
      </c>
      <c r="CZ68" s="83" t="str">
        <f t="shared" ref="CZ68:CZ105" si="49">VLOOKUP($CX68,Funktionsbezeichnungen,2,0)</f>
        <v>Projektingenieur 1</v>
      </c>
      <c r="DA68" s="125"/>
      <c r="DB68" s="33"/>
      <c r="DC68" s="83"/>
      <c r="DD68" s="125"/>
      <c r="DE68" s="33"/>
      <c r="DF68" s="83"/>
      <c r="DG68" s="20"/>
      <c r="DH68" s="33"/>
      <c r="DI68" s="33"/>
      <c r="DJ68" s="83"/>
      <c r="DO68" s="19">
        <f t="shared" si="15"/>
        <v>4907</v>
      </c>
      <c r="DP68" s="153">
        <v>2</v>
      </c>
      <c r="DQ68" s="19">
        <v>3</v>
      </c>
      <c r="DR68" s="19" t="s">
        <v>951</v>
      </c>
    </row>
    <row r="69" spans="1:122" s="19" customFormat="1">
      <c r="A69" s="53">
        <v>0</v>
      </c>
      <c r="B69" s="53"/>
      <c r="C69" s="53">
        <f>IF(Z69&gt;=10,1,0)</f>
        <v>0</v>
      </c>
      <c r="D69" s="55"/>
      <c r="E69" s="55"/>
      <c r="F69" s="56">
        <v>1</v>
      </c>
      <c r="G69" s="54">
        <v>1</v>
      </c>
      <c r="H69" s="54"/>
      <c r="I69" s="56"/>
      <c r="J69" s="54"/>
      <c r="K69" s="56"/>
      <c r="L69" s="56"/>
      <c r="M69" s="56"/>
      <c r="N69" s="58"/>
      <c r="O69" s="52" t="s">
        <v>1140</v>
      </c>
      <c r="P69" s="15" t="s">
        <v>1244</v>
      </c>
      <c r="Q69" s="15">
        <v>65</v>
      </c>
      <c r="R69" s="42"/>
      <c r="S69" s="20" t="s">
        <v>1245</v>
      </c>
      <c r="T69" s="21">
        <v>1976</v>
      </c>
      <c r="U69" s="28" t="s">
        <v>1252</v>
      </c>
      <c r="V69" s="21">
        <v>2012</v>
      </c>
      <c r="W69" s="25"/>
      <c r="X69" s="21"/>
      <c r="Y69" s="28"/>
      <c r="Z69" s="118">
        <f>$AD$3-V69</f>
        <v>6</v>
      </c>
      <c r="AA69" s="25" t="s">
        <v>1246</v>
      </c>
      <c r="AB69" s="118" t="s">
        <v>105</v>
      </c>
      <c r="AC69" s="21"/>
      <c r="AE69" s="90" t="s">
        <v>1247</v>
      </c>
      <c r="AF69" s="82"/>
      <c r="CP69" s="192" t="str">
        <f>+S69</f>
        <v>Armando Martin</v>
      </c>
      <c r="CQ69" s="192"/>
      <c r="CR69" s="242">
        <f>+Z69</f>
        <v>6</v>
      </c>
      <c r="CS69" s="242" t="str">
        <f>+AB69</f>
        <v>C</v>
      </c>
      <c r="CT69" s="222">
        <v>4324</v>
      </c>
      <c r="CU69" s="125">
        <v>772</v>
      </c>
      <c r="CV69" s="33">
        <f>VLOOKUP($CU69,Funktionsbezeichnungen,3,0)</f>
        <v>8</v>
      </c>
      <c r="CW69" s="83" t="str">
        <f>VLOOKUP($CU69,Funktionsbezeichnungen,2,0)</f>
        <v>Projektingenieur 2</v>
      </c>
      <c r="CX69" s="125"/>
      <c r="CY69" s="33"/>
      <c r="CZ69" s="83"/>
      <c r="DA69" s="125"/>
      <c r="DB69" s="33"/>
      <c r="DC69" s="83"/>
      <c r="DD69" s="125"/>
      <c r="DE69" s="33"/>
      <c r="DF69" s="83"/>
      <c r="DG69" s="20"/>
      <c r="DH69" s="33"/>
      <c r="DI69" s="33"/>
      <c r="DJ69" s="83"/>
      <c r="DO69" s="19">
        <f>+CT69</f>
        <v>4324</v>
      </c>
      <c r="DP69" s="153">
        <v>2</v>
      </c>
      <c r="DQ69" s="19">
        <v>3</v>
      </c>
      <c r="DR69" s="19" t="s">
        <v>951</v>
      </c>
    </row>
    <row r="70" spans="1:122" s="19" customFormat="1">
      <c r="A70" s="53">
        <v>0</v>
      </c>
      <c r="B70" s="53"/>
      <c r="C70" s="53">
        <f>IF(Z70&gt;=10,1,0)</f>
        <v>0</v>
      </c>
      <c r="D70" s="55"/>
      <c r="E70" s="55">
        <v>1</v>
      </c>
      <c r="F70" s="56"/>
      <c r="G70" s="54"/>
      <c r="H70" s="54"/>
      <c r="I70" s="56"/>
      <c r="J70" s="54"/>
      <c r="K70" s="56"/>
      <c r="L70" s="56"/>
      <c r="M70" s="56"/>
      <c r="N70" s="58"/>
      <c r="O70" s="52" t="s">
        <v>358</v>
      </c>
      <c r="P70" s="15" t="s">
        <v>909</v>
      </c>
      <c r="Q70" s="15">
        <v>66</v>
      </c>
      <c r="R70" s="42"/>
      <c r="S70" s="20" t="s">
        <v>910</v>
      </c>
      <c r="T70" s="21">
        <v>1987</v>
      </c>
      <c r="U70" s="28" t="s">
        <v>1006</v>
      </c>
      <c r="V70" s="206">
        <v>2012</v>
      </c>
      <c r="W70" s="25"/>
      <c r="X70" s="21"/>
      <c r="Y70" s="28"/>
      <c r="Z70" s="118">
        <f>$AD$3-V70</f>
        <v>6</v>
      </c>
      <c r="AA70" s="25" t="s">
        <v>698</v>
      </c>
      <c r="AB70" s="118" t="s">
        <v>105</v>
      </c>
      <c r="AC70" s="21"/>
      <c r="AE70" s="90" t="s">
        <v>375</v>
      </c>
      <c r="AF70" s="82"/>
      <c r="CP70" s="19" t="str">
        <f>+S70</f>
        <v>Frei Lukas</v>
      </c>
      <c r="CR70" s="153">
        <f>+Z70</f>
        <v>6</v>
      </c>
      <c r="CS70" s="153" t="str">
        <f>+AB70</f>
        <v>C</v>
      </c>
      <c r="CT70" s="154">
        <v>4308</v>
      </c>
      <c r="CU70" s="125">
        <v>772</v>
      </c>
      <c r="CV70" s="33">
        <f>VLOOKUP($CU70,Funktionsbezeichnungen,3,0)</f>
        <v>8</v>
      </c>
      <c r="CW70" s="83" t="str">
        <f>VLOOKUP($CU70,Funktionsbezeichnungen,2,0)</f>
        <v>Projektingenieur 2</v>
      </c>
      <c r="CX70" s="125">
        <v>771</v>
      </c>
      <c r="CY70" s="33">
        <f>VLOOKUP($CX70,Funktionsbezeichnungen,3,0)</f>
        <v>7</v>
      </c>
      <c r="CZ70" s="83" t="str">
        <f>VLOOKUP($CX70,Funktionsbezeichnungen,2,0)</f>
        <v>Projektingenieur 1</v>
      </c>
      <c r="DA70" s="125"/>
      <c r="DB70" s="33"/>
      <c r="DC70" s="83"/>
      <c r="DD70" s="125"/>
      <c r="DE70" s="33"/>
      <c r="DF70" s="83"/>
      <c r="DG70" s="20"/>
      <c r="DH70" s="33"/>
      <c r="DI70" s="33"/>
      <c r="DJ70" s="83"/>
      <c r="DO70" s="19">
        <f>+CT70</f>
        <v>4308</v>
      </c>
      <c r="DP70" s="153">
        <v>2</v>
      </c>
      <c r="DQ70" s="19">
        <v>3</v>
      </c>
      <c r="DR70" s="19" t="s">
        <v>951</v>
      </c>
    </row>
    <row r="71" spans="1:122" s="19" customFormat="1">
      <c r="A71" s="53">
        <v>0</v>
      </c>
      <c r="B71" s="53"/>
      <c r="C71" s="53">
        <f>IF(Z71&gt;=10,1,0)</f>
        <v>0</v>
      </c>
      <c r="D71" s="55"/>
      <c r="E71" s="55">
        <v>1</v>
      </c>
      <c r="F71" s="56"/>
      <c r="G71" s="54"/>
      <c r="H71" s="54"/>
      <c r="I71" s="56"/>
      <c r="J71" s="54"/>
      <c r="K71" s="56"/>
      <c r="L71" s="56"/>
      <c r="M71" s="56"/>
      <c r="N71" s="58"/>
      <c r="O71" s="52" t="s">
        <v>1301</v>
      </c>
      <c r="P71" s="15" t="s">
        <v>912</v>
      </c>
      <c r="Q71" s="15">
        <v>67</v>
      </c>
      <c r="R71" s="42"/>
      <c r="S71" s="20" t="s">
        <v>913</v>
      </c>
      <c r="T71" s="21">
        <v>1987</v>
      </c>
      <c r="U71" s="28" t="s">
        <v>1006</v>
      </c>
      <c r="V71" s="21">
        <v>2012</v>
      </c>
      <c r="W71" s="25" t="s">
        <v>1182</v>
      </c>
      <c r="X71" s="21">
        <v>2015</v>
      </c>
      <c r="Y71" s="28" t="s">
        <v>91</v>
      </c>
      <c r="Z71" s="118">
        <f>$AD$3-V71</f>
        <v>6</v>
      </c>
      <c r="AA71" s="25" t="s">
        <v>108</v>
      </c>
      <c r="AB71" s="118" t="s">
        <v>105</v>
      </c>
      <c r="AC71" s="21"/>
      <c r="AE71" s="90" t="s">
        <v>375</v>
      </c>
      <c r="AF71" s="82"/>
      <c r="CP71" s="19" t="str">
        <f>+S71</f>
        <v>D'Arco Marcel</v>
      </c>
      <c r="CR71" s="153">
        <f>+Z71</f>
        <v>6</v>
      </c>
      <c r="CS71" s="153" t="str">
        <f>+AB71</f>
        <v>C</v>
      </c>
      <c r="CT71" s="154">
        <v>4310</v>
      </c>
      <c r="CU71" s="125">
        <v>772</v>
      </c>
      <c r="CV71" s="33">
        <f>VLOOKUP($CU71,Funktionsbezeichnungen,3,0)</f>
        <v>8</v>
      </c>
      <c r="CW71" s="83" t="str">
        <f>VLOOKUP($CU71,Funktionsbezeichnungen,2,0)</f>
        <v>Projektingenieur 2</v>
      </c>
      <c r="CX71" s="125">
        <v>771</v>
      </c>
      <c r="CY71" s="33">
        <f>VLOOKUP($CX71,Funktionsbezeichnungen,3,0)</f>
        <v>7</v>
      </c>
      <c r="CZ71" s="83" t="str">
        <f>VLOOKUP($CX71,Funktionsbezeichnungen,2,0)</f>
        <v>Projektingenieur 1</v>
      </c>
      <c r="DA71" s="125"/>
      <c r="DB71" s="33"/>
      <c r="DC71" s="83"/>
      <c r="DD71" s="125"/>
      <c r="DE71" s="33"/>
      <c r="DF71" s="83"/>
      <c r="DG71" s="20"/>
      <c r="DH71" s="33"/>
      <c r="DI71" s="33"/>
      <c r="DJ71" s="83"/>
      <c r="DO71" s="19">
        <f>+CT71</f>
        <v>4310</v>
      </c>
      <c r="DP71" s="153">
        <v>2</v>
      </c>
      <c r="DQ71" s="19">
        <v>3</v>
      </c>
      <c r="DR71" s="19" t="s">
        <v>951</v>
      </c>
    </row>
    <row r="72" spans="1:122" s="19" customFormat="1">
      <c r="A72" s="53">
        <v>0</v>
      </c>
      <c r="B72" s="53"/>
      <c r="C72" s="53">
        <f t="shared" si="0"/>
        <v>1</v>
      </c>
      <c r="D72" s="55"/>
      <c r="E72" s="55"/>
      <c r="F72" s="56">
        <v>1</v>
      </c>
      <c r="G72" s="54">
        <v>1</v>
      </c>
      <c r="H72" s="54"/>
      <c r="I72" s="56"/>
      <c r="J72" s="54"/>
      <c r="K72" s="56"/>
      <c r="L72" s="56"/>
      <c r="M72" s="56"/>
      <c r="N72" s="58"/>
      <c r="O72" s="52" t="s">
        <v>1140</v>
      </c>
      <c r="P72" s="15" t="s">
        <v>1248</v>
      </c>
      <c r="Q72" s="15">
        <v>68</v>
      </c>
      <c r="R72" s="42"/>
      <c r="S72" s="20" t="s">
        <v>1249</v>
      </c>
      <c r="T72" s="21">
        <v>1967</v>
      </c>
      <c r="U72" s="28" t="s">
        <v>1252</v>
      </c>
      <c r="V72" s="21">
        <v>2002</v>
      </c>
      <c r="W72" s="25"/>
      <c r="X72" s="21"/>
      <c r="Y72" s="28"/>
      <c r="Z72" s="118">
        <f t="shared" si="1"/>
        <v>16</v>
      </c>
      <c r="AA72" s="25" t="s">
        <v>1250</v>
      </c>
      <c r="AB72" s="118" t="s">
        <v>121</v>
      </c>
      <c r="AC72" s="21"/>
      <c r="AE72" s="90" t="s">
        <v>375</v>
      </c>
      <c r="AF72" s="82"/>
      <c r="CP72" s="192" t="str">
        <f t="shared" si="2"/>
        <v>Gustin Patrick</v>
      </c>
      <c r="CQ72" s="192"/>
      <c r="CR72" s="242">
        <f t="shared" si="3"/>
        <v>16</v>
      </c>
      <c r="CS72" s="242" t="str">
        <f t="shared" si="4"/>
        <v>D</v>
      </c>
      <c r="CT72" s="222">
        <v>4338</v>
      </c>
      <c r="CU72" s="125">
        <v>772</v>
      </c>
      <c r="CV72" s="33">
        <f t="shared" si="46"/>
        <v>8</v>
      </c>
      <c r="CW72" s="83" t="str">
        <f t="shared" si="47"/>
        <v>Projektingenieur 2</v>
      </c>
      <c r="CX72" s="125"/>
      <c r="CY72" s="33"/>
      <c r="CZ72" s="83"/>
      <c r="DA72" s="125"/>
      <c r="DB72" s="33"/>
      <c r="DC72" s="83"/>
      <c r="DD72" s="125"/>
      <c r="DE72" s="33"/>
      <c r="DF72" s="83"/>
      <c r="DG72" s="20"/>
      <c r="DH72" s="33"/>
      <c r="DI72" s="33"/>
      <c r="DJ72" s="83"/>
      <c r="DO72" s="19">
        <f t="shared" si="15"/>
        <v>4338</v>
      </c>
      <c r="DP72" s="153">
        <v>2</v>
      </c>
      <c r="DQ72" s="19">
        <v>3</v>
      </c>
      <c r="DR72" s="19" t="s">
        <v>951</v>
      </c>
    </row>
    <row r="73" spans="1:122" s="19" customFormat="1">
      <c r="A73" s="53">
        <v>0</v>
      </c>
      <c r="B73" s="53">
        <v>1</v>
      </c>
      <c r="C73" s="53">
        <f t="shared" si="0"/>
        <v>0</v>
      </c>
      <c r="D73" s="55"/>
      <c r="E73" s="55">
        <v>1</v>
      </c>
      <c r="F73" s="56"/>
      <c r="G73" s="54"/>
      <c r="H73" s="54"/>
      <c r="I73" s="56"/>
      <c r="J73" s="54"/>
      <c r="K73" s="56"/>
      <c r="L73" s="56"/>
      <c r="M73" s="56"/>
      <c r="N73" s="58"/>
      <c r="O73" s="52" t="s">
        <v>1301</v>
      </c>
      <c r="P73" s="15" t="s">
        <v>1014</v>
      </c>
      <c r="Q73" s="15">
        <v>69</v>
      </c>
      <c r="R73" s="42"/>
      <c r="S73" s="20" t="s">
        <v>1015</v>
      </c>
      <c r="T73" s="21">
        <v>1980</v>
      </c>
      <c r="U73" s="28" t="s">
        <v>1050</v>
      </c>
      <c r="V73" s="21">
        <v>2002</v>
      </c>
      <c r="W73" s="25" t="s">
        <v>1006</v>
      </c>
      <c r="X73" s="21">
        <v>2013</v>
      </c>
      <c r="Y73" s="28"/>
      <c r="Z73" s="118">
        <f>$AD$3-X73</f>
        <v>5</v>
      </c>
      <c r="AA73" s="25" t="s">
        <v>916</v>
      </c>
      <c r="AB73" s="21" t="s">
        <v>121</v>
      </c>
      <c r="AC73" s="21"/>
      <c r="AE73" s="90" t="s">
        <v>375</v>
      </c>
      <c r="AF73" s="82"/>
      <c r="CP73" s="19" t="str">
        <f t="shared" si="2"/>
        <v>Hochuli Antonina</v>
      </c>
      <c r="CR73" s="153">
        <f t="shared" si="3"/>
        <v>5</v>
      </c>
      <c r="CS73" s="153" t="str">
        <f t="shared" si="4"/>
        <v>D</v>
      </c>
      <c r="CT73" s="154">
        <v>8579</v>
      </c>
      <c r="CU73" s="125">
        <v>771</v>
      </c>
      <c r="CV73" s="33">
        <f t="shared" si="46"/>
        <v>7</v>
      </c>
      <c r="CW73" s="83" t="str">
        <f t="shared" si="47"/>
        <v>Projektingenieur 1</v>
      </c>
      <c r="CX73" s="125">
        <v>770</v>
      </c>
      <c r="CY73" s="33">
        <f t="shared" si="48"/>
        <v>6</v>
      </c>
      <c r="CZ73" s="83" t="str">
        <f t="shared" si="49"/>
        <v>Vorstufe Projektingenieur</v>
      </c>
      <c r="DA73" s="125"/>
      <c r="DB73" s="33"/>
      <c r="DC73" s="83"/>
      <c r="DD73" s="125"/>
      <c r="DE73" s="33"/>
      <c r="DF73" s="83"/>
      <c r="DG73" s="20"/>
      <c r="DH73" s="33"/>
      <c r="DI73" s="33"/>
      <c r="DJ73" s="83"/>
      <c r="DO73" s="19">
        <f t="shared" si="15"/>
        <v>8579</v>
      </c>
      <c r="DP73" s="153">
        <v>2</v>
      </c>
      <c r="DQ73" s="19">
        <v>3</v>
      </c>
      <c r="DR73" s="19" t="s">
        <v>951</v>
      </c>
    </row>
    <row r="74" spans="1:122" s="19" customFormat="1">
      <c r="A74" s="53">
        <v>0</v>
      </c>
      <c r="B74" s="53"/>
      <c r="C74" s="53">
        <f t="shared" ref="C74:C132" si="50">IF(Z74&gt;=10,1,0)</f>
        <v>0</v>
      </c>
      <c r="D74" s="55"/>
      <c r="E74" s="55">
        <v>1</v>
      </c>
      <c r="F74" s="56"/>
      <c r="G74" s="54"/>
      <c r="H74" s="54"/>
      <c r="I74" s="56"/>
      <c r="J74" s="54"/>
      <c r="K74" s="56"/>
      <c r="L74" s="56"/>
      <c r="M74" s="56"/>
      <c r="N74" s="58"/>
      <c r="O74" s="52" t="s">
        <v>1301</v>
      </c>
      <c r="P74" s="15" t="s">
        <v>1074</v>
      </c>
      <c r="Q74" s="15">
        <v>70</v>
      </c>
      <c r="R74" s="42"/>
      <c r="S74" s="20" t="s">
        <v>1075</v>
      </c>
      <c r="T74" s="21">
        <v>1987</v>
      </c>
      <c r="U74" s="28" t="s">
        <v>1302</v>
      </c>
      <c r="V74" s="21">
        <v>2013</v>
      </c>
      <c r="W74" s="25"/>
      <c r="X74" s="21"/>
      <c r="Y74" s="28"/>
      <c r="Z74" s="118">
        <f t="shared" ref="Z74:Z137" si="51">$AD$3-V74</f>
        <v>5</v>
      </c>
      <c r="AA74" s="25" t="s">
        <v>698</v>
      </c>
      <c r="AB74" s="21" t="s">
        <v>121</v>
      </c>
      <c r="AC74" s="21"/>
      <c r="AE74" s="90" t="s">
        <v>375</v>
      </c>
      <c r="AF74" s="82"/>
      <c r="CP74" s="19" t="str">
        <f t="shared" ref="CP74:CP140" si="52">+S74</f>
        <v>Meisch Raoul</v>
      </c>
      <c r="CR74" s="153">
        <f t="shared" ref="CR74:CR137" si="53">+Z74</f>
        <v>5</v>
      </c>
      <c r="CS74" s="153" t="str">
        <f t="shared" ref="CS74:CS137" si="54">+AB74</f>
        <v>D</v>
      </c>
      <c r="CT74" s="154">
        <v>4315</v>
      </c>
      <c r="CU74" s="125">
        <v>771</v>
      </c>
      <c r="CV74" s="33">
        <f t="shared" si="46"/>
        <v>7</v>
      </c>
      <c r="CW74" s="83" t="str">
        <f t="shared" si="47"/>
        <v>Projektingenieur 1</v>
      </c>
      <c r="CX74" s="125"/>
      <c r="CY74" s="33"/>
      <c r="CZ74" s="83"/>
      <c r="DA74" s="125"/>
      <c r="DB74" s="33"/>
      <c r="DC74" s="83"/>
      <c r="DD74" s="125"/>
      <c r="DE74" s="33"/>
      <c r="DF74" s="83"/>
      <c r="DG74" s="20"/>
      <c r="DH74" s="33"/>
      <c r="DI74" s="33"/>
      <c r="DJ74" s="83"/>
      <c r="DO74" s="19">
        <f t="shared" ref="DO74:DO140" si="55">+CT74</f>
        <v>4315</v>
      </c>
      <c r="DP74" s="153">
        <v>2</v>
      </c>
      <c r="DQ74" s="19">
        <v>3</v>
      </c>
      <c r="DR74" s="19" t="s">
        <v>951</v>
      </c>
    </row>
    <row r="75" spans="1:122" s="19" customFormat="1">
      <c r="A75" s="53">
        <v>0</v>
      </c>
      <c r="B75" s="53">
        <v>1</v>
      </c>
      <c r="C75" s="53">
        <f t="shared" si="50"/>
        <v>0</v>
      </c>
      <c r="D75" s="55"/>
      <c r="E75" s="55">
        <v>1</v>
      </c>
      <c r="F75" s="56"/>
      <c r="G75" s="54"/>
      <c r="H75" s="54"/>
      <c r="I75" s="56"/>
      <c r="J75" s="54"/>
      <c r="K75" s="56"/>
      <c r="L75" s="56"/>
      <c r="M75" s="56"/>
      <c r="N75" s="58"/>
      <c r="O75" s="52" t="s">
        <v>359</v>
      </c>
      <c r="P75" s="15" t="s">
        <v>1029</v>
      </c>
      <c r="Q75" s="15">
        <v>71</v>
      </c>
      <c r="R75" s="42"/>
      <c r="S75" s="20" t="s">
        <v>1030</v>
      </c>
      <c r="T75" s="21">
        <v>1989</v>
      </c>
      <c r="U75" s="28" t="s">
        <v>1006</v>
      </c>
      <c r="V75" s="21">
        <v>2013</v>
      </c>
      <c r="W75" s="25"/>
      <c r="X75" s="21"/>
      <c r="Y75" s="28"/>
      <c r="Z75" s="118">
        <f t="shared" si="51"/>
        <v>5</v>
      </c>
      <c r="AA75" s="25" t="s">
        <v>916</v>
      </c>
      <c r="AB75" s="21" t="s">
        <v>121</v>
      </c>
      <c r="AC75" s="21"/>
      <c r="AE75" s="90" t="s">
        <v>375</v>
      </c>
      <c r="AF75" s="82"/>
      <c r="CP75" s="19" t="str">
        <f t="shared" si="52"/>
        <v>Stöhr Jessica</v>
      </c>
      <c r="CR75" s="153">
        <f t="shared" si="53"/>
        <v>5</v>
      </c>
      <c r="CS75" s="153" t="str">
        <f t="shared" si="54"/>
        <v>D</v>
      </c>
      <c r="CT75" s="154">
        <v>4313</v>
      </c>
      <c r="CU75" s="125">
        <v>771</v>
      </c>
      <c r="CV75" s="33">
        <f t="shared" si="46"/>
        <v>7</v>
      </c>
      <c r="CW75" s="83" t="str">
        <f t="shared" si="47"/>
        <v>Projektingenieur 1</v>
      </c>
      <c r="CX75" s="125">
        <v>770</v>
      </c>
      <c r="CY75" s="33">
        <f t="shared" si="48"/>
        <v>6</v>
      </c>
      <c r="CZ75" s="83" t="str">
        <f t="shared" si="49"/>
        <v>Vorstufe Projektingenieur</v>
      </c>
      <c r="DA75" s="125"/>
      <c r="DB75" s="33"/>
      <c r="DC75" s="83"/>
      <c r="DD75" s="125"/>
      <c r="DE75" s="33"/>
      <c r="DF75" s="83"/>
      <c r="DG75" s="20"/>
      <c r="DH75" s="33"/>
      <c r="DI75" s="33"/>
      <c r="DJ75" s="83"/>
      <c r="DO75" s="19">
        <f t="shared" si="55"/>
        <v>4313</v>
      </c>
      <c r="DP75" s="153">
        <v>2</v>
      </c>
      <c r="DQ75" s="19">
        <v>3</v>
      </c>
      <c r="DR75" s="19" t="s">
        <v>951</v>
      </c>
    </row>
    <row r="76" spans="1:122" s="19" customFormat="1">
      <c r="A76" s="53">
        <v>0</v>
      </c>
      <c r="B76" s="53"/>
      <c r="C76" s="53">
        <f t="shared" si="50"/>
        <v>0</v>
      </c>
      <c r="D76" s="55"/>
      <c r="E76" s="55">
        <v>1</v>
      </c>
      <c r="F76" s="56"/>
      <c r="G76" s="54"/>
      <c r="H76" s="54"/>
      <c r="I76" s="56"/>
      <c r="J76" s="54"/>
      <c r="K76" s="56"/>
      <c r="L76" s="56"/>
      <c r="M76" s="56"/>
      <c r="N76" s="58"/>
      <c r="O76" s="52" t="s">
        <v>361</v>
      </c>
      <c r="P76" s="15" t="s">
        <v>1153</v>
      </c>
      <c r="Q76" s="15">
        <v>72</v>
      </c>
      <c r="R76" s="42"/>
      <c r="S76" s="20" t="s">
        <v>1154</v>
      </c>
      <c r="T76" s="21">
        <v>1984</v>
      </c>
      <c r="U76" s="28" t="s">
        <v>1061</v>
      </c>
      <c r="V76" s="21">
        <v>2014</v>
      </c>
      <c r="W76" s="25"/>
      <c r="X76" s="21"/>
      <c r="Y76" s="28"/>
      <c r="Z76" s="118">
        <f t="shared" si="51"/>
        <v>4</v>
      </c>
      <c r="AA76" s="25" t="s">
        <v>698</v>
      </c>
      <c r="AB76" s="21" t="s">
        <v>121</v>
      </c>
      <c r="AC76" s="21"/>
      <c r="AE76" s="90" t="s">
        <v>375</v>
      </c>
      <c r="AF76" s="82"/>
      <c r="CP76" s="19" t="str">
        <f t="shared" si="52"/>
        <v>Vitt Bernhard</v>
      </c>
      <c r="CR76" s="153">
        <f t="shared" si="53"/>
        <v>4</v>
      </c>
      <c r="CS76" s="153" t="str">
        <f t="shared" si="54"/>
        <v>D</v>
      </c>
      <c r="CT76" s="154">
        <v>4318</v>
      </c>
      <c r="CU76" s="125">
        <v>770</v>
      </c>
      <c r="CV76" s="33">
        <f t="shared" si="46"/>
        <v>6</v>
      </c>
      <c r="CW76" s="83" t="str">
        <f t="shared" si="47"/>
        <v>Vorstufe Projektingenieur</v>
      </c>
      <c r="CX76" s="125"/>
      <c r="CY76" s="33"/>
      <c r="CZ76" s="83"/>
      <c r="DA76" s="125"/>
      <c r="DB76" s="33"/>
      <c r="DC76" s="83"/>
      <c r="DD76" s="125"/>
      <c r="DE76" s="33"/>
      <c r="DF76" s="83"/>
      <c r="DG76" s="20"/>
      <c r="DH76" s="33"/>
      <c r="DI76" s="33"/>
      <c r="DJ76" s="83"/>
      <c r="DO76" s="19">
        <f t="shared" si="55"/>
        <v>4318</v>
      </c>
      <c r="DP76" s="153">
        <v>2</v>
      </c>
      <c r="DQ76" s="19">
        <v>3</v>
      </c>
      <c r="DR76" s="19" t="s">
        <v>951</v>
      </c>
    </row>
    <row r="77" spans="1:122" s="19" customFormat="1" ht="25.5">
      <c r="A77" s="53">
        <v>0</v>
      </c>
      <c r="B77" s="53"/>
      <c r="C77" s="53">
        <f>IF(Z77&gt;=10,1,0)</f>
        <v>0</v>
      </c>
      <c r="D77" s="55"/>
      <c r="E77" s="55">
        <v>1</v>
      </c>
      <c r="F77" s="56"/>
      <c r="G77" s="54"/>
      <c r="H77" s="54">
        <v>1</v>
      </c>
      <c r="I77" s="56"/>
      <c r="J77" s="54"/>
      <c r="K77" s="56"/>
      <c r="L77" s="56"/>
      <c r="M77" s="56"/>
      <c r="N77" s="58"/>
      <c r="O77" s="52" t="s">
        <v>358</v>
      </c>
      <c r="P77" s="15" t="s">
        <v>1173</v>
      </c>
      <c r="Q77" s="15">
        <v>73</v>
      </c>
      <c r="R77" s="42"/>
      <c r="S77" s="20" t="s">
        <v>1172</v>
      </c>
      <c r="T77" s="21">
        <v>1986</v>
      </c>
      <c r="U77" s="208" t="s">
        <v>1231</v>
      </c>
      <c r="V77" s="224">
        <v>2015</v>
      </c>
      <c r="W77" s="28"/>
      <c r="X77" s="21"/>
      <c r="Y77" s="28"/>
      <c r="Z77" s="163">
        <f t="shared" si="51"/>
        <v>3</v>
      </c>
      <c r="AA77" s="25" t="s">
        <v>1176</v>
      </c>
      <c r="AB77" s="21" t="s">
        <v>121</v>
      </c>
      <c r="AC77" s="21"/>
      <c r="AE77" s="90" t="s">
        <v>376</v>
      </c>
      <c r="AF77" s="82"/>
      <c r="CP77" s="19" t="str">
        <f t="shared" si="52"/>
        <v>Völlmin Daniel</v>
      </c>
      <c r="CR77" s="153">
        <f t="shared" si="53"/>
        <v>3</v>
      </c>
      <c r="CS77" s="153" t="str">
        <f t="shared" si="54"/>
        <v>D</v>
      </c>
      <c r="CT77" s="154">
        <v>4319</v>
      </c>
      <c r="CU77" s="125">
        <v>771</v>
      </c>
      <c r="CV77" s="33">
        <f t="shared" si="46"/>
        <v>7</v>
      </c>
      <c r="CW77" s="83" t="str">
        <f t="shared" si="47"/>
        <v>Projektingenieur 1</v>
      </c>
      <c r="CX77" s="125"/>
      <c r="CY77" s="33"/>
      <c r="CZ77" s="83"/>
      <c r="DA77" s="125"/>
      <c r="DB77" s="33"/>
      <c r="DC77" s="83"/>
      <c r="DD77" s="125"/>
      <c r="DE77" s="33"/>
      <c r="DF77" s="83"/>
      <c r="DG77" s="20"/>
      <c r="DH77" s="33"/>
      <c r="DI77" s="33"/>
      <c r="DJ77" s="83"/>
      <c r="DO77" s="19">
        <f t="shared" si="55"/>
        <v>4319</v>
      </c>
      <c r="DP77" s="153">
        <v>2</v>
      </c>
      <c r="DQ77" s="19">
        <v>3</v>
      </c>
      <c r="DR77" s="19" t="s">
        <v>951</v>
      </c>
    </row>
    <row r="78" spans="1:122" s="19" customFormat="1">
      <c r="A78" s="53">
        <v>0</v>
      </c>
      <c r="B78" s="53"/>
      <c r="C78" s="53">
        <f t="shared" ref="C78:C80" si="56">IF(Z78&gt;=10,1,0)</f>
        <v>0</v>
      </c>
      <c r="D78" s="55">
        <v>1</v>
      </c>
      <c r="E78" s="55"/>
      <c r="F78" s="56"/>
      <c r="G78" s="54"/>
      <c r="H78" s="54"/>
      <c r="I78" s="56"/>
      <c r="J78" s="54"/>
      <c r="K78" s="56"/>
      <c r="L78" s="56"/>
      <c r="M78" s="56"/>
      <c r="N78" s="58"/>
      <c r="O78" s="52" t="s">
        <v>1301</v>
      </c>
      <c r="P78" s="15" t="s">
        <v>1016</v>
      </c>
      <c r="Q78" s="15">
        <v>74</v>
      </c>
      <c r="R78" s="164"/>
      <c r="S78" s="20" t="s">
        <v>1017</v>
      </c>
      <c r="T78" s="21">
        <v>1988</v>
      </c>
      <c r="U78" s="28" t="s">
        <v>1230</v>
      </c>
      <c r="V78" s="21">
        <v>2016</v>
      </c>
      <c r="W78" s="25"/>
      <c r="X78" s="21"/>
      <c r="Y78" s="28"/>
      <c r="Z78" s="118">
        <f t="shared" si="51"/>
        <v>2</v>
      </c>
      <c r="AA78" s="25" t="s">
        <v>698</v>
      </c>
      <c r="AB78" s="21" t="s">
        <v>121</v>
      </c>
      <c r="AC78" s="21"/>
      <c r="AE78" s="90" t="s">
        <v>375</v>
      </c>
      <c r="AF78" s="82"/>
      <c r="CP78" s="19" t="str">
        <f t="shared" si="52"/>
        <v>Burger Stefan</v>
      </c>
      <c r="CR78" s="19">
        <f t="shared" si="53"/>
        <v>2</v>
      </c>
      <c r="CS78" s="19" t="str">
        <f t="shared" si="54"/>
        <v>D</v>
      </c>
      <c r="CT78" s="154">
        <v>9748</v>
      </c>
      <c r="CU78" s="125">
        <v>771</v>
      </c>
      <c r="CV78" s="33">
        <f t="shared" si="46"/>
        <v>7</v>
      </c>
      <c r="CW78" s="83" t="str">
        <f t="shared" si="47"/>
        <v>Projektingenieur 1</v>
      </c>
      <c r="CX78" s="125"/>
      <c r="CY78" s="33"/>
      <c r="CZ78" s="83"/>
      <c r="DA78" s="125"/>
      <c r="DB78" s="33"/>
      <c r="DC78" s="83"/>
      <c r="DD78" s="125"/>
      <c r="DE78" s="33"/>
      <c r="DF78" s="83"/>
      <c r="DG78" s="20"/>
      <c r="DH78" s="125"/>
      <c r="DI78" s="33"/>
      <c r="DJ78" s="83"/>
      <c r="DO78" s="19">
        <f t="shared" si="55"/>
        <v>9748</v>
      </c>
      <c r="DP78" s="153">
        <v>2</v>
      </c>
      <c r="DQ78" s="19">
        <v>3</v>
      </c>
      <c r="DR78" s="185" t="s">
        <v>951</v>
      </c>
    </row>
    <row r="79" spans="1:122" s="19" customFormat="1">
      <c r="A79" s="53">
        <v>0</v>
      </c>
      <c r="B79" s="53"/>
      <c r="C79" s="53">
        <f t="shared" si="56"/>
        <v>0</v>
      </c>
      <c r="D79" s="55">
        <v>1</v>
      </c>
      <c r="E79" s="55"/>
      <c r="F79" s="56"/>
      <c r="G79" s="54"/>
      <c r="H79" s="54"/>
      <c r="I79" s="56"/>
      <c r="J79" s="54"/>
      <c r="K79" s="56"/>
      <c r="L79" s="56"/>
      <c r="M79" s="56"/>
      <c r="N79" s="58"/>
      <c r="O79" s="52" t="s">
        <v>1301</v>
      </c>
      <c r="P79" s="15" t="s">
        <v>1255</v>
      </c>
      <c r="Q79" s="15">
        <v>75</v>
      </c>
      <c r="R79" s="164"/>
      <c r="S79" s="20" t="s">
        <v>1256</v>
      </c>
      <c r="T79" s="21">
        <v>1984</v>
      </c>
      <c r="U79" s="28" t="s">
        <v>1216</v>
      </c>
      <c r="V79" s="21">
        <v>2016</v>
      </c>
      <c r="W79" s="25"/>
      <c r="X79" s="21"/>
      <c r="Y79" s="28"/>
      <c r="Z79" s="118">
        <f t="shared" si="51"/>
        <v>2</v>
      </c>
      <c r="AA79" s="25" t="s">
        <v>698</v>
      </c>
      <c r="AB79" s="21" t="s">
        <v>121</v>
      </c>
      <c r="AC79" s="21"/>
      <c r="AE79" s="90" t="s">
        <v>375</v>
      </c>
      <c r="AF79" s="82"/>
      <c r="CP79" s="19" t="str">
        <f t="shared" si="52"/>
        <v>Aleinikov Dimitri</v>
      </c>
      <c r="CR79" s="19">
        <f t="shared" si="53"/>
        <v>2</v>
      </c>
      <c r="CS79" s="19" t="str">
        <f t="shared" si="54"/>
        <v>D</v>
      </c>
      <c r="CT79" s="222">
        <v>4327</v>
      </c>
      <c r="CU79" s="125">
        <v>771</v>
      </c>
      <c r="CV79" s="33">
        <f t="shared" si="46"/>
        <v>7</v>
      </c>
      <c r="CW79" s="83" t="str">
        <f t="shared" si="47"/>
        <v>Projektingenieur 1</v>
      </c>
      <c r="CX79" s="125"/>
      <c r="CY79" s="33"/>
      <c r="CZ79" s="83"/>
      <c r="DA79" s="125"/>
      <c r="DB79" s="33"/>
      <c r="DC79" s="83"/>
      <c r="DD79" s="125"/>
      <c r="DE79" s="33"/>
      <c r="DF79" s="83"/>
      <c r="DG79" s="20"/>
      <c r="DH79" s="125"/>
      <c r="DI79" s="33"/>
      <c r="DJ79" s="83"/>
      <c r="DO79" s="19">
        <f t="shared" si="55"/>
        <v>4327</v>
      </c>
      <c r="DP79" s="153">
        <v>2</v>
      </c>
      <c r="DQ79" s="19">
        <v>3</v>
      </c>
      <c r="DR79" s="185" t="s">
        <v>951</v>
      </c>
    </row>
    <row r="80" spans="1:122" s="19" customFormat="1">
      <c r="A80" s="53">
        <v>0</v>
      </c>
      <c r="B80" s="53"/>
      <c r="C80" s="53">
        <f t="shared" si="56"/>
        <v>0</v>
      </c>
      <c r="D80" s="55">
        <v>1</v>
      </c>
      <c r="E80" s="55"/>
      <c r="F80" s="56"/>
      <c r="G80" s="54"/>
      <c r="H80" s="54"/>
      <c r="I80" s="56"/>
      <c r="J80" s="54"/>
      <c r="K80" s="56"/>
      <c r="L80" s="56"/>
      <c r="M80" s="56"/>
      <c r="N80" s="58"/>
      <c r="O80" s="52" t="s">
        <v>359</v>
      </c>
      <c r="P80" s="15" t="s">
        <v>897</v>
      </c>
      <c r="Q80" s="15">
        <v>76</v>
      </c>
      <c r="R80" s="164"/>
      <c r="S80" s="20" t="s">
        <v>896</v>
      </c>
      <c r="T80" s="21">
        <v>1990</v>
      </c>
      <c r="U80" s="28" t="s">
        <v>1216</v>
      </c>
      <c r="V80" s="21">
        <v>2017</v>
      </c>
      <c r="W80" s="25"/>
      <c r="X80" s="21"/>
      <c r="Y80" s="28"/>
      <c r="Z80" s="118">
        <f t="shared" si="51"/>
        <v>1</v>
      </c>
      <c r="AA80" s="25" t="s">
        <v>698</v>
      </c>
      <c r="AB80" s="21" t="s">
        <v>121</v>
      </c>
      <c r="AC80" s="21"/>
      <c r="AE80" s="90" t="s">
        <v>375</v>
      </c>
      <c r="AF80" s="82"/>
      <c r="CP80" s="192" t="str">
        <f t="shared" si="52"/>
        <v>Lüthi Tobias</v>
      </c>
      <c r="CR80" s="19">
        <f t="shared" si="53"/>
        <v>1</v>
      </c>
      <c r="CS80" s="19" t="str">
        <f t="shared" si="54"/>
        <v>D</v>
      </c>
      <c r="CT80" s="222">
        <v>8580</v>
      </c>
      <c r="CU80" s="125">
        <v>771</v>
      </c>
      <c r="CV80" s="33">
        <f t="shared" si="46"/>
        <v>7</v>
      </c>
      <c r="CW80" s="83" t="str">
        <f t="shared" si="47"/>
        <v>Projektingenieur 1</v>
      </c>
      <c r="CX80" s="125"/>
      <c r="CY80" s="33"/>
      <c r="CZ80" s="83"/>
      <c r="DA80" s="125"/>
      <c r="DB80" s="33"/>
      <c r="DC80" s="83"/>
      <c r="DD80" s="125"/>
      <c r="DE80" s="33"/>
      <c r="DF80" s="83"/>
      <c r="DG80" s="20"/>
      <c r="DH80" s="125"/>
      <c r="DI80" s="33"/>
      <c r="DJ80" s="83"/>
      <c r="DO80" s="19">
        <f t="shared" si="55"/>
        <v>8580</v>
      </c>
      <c r="DP80" s="153">
        <v>2</v>
      </c>
      <c r="DQ80" s="19">
        <v>3</v>
      </c>
      <c r="DR80" s="185" t="s">
        <v>951</v>
      </c>
    </row>
    <row r="81" spans="1:122" s="19" customFormat="1">
      <c r="A81" s="53">
        <v>0</v>
      </c>
      <c r="B81" s="53">
        <v>1</v>
      </c>
      <c r="C81" s="53">
        <f t="shared" si="50"/>
        <v>0</v>
      </c>
      <c r="D81" s="55"/>
      <c r="E81" s="55">
        <v>1</v>
      </c>
      <c r="F81" s="56"/>
      <c r="G81" s="54"/>
      <c r="H81" s="54"/>
      <c r="I81" s="56"/>
      <c r="J81" s="54"/>
      <c r="K81" s="56"/>
      <c r="L81" s="56"/>
      <c r="M81" s="56"/>
      <c r="N81" s="58"/>
      <c r="O81" s="52" t="s">
        <v>359</v>
      </c>
      <c r="P81" s="15" t="s">
        <v>1271</v>
      </c>
      <c r="Q81" s="15">
        <v>77</v>
      </c>
      <c r="R81" s="164"/>
      <c r="S81" s="20" t="s">
        <v>1272</v>
      </c>
      <c r="T81" s="21">
        <v>1990</v>
      </c>
      <c r="U81" s="28" t="s">
        <v>1273</v>
      </c>
      <c r="V81" s="21">
        <v>2017</v>
      </c>
      <c r="W81" s="25"/>
      <c r="X81" s="21"/>
      <c r="Y81" s="28"/>
      <c r="Z81" s="118">
        <f t="shared" si="51"/>
        <v>1</v>
      </c>
      <c r="AA81" s="25" t="s">
        <v>916</v>
      </c>
      <c r="AB81" s="21" t="s">
        <v>121</v>
      </c>
      <c r="AC81" s="21"/>
      <c r="AE81" s="90" t="s">
        <v>375</v>
      </c>
      <c r="AF81" s="82"/>
      <c r="CP81" s="192" t="str">
        <f t="shared" si="52"/>
        <v>Schilliger Raphaela</v>
      </c>
      <c r="CR81" s="19">
        <f t="shared" si="53"/>
        <v>1</v>
      </c>
      <c r="CS81" s="19" t="str">
        <f t="shared" si="54"/>
        <v>D</v>
      </c>
      <c r="CT81" s="222">
        <v>4325</v>
      </c>
      <c r="CU81" s="125">
        <v>771</v>
      </c>
      <c r="CV81" s="33">
        <f t="shared" si="46"/>
        <v>7</v>
      </c>
      <c r="CW81" s="83" t="str">
        <f t="shared" si="47"/>
        <v>Projektingenieur 1</v>
      </c>
      <c r="CX81" s="125"/>
      <c r="CY81" s="33"/>
      <c r="CZ81" s="83"/>
      <c r="DA81" s="125"/>
      <c r="DB81" s="33"/>
      <c r="DC81" s="83"/>
      <c r="DD81" s="125"/>
      <c r="DE81" s="33"/>
      <c r="DF81" s="83"/>
      <c r="DG81" s="20"/>
      <c r="DH81" s="125"/>
      <c r="DI81" s="33"/>
      <c r="DJ81" s="83"/>
      <c r="DO81" s="19">
        <f t="shared" si="55"/>
        <v>4325</v>
      </c>
      <c r="DP81" s="153">
        <v>2</v>
      </c>
      <c r="DQ81" s="19">
        <v>3</v>
      </c>
      <c r="DR81" s="185" t="s">
        <v>951</v>
      </c>
    </row>
    <row r="82" spans="1:122" s="19" customFormat="1">
      <c r="A82" s="53">
        <v>0</v>
      </c>
      <c r="B82" s="53"/>
      <c r="C82" s="53">
        <f t="shared" si="50"/>
        <v>1</v>
      </c>
      <c r="D82" s="55"/>
      <c r="E82" s="55"/>
      <c r="F82" s="56"/>
      <c r="G82" s="54"/>
      <c r="H82" s="54">
        <v>1</v>
      </c>
      <c r="I82" s="56">
        <v>1</v>
      </c>
      <c r="J82" s="54"/>
      <c r="K82" s="56"/>
      <c r="L82" s="56"/>
      <c r="M82" s="56"/>
      <c r="N82" s="58"/>
      <c r="O82" s="52" t="s">
        <v>358</v>
      </c>
      <c r="P82" s="15" t="s">
        <v>1125</v>
      </c>
      <c r="Q82" s="15">
        <v>78</v>
      </c>
      <c r="R82" s="246" t="s">
        <v>928</v>
      </c>
      <c r="S82" s="20" t="s">
        <v>1126</v>
      </c>
      <c r="T82" s="21">
        <v>1954</v>
      </c>
      <c r="U82" s="28" t="s">
        <v>126</v>
      </c>
      <c r="V82" s="21">
        <v>1973</v>
      </c>
      <c r="W82" s="25" t="s">
        <v>1127</v>
      </c>
      <c r="X82" s="21">
        <v>1979</v>
      </c>
      <c r="Y82" s="28"/>
      <c r="Z82" s="21">
        <f t="shared" si="51"/>
        <v>45</v>
      </c>
      <c r="AA82" s="25" t="s">
        <v>110</v>
      </c>
      <c r="AB82" s="21" t="s">
        <v>105</v>
      </c>
      <c r="AC82" s="21"/>
      <c r="AE82" s="90" t="s">
        <v>376</v>
      </c>
      <c r="AF82" s="82"/>
      <c r="CP82" s="19" t="str">
        <f t="shared" si="52"/>
        <v>Reber Erich</v>
      </c>
      <c r="CR82" s="19">
        <f t="shared" si="53"/>
        <v>45</v>
      </c>
      <c r="CS82" s="19" t="str">
        <f t="shared" si="54"/>
        <v>C</v>
      </c>
      <c r="CT82" s="154">
        <v>3211</v>
      </c>
      <c r="CU82" s="125">
        <v>772</v>
      </c>
      <c r="CV82" s="33">
        <f t="shared" si="46"/>
        <v>8</v>
      </c>
      <c r="CW82" s="83" t="str">
        <f t="shared" si="47"/>
        <v>Projektingenieur 2</v>
      </c>
      <c r="CX82" s="125"/>
      <c r="CY82" s="33"/>
      <c r="CZ82" s="83"/>
      <c r="DA82" s="125"/>
      <c r="DB82" s="33"/>
      <c r="DC82" s="83"/>
      <c r="DD82" s="125"/>
      <c r="DE82" s="33"/>
      <c r="DF82" s="83"/>
      <c r="DG82" s="20"/>
      <c r="DH82" s="125"/>
      <c r="DI82" s="33"/>
      <c r="DJ82" s="83"/>
      <c r="DO82" s="19">
        <f t="shared" si="55"/>
        <v>3211</v>
      </c>
      <c r="DP82" s="153">
        <v>6</v>
      </c>
      <c r="DQ82" s="19">
        <v>0</v>
      </c>
      <c r="DR82" s="185" t="s">
        <v>968</v>
      </c>
    </row>
    <row r="83" spans="1:122" s="19" customFormat="1">
      <c r="A83" s="53">
        <v>0</v>
      </c>
      <c r="B83" s="53"/>
      <c r="C83" s="53">
        <f t="shared" si="50"/>
        <v>1</v>
      </c>
      <c r="D83" s="55"/>
      <c r="E83" s="55"/>
      <c r="F83" s="56"/>
      <c r="G83" s="54"/>
      <c r="H83" s="54"/>
      <c r="I83" s="56">
        <v>1</v>
      </c>
      <c r="J83" s="54"/>
      <c r="K83" s="56"/>
      <c r="L83" s="56"/>
      <c r="M83" s="56"/>
      <c r="N83" s="58"/>
      <c r="O83" s="52" t="s">
        <v>361</v>
      </c>
      <c r="P83" s="15" t="s">
        <v>476</v>
      </c>
      <c r="Q83" s="15">
        <v>79</v>
      </c>
      <c r="R83" s="164"/>
      <c r="S83" s="29" t="s">
        <v>127</v>
      </c>
      <c r="T83" s="21">
        <v>1956</v>
      </c>
      <c r="U83" s="28" t="s">
        <v>126</v>
      </c>
      <c r="V83" s="21">
        <v>1976</v>
      </c>
      <c r="W83" s="25"/>
      <c r="X83" s="21"/>
      <c r="Y83" s="28" t="s">
        <v>242</v>
      </c>
      <c r="Z83" s="21">
        <f>$AD$3-V83</f>
        <v>42</v>
      </c>
      <c r="AA83" s="25" t="s">
        <v>686</v>
      </c>
      <c r="AB83" s="21" t="s">
        <v>105</v>
      </c>
      <c r="AC83" s="21"/>
      <c r="AE83" s="90" t="s">
        <v>423</v>
      </c>
      <c r="AF83" s="82"/>
      <c r="CP83" s="19" t="str">
        <f t="shared" si="52"/>
        <v>Aebi Roger</v>
      </c>
      <c r="CR83" s="19">
        <f t="shared" si="53"/>
        <v>42</v>
      </c>
      <c r="CS83" s="19" t="str">
        <f t="shared" si="54"/>
        <v>C</v>
      </c>
      <c r="CT83" s="154">
        <v>6622</v>
      </c>
      <c r="CU83" s="125">
        <v>772</v>
      </c>
      <c r="CV83" s="33">
        <f t="shared" si="46"/>
        <v>8</v>
      </c>
      <c r="CW83" s="83" t="str">
        <f t="shared" si="47"/>
        <v>Projektingenieur 2</v>
      </c>
      <c r="CX83" s="125">
        <v>772</v>
      </c>
      <c r="CY83" s="33">
        <f t="shared" si="48"/>
        <v>8</v>
      </c>
      <c r="CZ83" s="83" t="str">
        <f t="shared" si="49"/>
        <v>Projektingenieur 2</v>
      </c>
      <c r="DA83" s="125">
        <v>772</v>
      </c>
      <c r="DB83" s="33">
        <f t="shared" ref="DB83:DB111" si="57">VLOOKUP($DA83,Funktionsbezeichnungen,3,0)</f>
        <v>8</v>
      </c>
      <c r="DC83" s="83" t="str">
        <f t="shared" ref="DC83:DC111" si="58">VLOOKUP($DA83,Funktionsbezeichnungen,2,0)</f>
        <v>Projektingenieur 2</v>
      </c>
      <c r="DD83" s="125">
        <v>772</v>
      </c>
      <c r="DE83" s="33">
        <f t="shared" ref="DE83:DE113" si="59">VLOOKUP($DD83,Funktionsbezeichnungen,3,0)</f>
        <v>8</v>
      </c>
      <c r="DF83" s="83" t="str">
        <f t="shared" ref="DF83:DF113" si="60">VLOOKUP($DD83,Funktionsbezeichnungen,2,0)</f>
        <v>Projektingenieur 2</v>
      </c>
      <c r="DG83" s="20"/>
      <c r="DH83" s="33">
        <v>772</v>
      </c>
      <c r="DI83" s="33">
        <f t="shared" ref="DI83:DI111" si="61">VLOOKUP($DH83,Funktionsbezeichnungen,3,0)</f>
        <v>8</v>
      </c>
      <c r="DJ83" s="83" t="str">
        <f t="shared" ref="DJ83:DJ111" si="62">VLOOKUP($DH83,Funktionsbezeichnungen,2,0)</f>
        <v>Projektingenieur 2</v>
      </c>
      <c r="DO83" s="19">
        <f t="shared" si="55"/>
        <v>6622</v>
      </c>
      <c r="DP83" s="153">
        <v>6</v>
      </c>
      <c r="DQ83" s="19">
        <v>0</v>
      </c>
      <c r="DR83" s="185" t="s">
        <v>969</v>
      </c>
    </row>
    <row r="84" spans="1:122" s="19" customFormat="1">
      <c r="A84" s="53">
        <v>0</v>
      </c>
      <c r="B84" s="53"/>
      <c r="C84" s="53">
        <f t="shared" si="50"/>
        <v>1</v>
      </c>
      <c r="D84" s="55"/>
      <c r="E84" s="55"/>
      <c r="F84" s="56"/>
      <c r="G84" s="54"/>
      <c r="H84" s="54">
        <v>1</v>
      </c>
      <c r="I84" s="56">
        <v>1</v>
      </c>
      <c r="J84" s="54"/>
      <c r="K84" s="56"/>
      <c r="L84" s="56"/>
      <c r="M84" s="56"/>
      <c r="N84" s="58"/>
      <c r="O84" s="52" t="s">
        <v>358</v>
      </c>
      <c r="P84" s="15" t="s">
        <v>486</v>
      </c>
      <c r="Q84" s="15">
        <v>80</v>
      </c>
      <c r="R84" s="16"/>
      <c r="S84" s="20" t="s">
        <v>138</v>
      </c>
      <c r="T84" s="21">
        <v>1964</v>
      </c>
      <c r="U84" s="28" t="s">
        <v>126</v>
      </c>
      <c r="V84" s="21">
        <v>1985</v>
      </c>
      <c r="W84" s="25"/>
      <c r="X84" s="21"/>
      <c r="Y84" s="28" t="s">
        <v>203</v>
      </c>
      <c r="Z84" s="21">
        <f t="shared" si="51"/>
        <v>33</v>
      </c>
      <c r="AA84" s="25" t="s">
        <v>110</v>
      </c>
      <c r="AB84" s="21" t="s">
        <v>105</v>
      </c>
      <c r="AC84" s="21"/>
      <c r="AE84" s="90" t="s">
        <v>376</v>
      </c>
      <c r="AF84" s="82"/>
      <c r="CP84" s="19" t="str">
        <f t="shared" si="52"/>
        <v>Oehen Beat</v>
      </c>
      <c r="CR84" s="19">
        <f t="shared" si="53"/>
        <v>33</v>
      </c>
      <c r="CS84" s="19" t="str">
        <f t="shared" si="54"/>
        <v>C</v>
      </c>
      <c r="CT84" s="154">
        <v>7622</v>
      </c>
      <c r="CU84" s="125">
        <v>772</v>
      </c>
      <c r="CV84" s="33">
        <f t="shared" ref="CV84:CV114" si="63">VLOOKUP($CU84,Funktionsbezeichnungen,3,0)</f>
        <v>8</v>
      </c>
      <c r="CW84" s="83" t="str">
        <f t="shared" ref="CW84:CW114" si="64">VLOOKUP($CU84,Funktionsbezeichnungen,2,0)</f>
        <v>Projektingenieur 2</v>
      </c>
      <c r="CX84" s="125">
        <v>772</v>
      </c>
      <c r="CY84" s="33">
        <f t="shared" si="48"/>
        <v>8</v>
      </c>
      <c r="CZ84" s="83" t="str">
        <f t="shared" si="49"/>
        <v>Projektingenieur 2</v>
      </c>
      <c r="DA84" s="125">
        <v>772</v>
      </c>
      <c r="DB84" s="33">
        <f t="shared" si="57"/>
        <v>8</v>
      </c>
      <c r="DC84" s="83" t="str">
        <f t="shared" si="58"/>
        <v>Projektingenieur 2</v>
      </c>
      <c r="DD84" s="125">
        <v>772</v>
      </c>
      <c r="DE84" s="33">
        <f t="shared" si="59"/>
        <v>8</v>
      </c>
      <c r="DF84" s="83" t="str">
        <f t="shared" si="60"/>
        <v>Projektingenieur 2</v>
      </c>
      <c r="DG84" s="20"/>
      <c r="DH84" s="125">
        <v>772</v>
      </c>
      <c r="DI84" s="33">
        <f t="shared" si="61"/>
        <v>8</v>
      </c>
      <c r="DJ84" s="83" t="str">
        <f t="shared" si="62"/>
        <v>Projektingenieur 2</v>
      </c>
      <c r="DO84" s="19">
        <f t="shared" si="55"/>
        <v>7622</v>
      </c>
      <c r="DP84" s="153">
        <v>6</v>
      </c>
      <c r="DQ84" s="19">
        <v>0</v>
      </c>
      <c r="DR84" s="185" t="s">
        <v>968</v>
      </c>
    </row>
    <row r="85" spans="1:122" s="19" customFormat="1">
      <c r="A85" s="53">
        <v>0</v>
      </c>
      <c r="B85" s="53"/>
      <c r="C85" s="53">
        <f>IF(Z85&gt;=10,1,0)</f>
        <v>1</v>
      </c>
      <c r="D85" s="55"/>
      <c r="E85" s="55"/>
      <c r="F85" s="56"/>
      <c r="G85" s="54"/>
      <c r="H85" s="54">
        <v>1</v>
      </c>
      <c r="I85" s="56">
        <v>1</v>
      </c>
      <c r="J85" s="54"/>
      <c r="K85" s="56"/>
      <c r="L85" s="56"/>
      <c r="M85" s="56"/>
      <c r="N85" s="58"/>
      <c r="O85" s="52" t="s">
        <v>358</v>
      </c>
      <c r="P85" s="15" t="s">
        <v>494</v>
      </c>
      <c r="Q85" s="15">
        <v>81</v>
      </c>
      <c r="R85" s="42"/>
      <c r="S85" s="27" t="s">
        <v>178</v>
      </c>
      <c r="T85" s="21">
        <v>1978</v>
      </c>
      <c r="U85" s="28" t="s">
        <v>235</v>
      </c>
      <c r="V85" s="21">
        <v>2001</v>
      </c>
      <c r="W85" s="25"/>
      <c r="X85" s="21"/>
      <c r="Y85" s="25" t="s">
        <v>289</v>
      </c>
      <c r="Z85" s="21">
        <f>$AD$3-V85</f>
        <v>17</v>
      </c>
      <c r="AA85" s="25" t="s">
        <v>110</v>
      </c>
      <c r="AB85" s="21" t="s">
        <v>105</v>
      </c>
      <c r="AC85" s="21"/>
      <c r="AE85" s="90" t="s">
        <v>376</v>
      </c>
      <c r="AF85" s="82"/>
      <c r="CP85" s="19" t="str">
        <f t="shared" si="52"/>
        <v>Thalmann Patric</v>
      </c>
      <c r="CR85" s="19">
        <f t="shared" si="53"/>
        <v>17</v>
      </c>
      <c r="CS85" s="19" t="str">
        <f t="shared" si="54"/>
        <v>C</v>
      </c>
      <c r="CT85" s="154">
        <v>9658</v>
      </c>
      <c r="CU85" s="125">
        <v>772</v>
      </c>
      <c r="CV85" s="33">
        <f t="shared" si="63"/>
        <v>8</v>
      </c>
      <c r="CW85" s="83" t="str">
        <f t="shared" si="64"/>
        <v>Projektingenieur 2</v>
      </c>
      <c r="CX85" s="125">
        <v>772</v>
      </c>
      <c r="CY85" s="33">
        <f>VLOOKUP($CX85,Funktionsbezeichnungen,3,0)</f>
        <v>8</v>
      </c>
      <c r="CZ85" s="83" t="str">
        <f>VLOOKUP($CX85,Funktionsbezeichnungen,2,0)</f>
        <v>Projektingenieur 2</v>
      </c>
      <c r="DA85" s="125">
        <v>771</v>
      </c>
      <c r="DB85" s="33">
        <f>VLOOKUP($DA85,Funktionsbezeichnungen,3,0)</f>
        <v>7</v>
      </c>
      <c r="DC85" s="83" t="str">
        <f>VLOOKUP($DA85,Funktionsbezeichnungen,2,0)</f>
        <v>Projektingenieur 1</v>
      </c>
      <c r="DD85" s="125">
        <v>771</v>
      </c>
      <c r="DE85" s="33">
        <f>VLOOKUP($DD85,Funktionsbezeichnungen,3,0)</f>
        <v>7</v>
      </c>
      <c r="DF85" s="83" t="str">
        <f>VLOOKUP($DD85,Funktionsbezeichnungen,2,0)</f>
        <v>Projektingenieur 1</v>
      </c>
      <c r="DG85" s="20"/>
      <c r="DH85" s="125">
        <v>771</v>
      </c>
      <c r="DI85" s="33">
        <f>VLOOKUP($DH85,Funktionsbezeichnungen,3,0)</f>
        <v>7</v>
      </c>
      <c r="DJ85" s="83" t="str">
        <f>VLOOKUP($DH85,Funktionsbezeichnungen,2,0)</f>
        <v>Projektingenieur 1</v>
      </c>
      <c r="DO85" s="19">
        <f t="shared" si="55"/>
        <v>9658</v>
      </c>
      <c r="DP85" s="153">
        <v>6</v>
      </c>
      <c r="DQ85" s="19">
        <v>0</v>
      </c>
      <c r="DR85" s="185" t="s">
        <v>968</v>
      </c>
    </row>
    <row r="86" spans="1:122" s="226" customFormat="1" ht="27">
      <c r="A86" s="218">
        <v>0</v>
      </c>
      <c r="B86" s="218"/>
      <c r="C86" s="218">
        <f>IF(Z86&gt;=10,1,0)</f>
        <v>0</v>
      </c>
      <c r="D86" s="219"/>
      <c r="E86" s="219">
        <v>1</v>
      </c>
      <c r="F86" s="220"/>
      <c r="G86" s="221"/>
      <c r="H86" s="221">
        <v>1</v>
      </c>
      <c r="I86" s="220"/>
      <c r="J86" s="221"/>
      <c r="K86" s="220"/>
      <c r="L86" s="220"/>
      <c r="M86" s="220"/>
      <c r="N86" s="256"/>
      <c r="O86" s="166" t="s">
        <v>1301</v>
      </c>
      <c r="P86" s="167" t="s">
        <v>1258</v>
      </c>
      <c r="Q86" s="15">
        <v>82</v>
      </c>
      <c r="R86" s="248"/>
      <c r="S86" s="216" t="s">
        <v>1259</v>
      </c>
      <c r="T86" s="118">
        <v>1972</v>
      </c>
      <c r="U86" s="247" t="s">
        <v>1260</v>
      </c>
      <c r="V86" s="118">
        <v>2009</v>
      </c>
      <c r="W86" s="225"/>
      <c r="X86" s="224"/>
      <c r="Y86" s="225"/>
      <c r="Z86" s="118">
        <f>$AD$3-V86</f>
        <v>9</v>
      </c>
      <c r="AA86" s="119" t="s">
        <v>1261</v>
      </c>
      <c r="AB86" s="118" t="s">
        <v>105</v>
      </c>
      <c r="AC86" s="118"/>
      <c r="AD86" s="118"/>
      <c r="AE86" s="255" t="s">
        <v>376</v>
      </c>
      <c r="AF86" s="249"/>
      <c r="CP86" s="226" t="str">
        <f t="shared" si="52"/>
        <v>Hagmann Andreas</v>
      </c>
      <c r="CR86" s="226">
        <f t="shared" si="53"/>
        <v>9</v>
      </c>
      <c r="CS86" s="226" t="str">
        <f t="shared" si="54"/>
        <v>C</v>
      </c>
      <c r="CT86" s="257">
        <v>3216</v>
      </c>
      <c r="CU86" s="250">
        <v>772</v>
      </c>
      <c r="CV86" s="251">
        <f t="shared" si="63"/>
        <v>8</v>
      </c>
      <c r="CW86" s="252" t="str">
        <f t="shared" si="64"/>
        <v>Projektingenieur 2</v>
      </c>
      <c r="CX86" s="250">
        <v>772</v>
      </c>
      <c r="CY86" s="251">
        <f>VLOOKUP($CX86,Funktionsbezeichnungen,3,0)</f>
        <v>8</v>
      </c>
      <c r="CZ86" s="252" t="str">
        <f>VLOOKUP($CX86,Funktionsbezeichnungen,2,0)</f>
        <v>Projektingenieur 2</v>
      </c>
      <c r="DA86" s="250">
        <v>771</v>
      </c>
      <c r="DB86" s="251">
        <f>VLOOKUP($DA86,Funktionsbezeichnungen,3,0)</f>
        <v>7</v>
      </c>
      <c r="DC86" s="252" t="str">
        <f>VLOOKUP($DA86,Funktionsbezeichnungen,2,0)</f>
        <v>Projektingenieur 1</v>
      </c>
      <c r="DD86" s="250">
        <v>771</v>
      </c>
      <c r="DE86" s="251">
        <f>VLOOKUP($DD86,Funktionsbezeichnungen,3,0)</f>
        <v>7</v>
      </c>
      <c r="DF86" s="252" t="str">
        <f>VLOOKUP($DD86,Funktionsbezeichnungen,2,0)</f>
        <v>Projektingenieur 1</v>
      </c>
      <c r="DG86" s="249"/>
      <c r="DH86" s="250">
        <v>771</v>
      </c>
      <c r="DI86" s="251">
        <f>VLOOKUP($DH86,Funktionsbezeichnungen,3,0)</f>
        <v>7</v>
      </c>
      <c r="DJ86" s="252" t="str">
        <f>VLOOKUP($DH86,Funktionsbezeichnungen,2,0)</f>
        <v>Projektingenieur 1</v>
      </c>
      <c r="DO86" s="226">
        <f t="shared" si="55"/>
        <v>3216</v>
      </c>
      <c r="DP86" s="253">
        <v>6</v>
      </c>
      <c r="DQ86" s="226">
        <v>0</v>
      </c>
      <c r="DR86" s="254" t="s">
        <v>968</v>
      </c>
    </row>
    <row r="87" spans="1:122" s="19" customFormat="1" ht="15.75">
      <c r="A87" s="53">
        <v>0</v>
      </c>
      <c r="B87" s="53"/>
      <c r="C87" s="53">
        <f t="shared" si="50"/>
        <v>1</v>
      </c>
      <c r="D87" s="55"/>
      <c r="E87" s="55"/>
      <c r="F87" s="56"/>
      <c r="G87" s="54"/>
      <c r="H87" s="54">
        <v>1</v>
      </c>
      <c r="I87" s="56">
        <v>1</v>
      </c>
      <c r="J87" s="54"/>
      <c r="K87" s="56"/>
      <c r="L87" s="56"/>
      <c r="M87" s="56"/>
      <c r="N87" s="58"/>
      <c r="O87" s="52" t="s">
        <v>1303</v>
      </c>
      <c r="P87" s="15" t="s">
        <v>477</v>
      </c>
      <c r="Q87" s="15">
        <v>83</v>
      </c>
      <c r="R87" s="16"/>
      <c r="S87" s="20" t="s">
        <v>134</v>
      </c>
      <c r="T87" s="21">
        <v>1954</v>
      </c>
      <c r="U87" s="28" t="s">
        <v>126</v>
      </c>
      <c r="V87" s="21">
        <v>1974</v>
      </c>
      <c r="W87" s="25"/>
      <c r="X87" s="21"/>
      <c r="Y87" s="28" t="s">
        <v>135</v>
      </c>
      <c r="Z87" s="21">
        <f t="shared" si="51"/>
        <v>44</v>
      </c>
      <c r="AA87" s="25" t="s">
        <v>110</v>
      </c>
      <c r="AB87" s="21" t="s">
        <v>1040</v>
      </c>
      <c r="AC87" s="21"/>
      <c r="AE87" s="90" t="s">
        <v>404</v>
      </c>
      <c r="AF87" s="82"/>
      <c r="CP87" s="19" t="str">
        <f t="shared" si="52"/>
        <v>Imesch Robert</v>
      </c>
      <c r="CR87" s="19">
        <f t="shared" si="53"/>
        <v>44</v>
      </c>
      <c r="CS87" s="19" t="str">
        <f t="shared" si="54"/>
        <v xml:space="preserve"> D/C 2)</v>
      </c>
      <c r="CT87" s="154">
        <v>4249</v>
      </c>
      <c r="CU87" s="125">
        <v>772</v>
      </c>
      <c r="CV87" s="33">
        <f t="shared" si="63"/>
        <v>8</v>
      </c>
      <c r="CW87" s="83" t="str">
        <f t="shared" si="64"/>
        <v>Projektingenieur 2</v>
      </c>
      <c r="CX87" s="125">
        <v>772</v>
      </c>
      <c r="CY87" s="33">
        <f t="shared" si="48"/>
        <v>8</v>
      </c>
      <c r="CZ87" s="83" t="str">
        <f t="shared" si="49"/>
        <v>Projektingenieur 2</v>
      </c>
      <c r="DA87" s="125">
        <v>772</v>
      </c>
      <c r="DB87" s="33">
        <f t="shared" si="57"/>
        <v>8</v>
      </c>
      <c r="DC87" s="83" t="str">
        <f t="shared" si="58"/>
        <v>Projektingenieur 2</v>
      </c>
      <c r="DD87" s="125">
        <v>772</v>
      </c>
      <c r="DE87" s="33">
        <f t="shared" si="59"/>
        <v>8</v>
      </c>
      <c r="DF87" s="83" t="str">
        <f t="shared" si="60"/>
        <v>Projektingenieur 2</v>
      </c>
      <c r="DG87" s="20"/>
      <c r="DH87" s="33">
        <v>772</v>
      </c>
      <c r="DI87" s="33">
        <f t="shared" si="61"/>
        <v>8</v>
      </c>
      <c r="DJ87" s="83" t="str">
        <f t="shared" si="62"/>
        <v>Projektingenieur 2</v>
      </c>
      <c r="DO87" s="19">
        <f t="shared" si="55"/>
        <v>4249</v>
      </c>
      <c r="DP87" s="153">
        <v>6</v>
      </c>
      <c r="DQ87" s="19">
        <v>0</v>
      </c>
      <c r="DR87" s="185" t="s">
        <v>968</v>
      </c>
    </row>
    <row r="88" spans="1:122" s="19" customFormat="1" ht="15.75">
      <c r="A88" s="53">
        <v>0</v>
      </c>
      <c r="B88" s="53"/>
      <c r="C88" s="53">
        <f t="shared" si="50"/>
        <v>1</v>
      </c>
      <c r="D88" s="55"/>
      <c r="E88" s="55"/>
      <c r="F88" s="56"/>
      <c r="G88" s="54"/>
      <c r="H88" s="54">
        <v>1</v>
      </c>
      <c r="I88" s="56">
        <v>1</v>
      </c>
      <c r="J88" s="54">
        <v>1</v>
      </c>
      <c r="K88" s="56"/>
      <c r="L88" s="56"/>
      <c r="M88" s="56"/>
      <c r="N88" s="58"/>
      <c r="O88" s="52" t="s">
        <v>1303</v>
      </c>
      <c r="P88" s="15" t="s">
        <v>478</v>
      </c>
      <c r="Q88" s="15">
        <v>84</v>
      </c>
      <c r="R88" s="16"/>
      <c r="S88" s="20" t="s">
        <v>136</v>
      </c>
      <c r="T88" s="21">
        <v>1955</v>
      </c>
      <c r="U88" s="28" t="s">
        <v>126</v>
      </c>
      <c r="V88" s="21">
        <v>1975</v>
      </c>
      <c r="W88" s="25"/>
      <c r="X88" s="21"/>
      <c r="Y88" s="28" t="s">
        <v>135</v>
      </c>
      <c r="Z88" s="21">
        <f t="shared" si="51"/>
        <v>43</v>
      </c>
      <c r="AA88" s="25" t="s">
        <v>110</v>
      </c>
      <c r="AB88" s="21" t="s">
        <v>1040</v>
      </c>
      <c r="AC88" s="21"/>
      <c r="AE88" s="90" t="s">
        <v>404</v>
      </c>
      <c r="AF88" s="82"/>
      <c r="CP88" s="19" t="str">
        <f t="shared" si="52"/>
        <v>Flückiger Hans Peter</v>
      </c>
      <c r="CR88" s="19">
        <f t="shared" si="53"/>
        <v>43</v>
      </c>
      <c r="CS88" s="19" t="str">
        <f t="shared" si="54"/>
        <v xml:space="preserve"> D/C 2)</v>
      </c>
      <c r="CT88" s="154">
        <v>4250</v>
      </c>
      <c r="CU88" s="125">
        <v>772</v>
      </c>
      <c r="CV88" s="33">
        <f t="shared" si="63"/>
        <v>8</v>
      </c>
      <c r="CW88" s="83" t="str">
        <f t="shared" si="64"/>
        <v>Projektingenieur 2</v>
      </c>
      <c r="CX88" s="125">
        <v>772</v>
      </c>
      <c r="CY88" s="33">
        <f t="shared" si="48"/>
        <v>8</v>
      </c>
      <c r="CZ88" s="83" t="str">
        <f t="shared" si="49"/>
        <v>Projektingenieur 2</v>
      </c>
      <c r="DA88" s="125">
        <v>772</v>
      </c>
      <c r="DB88" s="33">
        <f t="shared" si="57"/>
        <v>8</v>
      </c>
      <c r="DC88" s="83" t="str">
        <f t="shared" si="58"/>
        <v>Projektingenieur 2</v>
      </c>
      <c r="DD88" s="125">
        <v>772</v>
      </c>
      <c r="DE88" s="33">
        <f t="shared" si="59"/>
        <v>8</v>
      </c>
      <c r="DF88" s="83" t="str">
        <f t="shared" si="60"/>
        <v>Projektingenieur 2</v>
      </c>
      <c r="DG88" s="20"/>
      <c r="DH88" s="33">
        <v>772</v>
      </c>
      <c r="DI88" s="33">
        <f t="shared" si="61"/>
        <v>8</v>
      </c>
      <c r="DJ88" s="83" t="str">
        <f t="shared" si="62"/>
        <v>Projektingenieur 2</v>
      </c>
      <c r="DO88" s="19">
        <f t="shared" si="55"/>
        <v>4250</v>
      </c>
      <c r="DP88" s="153">
        <v>6</v>
      </c>
      <c r="DQ88" s="19">
        <v>0</v>
      </c>
      <c r="DR88" s="185" t="s">
        <v>968</v>
      </c>
    </row>
    <row r="89" spans="1:122" s="19" customFormat="1" ht="27">
      <c r="A89" s="53">
        <v>0</v>
      </c>
      <c r="B89" s="53"/>
      <c r="C89" s="53">
        <f>IF(Z89&gt;=10,1,0)</f>
        <v>1</v>
      </c>
      <c r="D89" s="55"/>
      <c r="E89" s="55"/>
      <c r="F89" s="56"/>
      <c r="G89" s="54"/>
      <c r="H89" s="54"/>
      <c r="I89" s="56">
        <v>1</v>
      </c>
      <c r="J89" s="54"/>
      <c r="K89" s="56"/>
      <c r="L89" s="56"/>
      <c r="M89" s="56"/>
      <c r="N89" s="58"/>
      <c r="O89" s="52" t="s">
        <v>358</v>
      </c>
      <c r="P89" s="15" t="s">
        <v>617</v>
      </c>
      <c r="Q89" s="15">
        <v>85</v>
      </c>
      <c r="R89" s="42"/>
      <c r="S89" s="169" t="s">
        <v>618</v>
      </c>
      <c r="T89" s="118">
        <v>1985</v>
      </c>
      <c r="U89" s="169" t="s">
        <v>235</v>
      </c>
      <c r="V89" s="118">
        <v>2006</v>
      </c>
      <c r="W89" s="247" t="s">
        <v>1257</v>
      </c>
      <c r="X89" s="118">
        <v>2015</v>
      </c>
      <c r="Y89" s="225"/>
      <c r="Z89" s="118">
        <f>$AD$3-V89</f>
        <v>12</v>
      </c>
      <c r="AA89" s="119" t="s">
        <v>110</v>
      </c>
      <c r="AB89" s="118" t="s">
        <v>121</v>
      </c>
      <c r="AC89" s="224"/>
      <c r="AD89" s="226"/>
      <c r="AE89" s="255" t="s">
        <v>376</v>
      </c>
      <c r="AF89" s="82"/>
      <c r="CP89" s="19" t="str">
        <f t="shared" si="52"/>
        <v>Zeltner Viktor</v>
      </c>
      <c r="CR89" s="19">
        <f t="shared" si="53"/>
        <v>12</v>
      </c>
      <c r="CS89" s="19" t="str">
        <f t="shared" si="54"/>
        <v>D</v>
      </c>
      <c r="CT89" s="154">
        <v>6765</v>
      </c>
      <c r="CU89" s="125">
        <v>771</v>
      </c>
      <c r="CV89" s="33">
        <f t="shared" si="63"/>
        <v>7</v>
      </c>
      <c r="CW89" s="83" t="str">
        <f t="shared" si="64"/>
        <v>Projektingenieur 1</v>
      </c>
      <c r="CX89" s="125">
        <v>771</v>
      </c>
      <c r="CY89" s="33">
        <f>VLOOKUP($CX89,Funktionsbezeichnungen,3,0)</f>
        <v>7</v>
      </c>
      <c r="CZ89" s="83" t="str">
        <f>VLOOKUP($CX89,Funktionsbezeichnungen,2,0)</f>
        <v>Projektingenieur 1</v>
      </c>
      <c r="DA89" s="125">
        <v>733</v>
      </c>
      <c r="DB89" s="33">
        <f>VLOOKUP($DA89,Funktionsbezeichnungen,3,0)</f>
        <v>6</v>
      </c>
      <c r="DC89" s="83" t="str">
        <f>VLOOKUP($DA89,Funktionsbezeichnungen,2,0)</f>
        <v>Konstrukteur 3 / -planer 3 / Gruppenchef 1</v>
      </c>
      <c r="DD89" s="125">
        <v>732</v>
      </c>
      <c r="DE89" s="33">
        <f>VLOOKUP($DD89,Funktionsbezeichnungen,3,0)</f>
        <v>5</v>
      </c>
      <c r="DF89" s="83" t="str">
        <f>VLOOKUP($DD89,Funktionsbezeichnungen,2,0)</f>
        <v>Konstrukteur 2 / -planer 2</v>
      </c>
      <c r="DG89" s="20"/>
      <c r="DH89" s="33">
        <v>732</v>
      </c>
      <c r="DI89" s="33">
        <f>VLOOKUP($DH89,Funktionsbezeichnungen,3,0)</f>
        <v>5</v>
      </c>
      <c r="DJ89" s="83" t="str">
        <f>VLOOKUP($DH89,Funktionsbezeichnungen,2,0)</f>
        <v>Konstrukteur 2 / -planer 2</v>
      </c>
      <c r="DO89" s="19">
        <f t="shared" si="55"/>
        <v>6765</v>
      </c>
      <c r="DP89" s="153">
        <v>6</v>
      </c>
      <c r="DQ89" s="19">
        <v>0</v>
      </c>
      <c r="DR89" s="19" t="s">
        <v>964</v>
      </c>
    </row>
    <row r="90" spans="1:122" s="19" customFormat="1">
      <c r="A90" s="53">
        <v>0</v>
      </c>
      <c r="B90" s="53"/>
      <c r="C90" s="53">
        <f t="shared" si="50"/>
        <v>1</v>
      </c>
      <c r="D90" s="55"/>
      <c r="E90" s="55"/>
      <c r="F90" s="56"/>
      <c r="G90" s="54"/>
      <c r="H90" s="54"/>
      <c r="I90" s="56">
        <v>1</v>
      </c>
      <c r="J90" s="54">
        <v>1</v>
      </c>
      <c r="K90" s="56"/>
      <c r="L90" s="56"/>
      <c r="M90" s="56"/>
      <c r="N90" s="58"/>
      <c r="O90" s="52" t="s">
        <v>358</v>
      </c>
      <c r="P90" s="15" t="s">
        <v>482</v>
      </c>
      <c r="Q90" s="15">
        <v>86</v>
      </c>
      <c r="R90" s="16"/>
      <c r="S90" s="20" t="s">
        <v>260</v>
      </c>
      <c r="T90" s="21">
        <v>1956</v>
      </c>
      <c r="U90" s="28" t="s">
        <v>126</v>
      </c>
      <c r="V90" s="21">
        <v>1973</v>
      </c>
      <c r="W90" s="25"/>
      <c r="X90" s="21"/>
      <c r="Y90" s="28"/>
      <c r="Z90" s="21">
        <f t="shared" si="51"/>
        <v>45</v>
      </c>
      <c r="AA90" s="25" t="s">
        <v>139</v>
      </c>
      <c r="AB90" s="21" t="s">
        <v>121</v>
      </c>
      <c r="AC90" s="21"/>
      <c r="AE90" s="90" t="s">
        <v>377</v>
      </c>
      <c r="AF90" s="82"/>
      <c r="CP90" s="19" t="str">
        <f t="shared" si="52"/>
        <v>Allemann  Bertrand</v>
      </c>
      <c r="CR90" s="19">
        <f t="shared" si="53"/>
        <v>45</v>
      </c>
      <c r="CS90" s="19" t="str">
        <f t="shared" si="54"/>
        <v>D</v>
      </c>
      <c r="CT90" s="154">
        <v>5631</v>
      </c>
      <c r="CU90" s="125">
        <v>741</v>
      </c>
      <c r="CV90" s="33">
        <f t="shared" si="63"/>
        <v>7</v>
      </c>
      <c r="CW90" s="83" t="str">
        <f t="shared" si="64"/>
        <v>Konstrukteur 4 / Fachplaner 4 / Gruppenchef 2</v>
      </c>
      <c r="CX90" s="125">
        <v>741</v>
      </c>
      <c r="CY90" s="33">
        <f t="shared" si="48"/>
        <v>7</v>
      </c>
      <c r="CZ90" s="83" t="str">
        <f t="shared" si="49"/>
        <v>Konstrukteur 4 / Fachplaner 4 / Gruppenchef 2</v>
      </c>
      <c r="DA90" s="125">
        <v>741</v>
      </c>
      <c r="DB90" s="33">
        <f t="shared" si="57"/>
        <v>7</v>
      </c>
      <c r="DC90" s="83" t="str">
        <f t="shared" si="58"/>
        <v>Konstrukteur 4 / Fachplaner 4 / Gruppenchef 2</v>
      </c>
      <c r="DD90" s="125">
        <v>741</v>
      </c>
      <c r="DE90" s="33">
        <f t="shared" si="59"/>
        <v>7</v>
      </c>
      <c r="DF90" s="83" t="str">
        <f t="shared" si="60"/>
        <v>Konstrukteur 4 / Fachplaner 4 / Gruppenchef 2</v>
      </c>
      <c r="DG90" s="20"/>
      <c r="DH90" s="33">
        <v>742</v>
      </c>
      <c r="DI90" s="33">
        <f t="shared" si="61"/>
        <v>8</v>
      </c>
      <c r="DJ90" s="83" t="str">
        <f t="shared" si="62"/>
        <v>Konstrukteur 5  / Fachplaner 5 / Gruppenchef 3</v>
      </c>
      <c r="DO90" s="19">
        <f t="shared" si="55"/>
        <v>5631</v>
      </c>
      <c r="DP90" s="153">
        <v>6</v>
      </c>
      <c r="DQ90" s="19">
        <v>0</v>
      </c>
      <c r="DR90" s="19" t="s">
        <v>965</v>
      </c>
    </row>
    <row r="91" spans="1:122" s="19" customFormat="1">
      <c r="A91" s="53">
        <v>0</v>
      </c>
      <c r="B91" s="53"/>
      <c r="C91" s="53">
        <f>IF(Z91&gt;=10,1,0)</f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361</v>
      </c>
      <c r="P91" s="15" t="s">
        <v>491</v>
      </c>
      <c r="Q91" s="15">
        <v>87</v>
      </c>
      <c r="R91" s="16"/>
      <c r="S91" s="20" t="s">
        <v>140</v>
      </c>
      <c r="T91" s="21">
        <v>1955</v>
      </c>
      <c r="U91" s="28" t="s">
        <v>126</v>
      </c>
      <c r="V91" s="21">
        <v>1973</v>
      </c>
      <c r="W91" s="25"/>
      <c r="X91" s="21"/>
      <c r="Y91" s="28"/>
      <c r="Z91" s="21">
        <f>$AD$3-V91</f>
        <v>45</v>
      </c>
      <c r="AA91" s="25" t="s">
        <v>129</v>
      </c>
      <c r="AB91" s="21" t="s">
        <v>121</v>
      </c>
      <c r="AC91" s="21"/>
      <c r="AE91" s="187" t="s">
        <v>377</v>
      </c>
      <c r="AF91" s="82"/>
      <c r="CP91" s="19" t="str">
        <f>+S91</f>
        <v>Wespiser Charles</v>
      </c>
      <c r="CR91" s="19">
        <f>+Z91</f>
        <v>45</v>
      </c>
      <c r="CS91" s="19" t="str">
        <f>+AB91</f>
        <v>D</v>
      </c>
      <c r="CT91" s="154">
        <v>5545</v>
      </c>
      <c r="CU91" s="125">
        <v>741</v>
      </c>
      <c r="CV91" s="33">
        <f>VLOOKUP($CU91,Funktionsbezeichnungen,3,0)</f>
        <v>7</v>
      </c>
      <c r="CW91" s="83" t="str">
        <f>VLOOKUP($CU91,Funktionsbezeichnungen,2,0)</f>
        <v>Konstrukteur 4 / Fachplaner 4 / Gruppenchef 2</v>
      </c>
      <c r="CX91" s="125">
        <v>741</v>
      </c>
      <c r="CY91" s="33">
        <f>VLOOKUP($CX91,Funktionsbezeichnungen,3,0)</f>
        <v>7</v>
      </c>
      <c r="CZ91" s="83" t="str">
        <f>VLOOKUP($CX91,Funktionsbezeichnungen,2,0)</f>
        <v>Konstrukteur 4 / Fachplaner 4 / Gruppenchef 2</v>
      </c>
      <c r="DA91" s="125">
        <v>741</v>
      </c>
      <c r="DB91" s="33">
        <f>VLOOKUP($DA91,Funktionsbezeichnungen,3,0)</f>
        <v>7</v>
      </c>
      <c r="DC91" s="83" t="str">
        <f>VLOOKUP($DA91,Funktionsbezeichnungen,2,0)</f>
        <v>Konstrukteur 4 / Fachplaner 4 / Gruppenchef 2</v>
      </c>
      <c r="DD91" s="125">
        <v>741</v>
      </c>
      <c r="DE91" s="33">
        <f>VLOOKUP($DD91,Funktionsbezeichnungen,3,0)</f>
        <v>7</v>
      </c>
      <c r="DF91" s="83" t="str">
        <f>VLOOKUP($DD91,Funktionsbezeichnungen,2,0)</f>
        <v>Konstrukteur 4 / Fachplaner 4 / Gruppenchef 2</v>
      </c>
      <c r="DG91" s="20"/>
      <c r="DH91" s="125">
        <v>741</v>
      </c>
      <c r="DI91" s="33">
        <f>VLOOKUP($DH91,Funktionsbezeichnungen,3,0)</f>
        <v>7</v>
      </c>
      <c r="DJ91" s="83" t="str">
        <f>VLOOKUP($DH91,Funktionsbezeichnungen,2,0)</f>
        <v>Konstrukteur 4 / Fachplaner 4 / Gruppenchef 2</v>
      </c>
      <c r="DO91" s="19">
        <f>+CT91</f>
        <v>5545</v>
      </c>
      <c r="DP91" s="153">
        <v>6</v>
      </c>
      <c r="DQ91" s="19">
        <v>0</v>
      </c>
      <c r="DR91" s="19" t="s">
        <v>965</v>
      </c>
    </row>
    <row r="92" spans="1:122" s="19" customFormat="1">
      <c r="A92" s="53">
        <v>0</v>
      </c>
      <c r="B92" s="53"/>
      <c r="C92" s="53">
        <f t="shared" si="50"/>
        <v>1</v>
      </c>
      <c r="D92" s="55"/>
      <c r="E92" s="55"/>
      <c r="F92" s="56"/>
      <c r="G92" s="54"/>
      <c r="H92" s="54"/>
      <c r="I92" s="56">
        <v>1</v>
      </c>
      <c r="J92" s="54">
        <v>1</v>
      </c>
      <c r="K92" s="56"/>
      <c r="L92" s="56"/>
      <c r="M92" s="56"/>
      <c r="N92" s="58"/>
      <c r="O92" s="52" t="s">
        <v>1301</v>
      </c>
      <c r="P92" s="15" t="s">
        <v>483</v>
      </c>
      <c r="Q92" s="15">
        <v>88</v>
      </c>
      <c r="R92" s="16"/>
      <c r="S92" s="20" t="s">
        <v>137</v>
      </c>
      <c r="T92" s="21">
        <v>1958</v>
      </c>
      <c r="U92" s="28" t="s">
        <v>126</v>
      </c>
      <c r="V92" s="21">
        <v>1977</v>
      </c>
      <c r="W92" s="25"/>
      <c r="X92" s="21"/>
      <c r="Y92" s="28"/>
      <c r="Z92" s="21">
        <f t="shared" si="51"/>
        <v>41</v>
      </c>
      <c r="AA92" s="25" t="s">
        <v>129</v>
      </c>
      <c r="AB92" s="21" t="s">
        <v>121</v>
      </c>
      <c r="AC92" s="21"/>
      <c r="AE92" s="90" t="s">
        <v>377</v>
      </c>
      <c r="AF92" s="82"/>
      <c r="CP92" s="19" t="str">
        <f t="shared" si="52"/>
        <v>Lenherr Paul</v>
      </c>
      <c r="CR92" s="19">
        <f t="shared" si="53"/>
        <v>41</v>
      </c>
      <c r="CS92" s="19" t="str">
        <f t="shared" si="54"/>
        <v>D</v>
      </c>
      <c r="CT92" s="154">
        <v>6628</v>
      </c>
      <c r="CU92" s="125">
        <v>741</v>
      </c>
      <c r="CV92" s="33">
        <f t="shared" si="63"/>
        <v>7</v>
      </c>
      <c r="CW92" s="83" t="str">
        <f t="shared" si="64"/>
        <v>Konstrukteur 4 / Fachplaner 4 / Gruppenchef 2</v>
      </c>
      <c r="CX92" s="125">
        <v>741</v>
      </c>
      <c r="CY92" s="33">
        <f t="shared" si="48"/>
        <v>7</v>
      </c>
      <c r="CZ92" s="83" t="str">
        <f t="shared" si="49"/>
        <v>Konstrukteur 4 / Fachplaner 4 / Gruppenchef 2</v>
      </c>
      <c r="DA92" s="125">
        <v>741</v>
      </c>
      <c r="DB92" s="33">
        <f t="shared" si="57"/>
        <v>7</v>
      </c>
      <c r="DC92" s="83" t="str">
        <f t="shared" si="58"/>
        <v>Konstrukteur 4 / Fachplaner 4 / Gruppenchef 2</v>
      </c>
      <c r="DD92" s="125">
        <v>741</v>
      </c>
      <c r="DE92" s="33">
        <f t="shared" si="59"/>
        <v>7</v>
      </c>
      <c r="DF92" s="83" t="str">
        <f t="shared" si="60"/>
        <v>Konstrukteur 4 / Fachplaner 4 / Gruppenchef 2</v>
      </c>
      <c r="DG92" s="20"/>
      <c r="DH92" s="33">
        <v>742</v>
      </c>
      <c r="DI92" s="33">
        <f t="shared" si="61"/>
        <v>8</v>
      </c>
      <c r="DJ92" s="83" t="str">
        <f t="shared" si="62"/>
        <v>Konstrukteur 5  / Fachplaner 5 / Gruppenchef 3</v>
      </c>
      <c r="DO92" s="19">
        <f t="shared" si="55"/>
        <v>6628</v>
      </c>
      <c r="DP92" s="153">
        <v>6</v>
      </c>
      <c r="DQ92" s="19">
        <v>0</v>
      </c>
      <c r="DR92" s="19" t="s">
        <v>965</v>
      </c>
    </row>
    <row r="93" spans="1:122" s="19" customFormat="1">
      <c r="A93" s="53">
        <v>0</v>
      </c>
      <c r="B93" s="53"/>
      <c r="C93" s="53">
        <f t="shared" si="50"/>
        <v>1</v>
      </c>
      <c r="D93" s="55"/>
      <c r="E93" s="55"/>
      <c r="F93" s="56"/>
      <c r="G93" s="54"/>
      <c r="H93" s="54"/>
      <c r="I93" s="56">
        <v>1</v>
      </c>
      <c r="J93" s="54">
        <v>1</v>
      </c>
      <c r="K93" s="56"/>
      <c r="L93" s="56"/>
      <c r="M93" s="56"/>
      <c r="N93" s="58"/>
      <c r="O93" s="52" t="s">
        <v>358</v>
      </c>
      <c r="P93" s="15" t="s">
        <v>484</v>
      </c>
      <c r="Q93" s="15">
        <v>89</v>
      </c>
      <c r="R93" s="16"/>
      <c r="S93" s="20" t="s">
        <v>271</v>
      </c>
      <c r="T93" s="21">
        <v>1958</v>
      </c>
      <c r="U93" s="28" t="s">
        <v>126</v>
      </c>
      <c r="V93" s="21">
        <v>1978</v>
      </c>
      <c r="W93" s="25"/>
      <c r="X93" s="21"/>
      <c r="Y93" s="28"/>
      <c r="Z93" s="21">
        <f t="shared" si="51"/>
        <v>40</v>
      </c>
      <c r="AA93" s="25" t="s">
        <v>687</v>
      </c>
      <c r="AB93" s="21" t="s">
        <v>121</v>
      </c>
      <c r="AC93" s="21"/>
      <c r="AE93" s="90" t="s">
        <v>420</v>
      </c>
      <c r="AF93" s="82"/>
      <c r="CP93" s="19" t="str">
        <f t="shared" si="52"/>
        <v>von Schallen Urs</v>
      </c>
      <c r="CR93" s="19">
        <f t="shared" si="53"/>
        <v>40</v>
      </c>
      <c r="CS93" s="19" t="str">
        <f t="shared" si="54"/>
        <v>D</v>
      </c>
      <c r="CT93" s="154">
        <v>6659</v>
      </c>
      <c r="CU93" s="125">
        <v>742</v>
      </c>
      <c r="CV93" s="33">
        <f t="shared" si="63"/>
        <v>8</v>
      </c>
      <c r="CW93" s="83" t="str">
        <f t="shared" si="64"/>
        <v>Konstrukteur 5  / Fachplaner 5 / Gruppenchef 3</v>
      </c>
      <c r="CX93" s="125">
        <v>742</v>
      </c>
      <c r="CY93" s="33">
        <f t="shared" si="48"/>
        <v>8</v>
      </c>
      <c r="CZ93" s="83" t="str">
        <f t="shared" si="49"/>
        <v>Konstrukteur 5  / Fachplaner 5 / Gruppenchef 3</v>
      </c>
      <c r="DA93" s="125">
        <v>742</v>
      </c>
      <c r="DB93" s="33">
        <f t="shared" si="57"/>
        <v>8</v>
      </c>
      <c r="DC93" s="83" t="str">
        <f t="shared" si="58"/>
        <v>Konstrukteur 5  / Fachplaner 5 / Gruppenchef 3</v>
      </c>
      <c r="DD93" s="125">
        <v>742</v>
      </c>
      <c r="DE93" s="33">
        <f t="shared" si="59"/>
        <v>8</v>
      </c>
      <c r="DF93" s="83" t="str">
        <f t="shared" si="60"/>
        <v>Konstrukteur 5  / Fachplaner 5 / Gruppenchef 3</v>
      </c>
      <c r="DG93" s="20"/>
      <c r="DH93" s="33">
        <v>742</v>
      </c>
      <c r="DI93" s="33">
        <f t="shared" si="61"/>
        <v>8</v>
      </c>
      <c r="DJ93" s="83" t="str">
        <f t="shared" si="62"/>
        <v>Konstrukteur 5  / Fachplaner 5 / Gruppenchef 3</v>
      </c>
      <c r="DO93" s="19">
        <f t="shared" si="55"/>
        <v>6659</v>
      </c>
      <c r="DP93" s="153">
        <v>6</v>
      </c>
      <c r="DQ93" s="19">
        <v>0</v>
      </c>
      <c r="DR93" s="19" t="s">
        <v>966</v>
      </c>
    </row>
    <row r="94" spans="1:122" s="19" customFormat="1">
      <c r="A94" s="53">
        <v>0</v>
      </c>
      <c r="B94" s="53"/>
      <c r="C94" s="53">
        <f t="shared" si="50"/>
        <v>1</v>
      </c>
      <c r="D94" s="55"/>
      <c r="E94" s="55"/>
      <c r="F94" s="56"/>
      <c r="G94" s="54"/>
      <c r="H94" s="54"/>
      <c r="I94" s="56">
        <v>1</v>
      </c>
      <c r="J94" s="54">
        <v>1</v>
      </c>
      <c r="K94" s="56"/>
      <c r="L94" s="56"/>
      <c r="M94" s="56"/>
      <c r="N94" s="58"/>
      <c r="O94" s="52" t="s">
        <v>359</v>
      </c>
      <c r="P94" s="15" t="s">
        <v>632</v>
      </c>
      <c r="Q94" s="15">
        <v>90</v>
      </c>
      <c r="R94" s="16"/>
      <c r="S94" s="20" t="s">
        <v>633</v>
      </c>
      <c r="T94" s="21">
        <v>1958</v>
      </c>
      <c r="U94" s="28" t="s">
        <v>634</v>
      </c>
      <c r="V94" s="21">
        <v>1980</v>
      </c>
      <c r="W94" s="25"/>
      <c r="X94" s="21"/>
      <c r="Y94" s="28"/>
      <c r="Z94" s="21">
        <f t="shared" si="51"/>
        <v>38</v>
      </c>
      <c r="AA94" s="25" t="s">
        <v>107</v>
      </c>
      <c r="AB94" s="21" t="s">
        <v>121</v>
      </c>
      <c r="AC94" s="21"/>
      <c r="AE94" s="187" t="s">
        <v>1098</v>
      </c>
      <c r="AF94" s="82"/>
      <c r="CP94" s="19" t="str">
        <f t="shared" si="52"/>
        <v>Schneider Martin</v>
      </c>
      <c r="CR94" s="19">
        <f t="shared" si="53"/>
        <v>38</v>
      </c>
      <c r="CS94" s="19" t="str">
        <f t="shared" si="54"/>
        <v>D</v>
      </c>
      <c r="CT94" s="154">
        <v>4354</v>
      </c>
      <c r="CU94" s="125">
        <v>741</v>
      </c>
      <c r="CV94" s="33">
        <f t="shared" si="63"/>
        <v>7</v>
      </c>
      <c r="CW94" s="83" t="str">
        <f t="shared" si="64"/>
        <v>Konstrukteur 4 / Fachplaner 4 / Gruppenchef 2</v>
      </c>
      <c r="CX94" s="125">
        <v>741</v>
      </c>
      <c r="CY94" s="33">
        <f t="shared" si="48"/>
        <v>7</v>
      </c>
      <c r="CZ94" s="83" t="str">
        <f t="shared" si="49"/>
        <v>Konstrukteur 4 / Fachplaner 4 / Gruppenchef 2</v>
      </c>
      <c r="DA94" s="125">
        <v>741</v>
      </c>
      <c r="DB94" s="33">
        <f t="shared" si="57"/>
        <v>7</v>
      </c>
      <c r="DC94" s="83" t="str">
        <f t="shared" si="58"/>
        <v>Konstrukteur 4 / Fachplaner 4 / Gruppenchef 2</v>
      </c>
      <c r="DD94" s="125">
        <v>741</v>
      </c>
      <c r="DE94" s="33">
        <f t="shared" si="59"/>
        <v>7</v>
      </c>
      <c r="DF94" s="83" t="str">
        <f t="shared" si="60"/>
        <v>Konstrukteur 4 / Fachplaner 4 / Gruppenchef 2</v>
      </c>
      <c r="DG94" s="20"/>
      <c r="DH94" s="33">
        <v>742</v>
      </c>
      <c r="DI94" s="33">
        <f t="shared" si="61"/>
        <v>8</v>
      </c>
      <c r="DJ94" s="83" t="str">
        <f t="shared" si="62"/>
        <v>Konstrukteur 5  / Fachplaner 5 / Gruppenchef 3</v>
      </c>
      <c r="DO94" s="19">
        <f t="shared" si="55"/>
        <v>4354</v>
      </c>
      <c r="DP94" s="153">
        <v>6</v>
      </c>
      <c r="DQ94" s="19">
        <v>0</v>
      </c>
      <c r="DR94" s="185" t="s">
        <v>970</v>
      </c>
    </row>
    <row r="95" spans="1:122" s="19" customFormat="1">
      <c r="A95" s="53">
        <v>0</v>
      </c>
      <c r="B95" s="53"/>
      <c r="C95" s="53">
        <f t="shared" si="50"/>
        <v>1</v>
      </c>
      <c r="D95" s="55"/>
      <c r="E95" s="55"/>
      <c r="F95" s="56"/>
      <c r="G95" s="54"/>
      <c r="H95" s="54">
        <v>1</v>
      </c>
      <c r="I95" s="56">
        <v>1</v>
      </c>
      <c r="J95" s="54">
        <v>1</v>
      </c>
      <c r="K95" s="56"/>
      <c r="L95" s="56"/>
      <c r="M95" s="56"/>
      <c r="N95" s="58"/>
      <c r="O95" s="52" t="s">
        <v>359</v>
      </c>
      <c r="P95" s="15" t="s">
        <v>485</v>
      </c>
      <c r="Q95" s="15">
        <v>91</v>
      </c>
      <c r="R95" s="16"/>
      <c r="S95" s="20" t="s">
        <v>261</v>
      </c>
      <c r="T95" s="21">
        <v>1959</v>
      </c>
      <c r="U95" s="28" t="s">
        <v>126</v>
      </c>
      <c r="V95" s="21">
        <v>1981</v>
      </c>
      <c r="W95" s="25"/>
      <c r="X95" s="21"/>
      <c r="Y95" s="28" t="s">
        <v>941</v>
      </c>
      <c r="Z95" s="21">
        <f t="shared" si="51"/>
        <v>37</v>
      </c>
      <c r="AA95" s="25" t="s">
        <v>1052</v>
      </c>
      <c r="AB95" s="21" t="s">
        <v>121</v>
      </c>
      <c r="AC95" s="21"/>
      <c r="AE95" s="187" t="s">
        <v>1099</v>
      </c>
      <c r="AF95" s="82"/>
      <c r="CP95" s="19" t="str">
        <f t="shared" si="52"/>
        <v>Ortlieb Hans-Rudi</v>
      </c>
      <c r="CR95" s="19">
        <f t="shared" si="53"/>
        <v>37</v>
      </c>
      <c r="CS95" s="19" t="str">
        <f t="shared" si="54"/>
        <v>D</v>
      </c>
      <c r="CT95" s="154">
        <v>5630</v>
      </c>
      <c r="CU95" s="125">
        <v>771</v>
      </c>
      <c r="CV95" s="33">
        <f t="shared" si="63"/>
        <v>7</v>
      </c>
      <c r="CW95" s="83" t="str">
        <f t="shared" si="64"/>
        <v>Projektingenieur 1</v>
      </c>
      <c r="CX95" s="125">
        <v>771</v>
      </c>
      <c r="CY95" s="33">
        <f t="shared" si="48"/>
        <v>7</v>
      </c>
      <c r="CZ95" s="83" t="str">
        <f t="shared" si="49"/>
        <v>Projektingenieur 1</v>
      </c>
      <c r="DA95" s="125">
        <v>771</v>
      </c>
      <c r="DB95" s="33">
        <f t="shared" si="57"/>
        <v>7</v>
      </c>
      <c r="DC95" s="83" t="str">
        <f t="shared" si="58"/>
        <v>Projektingenieur 1</v>
      </c>
      <c r="DD95" s="125">
        <v>741</v>
      </c>
      <c r="DE95" s="33">
        <f t="shared" si="59"/>
        <v>7</v>
      </c>
      <c r="DF95" s="83" t="str">
        <f t="shared" si="60"/>
        <v>Konstrukteur 4 / Fachplaner 4 / Gruppenchef 2</v>
      </c>
      <c r="DG95" s="20"/>
      <c r="DH95" s="33">
        <v>742</v>
      </c>
      <c r="DI95" s="33">
        <f t="shared" si="61"/>
        <v>8</v>
      </c>
      <c r="DJ95" s="83" t="str">
        <f t="shared" si="62"/>
        <v>Konstrukteur 5  / Fachplaner 5 / Gruppenchef 3</v>
      </c>
      <c r="DO95" s="19">
        <f t="shared" si="55"/>
        <v>5630</v>
      </c>
      <c r="DP95" s="153">
        <v>6</v>
      </c>
      <c r="DQ95" s="19">
        <v>0</v>
      </c>
      <c r="DR95" s="185" t="s">
        <v>968</v>
      </c>
    </row>
    <row r="96" spans="1:122" s="19" customFormat="1">
      <c r="A96" s="53">
        <v>0</v>
      </c>
      <c r="B96" s="53"/>
      <c r="C96" s="53">
        <f t="shared" si="50"/>
        <v>1</v>
      </c>
      <c r="D96" s="55"/>
      <c r="E96" s="55"/>
      <c r="F96" s="56"/>
      <c r="G96" s="54"/>
      <c r="H96" s="54"/>
      <c r="I96" s="56">
        <v>1</v>
      </c>
      <c r="J96" s="54">
        <v>1</v>
      </c>
      <c r="K96" s="56"/>
      <c r="L96" s="56"/>
      <c r="M96" s="56"/>
      <c r="N96" s="58"/>
      <c r="O96" s="52" t="s">
        <v>1140</v>
      </c>
      <c r="P96" s="15" t="s">
        <v>487</v>
      </c>
      <c r="Q96" s="15">
        <v>92</v>
      </c>
      <c r="R96" s="16"/>
      <c r="S96" s="20" t="s">
        <v>145</v>
      </c>
      <c r="T96" s="21">
        <v>1970</v>
      </c>
      <c r="U96" s="28" t="s">
        <v>126</v>
      </c>
      <c r="V96" s="21">
        <v>1988</v>
      </c>
      <c r="W96" s="25" t="s">
        <v>1215</v>
      </c>
      <c r="X96" s="21">
        <v>2017</v>
      </c>
      <c r="Y96" s="28" t="s">
        <v>1224</v>
      </c>
      <c r="Z96" s="21">
        <f t="shared" si="51"/>
        <v>30</v>
      </c>
      <c r="AA96" s="25" t="s">
        <v>129</v>
      </c>
      <c r="AB96" s="21" t="s">
        <v>121</v>
      </c>
      <c r="AC96" s="21"/>
      <c r="AE96" s="90" t="s">
        <v>377</v>
      </c>
      <c r="AF96" s="82"/>
      <c r="CP96" s="19" t="str">
        <f t="shared" si="52"/>
        <v>Bucher Oliver</v>
      </c>
      <c r="CR96" s="19">
        <f t="shared" si="53"/>
        <v>30</v>
      </c>
      <c r="CS96" s="19" t="str">
        <f t="shared" si="54"/>
        <v>D</v>
      </c>
      <c r="CT96" s="154">
        <v>7641</v>
      </c>
      <c r="CU96" s="125">
        <v>741</v>
      </c>
      <c r="CV96" s="33">
        <f t="shared" si="63"/>
        <v>7</v>
      </c>
      <c r="CW96" s="83" t="str">
        <f t="shared" si="64"/>
        <v>Konstrukteur 4 / Fachplaner 4 / Gruppenchef 2</v>
      </c>
      <c r="CX96" s="125">
        <v>741</v>
      </c>
      <c r="CY96" s="33">
        <f t="shared" si="48"/>
        <v>7</v>
      </c>
      <c r="CZ96" s="83" t="str">
        <f t="shared" si="49"/>
        <v>Konstrukteur 4 / Fachplaner 4 / Gruppenchef 2</v>
      </c>
      <c r="DA96" s="125">
        <v>741</v>
      </c>
      <c r="DB96" s="33">
        <f t="shared" si="57"/>
        <v>7</v>
      </c>
      <c r="DC96" s="83" t="str">
        <f t="shared" si="58"/>
        <v>Konstrukteur 4 / Fachplaner 4 / Gruppenchef 2</v>
      </c>
      <c r="DD96" s="125">
        <v>741</v>
      </c>
      <c r="DE96" s="33">
        <f t="shared" si="59"/>
        <v>7</v>
      </c>
      <c r="DF96" s="83" t="str">
        <f t="shared" si="60"/>
        <v>Konstrukteur 4 / Fachplaner 4 / Gruppenchef 2</v>
      </c>
      <c r="DG96" s="20"/>
      <c r="DH96" s="125">
        <v>742</v>
      </c>
      <c r="DI96" s="33">
        <f t="shared" si="61"/>
        <v>8</v>
      </c>
      <c r="DJ96" s="83" t="str">
        <f t="shared" si="62"/>
        <v>Konstrukteur 5  / Fachplaner 5 / Gruppenchef 3</v>
      </c>
      <c r="DO96" s="19">
        <f t="shared" si="55"/>
        <v>7641</v>
      </c>
      <c r="DP96" s="153">
        <v>6</v>
      </c>
      <c r="DQ96" s="19">
        <v>0</v>
      </c>
      <c r="DR96" s="19" t="s">
        <v>965</v>
      </c>
    </row>
    <row r="97" spans="1:122" s="19" customFormat="1">
      <c r="A97" s="53">
        <v>0</v>
      </c>
      <c r="B97" s="53"/>
      <c r="C97" s="53">
        <f t="shared" si="50"/>
        <v>1</v>
      </c>
      <c r="D97" s="55"/>
      <c r="E97" s="55"/>
      <c r="F97" s="56"/>
      <c r="G97" s="54"/>
      <c r="H97" s="54"/>
      <c r="I97" s="56">
        <v>1</v>
      </c>
      <c r="J97" s="54"/>
      <c r="K97" s="56"/>
      <c r="L97" s="56"/>
      <c r="M97" s="56"/>
      <c r="N97" s="58"/>
      <c r="O97" s="52" t="s">
        <v>361</v>
      </c>
      <c r="P97" s="15" t="s">
        <v>488</v>
      </c>
      <c r="Q97" s="15">
        <v>93</v>
      </c>
      <c r="R97" s="16"/>
      <c r="S97" s="20" t="s">
        <v>144</v>
      </c>
      <c r="T97" s="21">
        <v>1968</v>
      </c>
      <c r="U97" s="28" t="s">
        <v>126</v>
      </c>
      <c r="V97" s="21">
        <v>1989</v>
      </c>
      <c r="W97" s="25"/>
      <c r="X97" s="21"/>
      <c r="Y97" s="28" t="s">
        <v>940</v>
      </c>
      <c r="Z97" s="21">
        <f t="shared" si="51"/>
        <v>29</v>
      </c>
      <c r="AA97" s="25" t="s">
        <v>939</v>
      </c>
      <c r="AB97" s="21" t="s">
        <v>121</v>
      </c>
      <c r="AC97" s="21"/>
      <c r="AE97" s="90" t="s">
        <v>375</v>
      </c>
      <c r="AF97" s="82"/>
      <c r="CP97" s="19" t="str">
        <f t="shared" si="52"/>
        <v>Hagen Stefan</v>
      </c>
      <c r="CR97" s="19">
        <f t="shared" si="53"/>
        <v>29</v>
      </c>
      <c r="CS97" s="19" t="str">
        <f t="shared" si="54"/>
        <v>D</v>
      </c>
      <c r="CT97" s="154">
        <v>6741</v>
      </c>
      <c r="CU97" s="125">
        <v>741</v>
      </c>
      <c r="CV97" s="33">
        <f t="shared" si="63"/>
        <v>7</v>
      </c>
      <c r="CW97" s="83" t="str">
        <f t="shared" si="64"/>
        <v>Konstrukteur 4 / Fachplaner 4 / Gruppenchef 2</v>
      </c>
      <c r="CX97" s="125">
        <v>741</v>
      </c>
      <c r="CY97" s="33">
        <f t="shared" si="48"/>
        <v>7</v>
      </c>
      <c r="CZ97" s="83" t="str">
        <f t="shared" si="49"/>
        <v>Konstrukteur 4 / Fachplaner 4 / Gruppenchef 2</v>
      </c>
      <c r="DA97" s="125">
        <v>741</v>
      </c>
      <c r="DB97" s="33">
        <f t="shared" si="57"/>
        <v>7</v>
      </c>
      <c r="DC97" s="83" t="str">
        <f t="shared" si="58"/>
        <v>Konstrukteur 4 / Fachplaner 4 / Gruppenchef 2</v>
      </c>
      <c r="DD97" s="125">
        <v>741</v>
      </c>
      <c r="DE97" s="33">
        <f t="shared" si="59"/>
        <v>7</v>
      </c>
      <c r="DF97" s="83" t="str">
        <f t="shared" si="60"/>
        <v>Konstrukteur 4 / Fachplaner 4 / Gruppenchef 2</v>
      </c>
      <c r="DG97" s="20"/>
      <c r="DH97" s="125">
        <v>742</v>
      </c>
      <c r="DI97" s="33">
        <f t="shared" si="61"/>
        <v>8</v>
      </c>
      <c r="DJ97" s="83" t="str">
        <f t="shared" si="62"/>
        <v>Konstrukteur 5  / Fachplaner 5 / Gruppenchef 3</v>
      </c>
      <c r="DO97" s="19">
        <f t="shared" si="55"/>
        <v>6741</v>
      </c>
      <c r="DP97" s="153">
        <v>6</v>
      </c>
      <c r="DQ97" s="19">
        <v>0</v>
      </c>
      <c r="DR97" s="19" t="s">
        <v>965</v>
      </c>
    </row>
    <row r="98" spans="1:122" s="19" customFormat="1">
      <c r="A98" s="53">
        <v>0</v>
      </c>
      <c r="B98" s="53">
        <v>1</v>
      </c>
      <c r="C98" s="53">
        <f>IF(Z98&gt;=10,1,0)</f>
        <v>1</v>
      </c>
      <c r="D98" s="55"/>
      <c r="E98" s="55"/>
      <c r="F98" s="56"/>
      <c r="G98" s="54"/>
      <c r="H98" s="54"/>
      <c r="I98" s="56">
        <v>1</v>
      </c>
      <c r="J98" s="54"/>
      <c r="K98" s="56"/>
      <c r="L98" s="56"/>
      <c r="M98" s="56"/>
      <c r="N98" s="58"/>
      <c r="O98" s="52" t="s">
        <v>361</v>
      </c>
      <c r="P98" s="15" t="s">
        <v>492</v>
      </c>
      <c r="Q98" s="15">
        <v>94</v>
      </c>
      <c r="R98" s="16"/>
      <c r="S98" s="20" t="s">
        <v>143</v>
      </c>
      <c r="T98" s="21">
        <v>1968</v>
      </c>
      <c r="U98" s="28" t="s">
        <v>128</v>
      </c>
      <c r="V98" s="21">
        <v>1989</v>
      </c>
      <c r="W98" s="25"/>
      <c r="X98" s="21"/>
      <c r="Y98" s="28"/>
      <c r="Z98" s="21">
        <f>$AD$3-V98</f>
        <v>29</v>
      </c>
      <c r="AA98" s="25" t="s">
        <v>710</v>
      </c>
      <c r="AB98" s="21" t="s">
        <v>121</v>
      </c>
      <c r="AC98" s="21"/>
      <c r="AE98" s="187" t="s">
        <v>377</v>
      </c>
      <c r="AF98" s="82"/>
      <c r="CP98" s="19" t="str">
        <f>+S98</f>
        <v>Nicolosi Lucia</v>
      </c>
      <c r="CR98" s="19">
        <f>+Z98</f>
        <v>29</v>
      </c>
      <c r="CS98" s="19" t="str">
        <f>+AB98</f>
        <v>D</v>
      </c>
      <c r="CT98" s="154">
        <v>7637</v>
      </c>
      <c r="CU98" s="125">
        <v>741</v>
      </c>
      <c r="CV98" s="33">
        <f>VLOOKUP($CU98,Funktionsbezeichnungen,3,0)</f>
        <v>7</v>
      </c>
      <c r="CW98" s="83" t="str">
        <f>VLOOKUP($CU98,Funktionsbezeichnungen,2,0)</f>
        <v>Konstrukteur 4 / Fachplaner 4 / Gruppenchef 2</v>
      </c>
      <c r="CX98" s="125">
        <v>741</v>
      </c>
      <c r="CY98" s="33">
        <f>VLOOKUP($CX98,Funktionsbezeichnungen,3,0)</f>
        <v>7</v>
      </c>
      <c r="CZ98" s="83" t="str">
        <f>VLOOKUP($CX98,Funktionsbezeichnungen,2,0)</f>
        <v>Konstrukteur 4 / Fachplaner 4 / Gruppenchef 2</v>
      </c>
      <c r="DA98" s="125">
        <v>741</v>
      </c>
      <c r="DB98" s="33">
        <f>VLOOKUP($DA98,Funktionsbezeichnungen,3,0)</f>
        <v>7</v>
      </c>
      <c r="DC98" s="83" t="str">
        <f>VLOOKUP($DA98,Funktionsbezeichnungen,2,0)</f>
        <v>Konstrukteur 4 / Fachplaner 4 / Gruppenchef 2</v>
      </c>
      <c r="DD98" s="125">
        <v>741</v>
      </c>
      <c r="DE98" s="33">
        <f>VLOOKUP($DD98,Funktionsbezeichnungen,3,0)</f>
        <v>7</v>
      </c>
      <c r="DF98" s="83" t="str">
        <f>VLOOKUP($DD98,Funktionsbezeichnungen,2,0)</f>
        <v>Konstrukteur 4 / Fachplaner 4 / Gruppenchef 2</v>
      </c>
      <c r="DG98" s="20"/>
      <c r="DH98" s="125">
        <v>741</v>
      </c>
      <c r="DI98" s="33">
        <f>VLOOKUP($DH98,Funktionsbezeichnungen,3,0)</f>
        <v>7</v>
      </c>
      <c r="DJ98" s="83" t="str">
        <f>VLOOKUP($DH98,Funktionsbezeichnungen,2,0)</f>
        <v>Konstrukteur 4 / Fachplaner 4 / Gruppenchef 2</v>
      </c>
      <c r="DO98" s="19">
        <f>+CT98</f>
        <v>7637</v>
      </c>
      <c r="DP98" s="153">
        <v>6</v>
      </c>
      <c r="DQ98" s="19">
        <v>0</v>
      </c>
      <c r="DR98" s="19" t="s">
        <v>965</v>
      </c>
    </row>
    <row r="99" spans="1:122" s="19" customFormat="1">
      <c r="A99" s="53">
        <v>0</v>
      </c>
      <c r="B99" s="53"/>
      <c r="C99" s="53">
        <f t="shared" si="50"/>
        <v>1</v>
      </c>
      <c r="D99" s="55"/>
      <c r="E99" s="55"/>
      <c r="F99" s="56"/>
      <c r="G99" s="54"/>
      <c r="H99" s="54"/>
      <c r="I99" s="56">
        <v>1</v>
      </c>
      <c r="J99" s="54"/>
      <c r="K99" s="56"/>
      <c r="L99" s="56"/>
      <c r="M99" s="56"/>
      <c r="N99" s="58"/>
      <c r="O99" s="52" t="s">
        <v>359</v>
      </c>
      <c r="P99" s="15" t="s">
        <v>489</v>
      </c>
      <c r="Q99" s="15">
        <v>95</v>
      </c>
      <c r="R99" s="16"/>
      <c r="S99" s="20" t="s">
        <v>146</v>
      </c>
      <c r="T99" s="21">
        <v>1970</v>
      </c>
      <c r="U99" s="28" t="s">
        <v>126</v>
      </c>
      <c r="V99" s="21">
        <v>1991</v>
      </c>
      <c r="W99" s="25"/>
      <c r="X99" s="21"/>
      <c r="Y99" s="28"/>
      <c r="Z99" s="21">
        <f t="shared" si="51"/>
        <v>27</v>
      </c>
      <c r="AA99" s="25" t="s">
        <v>129</v>
      </c>
      <c r="AB99" s="21" t="s">
        <v>121</v>
      </c>
      <c r="AC99" s="21"/>
      <c r="AE99" s="90" t="s">
        <v>394</v>
      </c>
      <c r="AF99" s="82"/>
      <c r="CP99" s="19" t="str">
        <f t="shared" si="52"/>
        <v>Hardmeyer Christian</v>
      </c>
      <c r="CR99" s="19">
        <f t="shared" si="53"/>
        <v>27</v>
      </c>
      <c r="CS99" s="19" t="str">
        <f t="shared" si="54"/>
        <v>D</v>
      </c>
      <c r="CT99" s="154">
        <v>9618</v>
      </c>
      <c r="CU99" s="125">
        <v>741</v>
      </c>
      <c r="CV99" s="33">
        <f t="shared" si="63"/>
        <v>7</v>
      </c>
      <c r="CW99" s="83" t="str">
        <f t="shared" si="64"/>
        <v>Konstrukteur 4 / Fachplaner 4 / Gruppenchef 2</v>
      </c>
      <c r="CX99" s="125">
        <v>741</v>
      </c>
      <c r="CY99" s="33">
        <f t="shared" si="48"/>
        <v>7</v>
      </c>
      <c r="CZ99" s="83" t="str">
        <f t="shared" si="49"/>
        <v>Konstrukteur 4 / Fachplaner 4 / Gruppenchef 2</v>
      </c>
      <c r="DA99" s="125">
        <v>741</v>
      </c>
      <c r="DB99" s="33">
        <f t="shared" si="57"/>
        <v>7</v>
      </c>
      <c r="DC99" s="83" t="str">
        <f t="shared" si="58"/>
        <v>Konstrukteur 4 / Fachplaner 4 / Gruppenchef 2</v>
      </c>
      <c r="DD99" s="125">
        <v>741</v>
      </c>
      <c r="DE99" s="33">
        <f t="shared" si="59"/>
        <v>7</v>
      </c>
      <c r="DF99" s="83" t="str">
        <f t="shared" si="60"/>
        <v>Konstrukteur 4 / Fachplaner 4 / Gruppenchef 2</v>
      </c>
      <c r="DG99" s="20"/>
      <c r="DH99" s="125">
        <v>742</v>
      </c>
      <c r="DI99" s="33">
        <f t="shared" si="61"/>
        <v>8</v>
      </c>
      <c r="DJ99" s="83" t="str">
        <f t="shared" si="62"/>
        <v>Konstrukteur 5  / Fachplaner 5 / Gruppenchef 3</v>
      </c>
      <c r="DO99" s="19">
        <f t="shared" si="55"/>
        <v>9618</v>
      </c>
      <c r="DP99" s="153">
        <v>6</v>
      </c>
      <c r="DQ99" s="19">
        <v>0</v>
      </c>
      <c r="DR99" s="19" t="s">
        <v>965</v>
      </c>
    </row>
    <row r="100" spans="1:122" s="19" customFormat="1">
      <c r="A100" s="53">
        <v>0</v>
      </c>
      <c r="B100" s="53"/>
      <c r="C100" s="53">
        <f t="shared" si="50"/>
        <v>1</v>
      </c>
      <c r="D100" s="55"/>
      <c r="E100" s="55"/>
      <c r="F100" s="56"/>
      <c r="G100" s="54"/>
      <c r="H100" s="54"/>
      <c r="I100" s="56">
        <v>1</v>
      </c>
      <c r="J100" s="54">
        <v>1</v>
      </c>
      <c r="K100" s="56"/>
      <c r="L100" s="56"/>
      <c r="M100" s="56"/>
      <c r="N100" s="58"/>
      <c r="O100" s="52" t="s">
        <v>1301</v>
      </c>
      <c r="P100" s="15" t="s">
        <v>490</v>
      </c>
      <c r="Q100" s="15">
        <v>96</v>
      </c>
      <c r="R100" s="16"/>
      <c r="S100" s="20" t="s">
        <v>148</v>
      </c>
      <c r="T100" s="21">
        <v>1970</v>
      </c>
      <c r="U100" s="28" t="s">
        <v>126</v>
      </c>
      <c r="V100" s="21">
        <v>1992</v>
      </c>
      <c r="W100" s="25"/>
      <c r="X100" s="21"/>
      <c r="Y100" s="28"/>
      <c r="Z100" s="21">
        <f t="shared" si="51"/>
        <v>26</v>
      </c>
      <c r="AA100" s="25" t="s">
        <v>129</v>
      </c>
      <c r="AB100" s="21" t="s">
        <v>121</v>
      </c>
      <c r="AC100" s="21"/>
      <c r="AE100" s="90" t="s">
        <v>421</v>
      </c>
      <c r="AF100" s="82"/>
      <c r="CP100" s="19" t="str">
        <f t="shared" si="52"/>
        <v>Wira Stephane</v>
      </c>
      <c r="CR100" s="19">
        <f t="shared" si="53"/>
        <v>26</v>
      </c>
      <c r="CS100" s="19" t="str">
        <f t="shared" si="54"/>
        <v>D</v>
      </c>
      <c r="CT100" s="154">
        <v>9623</v>
      </c>
      <c r="CU100" s="125">
        <v>742</v>
      </c>
      <c r="CV100" s="33">
        <f t="shared" si="63"/>
        <v>8</v>
      </c>
      <c r="CW100" s="83" t="str">
        <f t="shared" si="64"/>
        <v>Konstrukteur 5  / Fachplaner 5 / Gruppenchef 3</v>
      </c>
      <c r="CX100" s="125">
        <v>742</v>
      </c>
      <c r="CY100" s="33">
        <f t="shared" si="48"/>
        <v>8</v>
      </c>
      <c r="CZ100" s="83" t="str">
        <f t="shared" si="49"/>
        <v>Konstrukteur 5  / Fachplaner 5 / Gruppenchef 3</v>
      </c>
      <c r="DA100" s="125">
        <v>742</v>
      </c>
      <c r="DB100" s="33">
        <f t="shared" si="57"/>
        <v>8</v>
      </c>
      <c r="DC100" s="83" t="str">
        <f t="shared" si="58"/>
        <v>Konstrukteur 5  / Fachplaner 5 / Gruppenchef 3</v>
      </c>
      <c r="DD100" s="125">
        <v>742</v>
      </c>
      <c r="DE100" s="33">
        <f t="shared" si="59"/>
        <v>8</v>
      </c>
      <c r="DF100" s="83" t="str">
        <f t="shared" si="60"/>
        <v>Konstrukteur 5  / Fachplaner 5 / Gruppenchef 3</v>
      </c>
      <c r="DG100" s="20"/>
      <c r="DH100" s="125">
        <v>742</v>
      </c>
      <c r="DI100" s="33">
        <f t="shared" si="61"/>
        <v>8</v>
      </c>
      <c r="DJ100" s="83" t="str">
        <f t="shared" si="62"/>
        <v>Konstrukteur 5  / Fachplaner 5 / Gruppenchef 3</v>
      </c>
      <c r="DO100" s="19">
        <f t="shared" si="55"/>
        <v>9623</v>
      </c>
      <c r="DP100" s="153">
        <v>6</v>
      </c>
      <c r="DQ100" s="19">
        <v>0</v>
      </c>
      <c r="DR100" s="19" t="s">
        <v>975</v>
      </c>
    </row>
    <row r="101" spans="1:122" s="19" customFormat="1">
      <c r="A101" s="53">
        <v>0</v>
      </c>
      <c r="B101" s="53"/>
      <c r="C101" s="53">
        <f t="shared" si="50"/>
        <v>1</v>
      </c>
      <c r="D101" s="55"/>
      <c r="E101" s="55"/>
      <c r="F101" s="56"/>
      <c r="G101" s="54"/>
      <c r="H101" s="54"/>
      <c r="I101" s="56">
        <v>1</v>
      </c>
      <c r="J101" s="54">
        <v>1</v>
      </c>
      <c r="K101" s="56"/>
      <c r="L101" s="56"/>
      <c r="M101" s="56"/>
      <c r="N101" s="58"/>
      <c r="O101" s="52" t="s">
        <v>1301</v>
      </c>
      <c r="P101" s="15" t="s">
        <v>568</v>
      </c>
      <c r="Q101" s="15">
        <v>97</v>
      </c>
      <c r="R101" s="16"/>
      <c r="S101" s="20" t="s">
        <v>569</v>
      </c>
      <c r="T101" s="21">
        <v>1973</v>
      </c>
      <c r="U101" s="28" t="s">
        <v>126</v>
      </c>
      <c r="V101" s="21">
        <v>1993</v>
      </c>
      <c r="W101" s="25"/>
      <c r="X101" s="21"/>
      <c r="Y101" s="28"/>
      <c r="Z101" s="21">
        <f t="shared" si="51"/>
        <v>25</v>
      </c>
      <c r="AA101" s="25" t="s">
        <v>129</v>
      </c>
      <c r="AB101" s="21" t="s">
        <v>121</v>
      </c>
      <c r="AC101" s="21"/>
      <c r="AE101" s="90" t="s">
        <v>377</v>
      </c>
      <c r="AF101" s="82"/>
      <c r="CP101" s="19" t="str">
        <f t="shared" si="52"/>
        <v>Heiniger Christoph</v>
      </c>
      <c r="CR101" s="19">
        <f t="shared" si="53"/>
        <v>25</v>
      </c>
      <c r="CS101" s="19" t="str">
        <f t="shared" si="54"/>
        <v>D</v>
      </c>
      <c r="CT101" s="154">
        <v>4346</v>
      </c>
      <c r="CU101" s="125">
        <v>741</v>
      </c>
      <c r="CV101" s="33">
        <f t="shared" si="63"/>
        <v>7</v>
      </c>
      <c r="CW101" s="83" t="str">
        <f t="shared" si="64"/>
        <v>Konstrukteur 4 / Fachplaner 4 / Gruppenchef 2</v>
      </c>
      <c r="CX101" s="125">
        <v>741</v>
      </c>
      <c r="CY101" s="33">
        <f t="shared" si="48"/>
        <v>7</v>
      </c>
      <c r="CZ101" s="83" t="str">
        <f t="shared" si="49"/>
        <v>Konstrukteur 4 / Fachplaner 4 / Gruppenchef 2</v>
      </c>
      <c r="DA101" s="125">
        <v>741</v>
      </c>
      <c r="DB101" s="33">
        <f t="shared" si="57"/>
        <v>7</v>
      </c>
      <c r="DC101" s="83" t="str">
        <f t="shared" si="58"/>
        <v>Konstrukteur 4 / Fachplaner 4 / Gruppenchef 2</v>
      </c>
      <c r="DD101" s="125">
        <v>741</v>
      </c>
      <c r="DE101" s="33">
        <f t="shared" si="59"/>
        <v>7</v>
      </c>
      <c r="DF101" s="83" t="str">
        <f t="shared" si="60"/>
        <v>Konstrukteur 4 / Fachplaner 4 / Gruppenchef 2</v>
      </c>
      <c r="DG101" s="20"/>
      <c r="DH101" s="125">
        <v>742</v>
      </c>
      <c r="DI101" s="33">
        <f t="shared" si="61"/>
        <v>8</v>
      </c>
      <c r="DJ101" s="83" t="str">
        <f t="shared" si="62"/>
        <v>Konstrukteur 5  / Fachplaner 5 / Gruppenchef 3</v>
      </c>
      <c r="DO101" s="19">
        <f t="shared" si="55"/>
        <v>4346</v>
      </c>
      <c r="DP101" s="153">
        <v>6</v>
      </c>
      <c r="DQ101" s="19">
        <v>0</v>
      </c>
      <c r="DR101" s="19" t="s">
        <v>965</v>
      </c>
    </row>
    <row r="102" spans="1:122" s="19" customFormat="1">
      <c r="A102" s="53">
        <v>0</v>
      </c>
      <c r="B102" s="53"/>
      <c r="C102" s="53">
        <f>IF(Z102&gt;=10,1,0)</f>
        <v>1</v>
      </c>
      <c r="D102" s="55"/>
      <c r="E102" s="55"/>
      <c r="F102" s="56"/>
      <c r="G102" s="54"/>
      <c r="H102" s="54"/>
      <c r="I102" s="56">
        <v>1</v>
      </c>
      <c r="J102" s="54"/>
      <c r="K102" s="56"/>
      <c r="L102" s="56"/>
      <c r="M102" s="56"/>
      <c r="N102" s="58"/>
      <c r="O102" s="52" t="s">
        <v>358</v>
      </c>
      <c r="P102" s="15" t="s">
        <v>558</v>
      </c>
      <c r="Q102" s="15">
        <v>98</v>
      </c>
      <c r="R102" s="16"/>
      <c r="S102" s="20" t="s">
        <v>559</v>
      </c>
      <c r="T102" s="21">
        <v>1973</v>
      </c>
      <c r="U102" s="28" t="s">
        <v>560</v>
      </c>
      <c r="V102" s="21">
        <v>1994</v>
      </c>
      <c r="W102" s="25"/>
      <c r="X102" s="21"/>
      <c r="Y102" s="28"/>
      <c r="Z102" s="21">
        <f>$AD$3-V102</f>
        <v>24</v>
      </c>
      <c r="AA102" s="25" t="s">
        <v>235</v>
      </c>
      <c r="AB102" s="21" t="s">
        <v>121</v>
      </c>
      <c r="AC102" s="21"/>
      <c r="AE102" s="187" t="s">
        <v>378</v>
      </c>
      <c r="AF102" s="82"/>
      <c r="CP102" s="19" t="str">
        <f>+S102</f>
        <v>Enderlen Francois</v>
      </c>
      <c r="CR102" s="19">
        <f>+Z102</f>
        <v>24</v>
      </c>
      <c r="CS102" s="19" t="str">
        <f>+AB102</f>
        <v>D</v>
      </c>
      <c r="CT102" s="154">
        <v>5636</v>
      </c>
      <c r="CU102" s="125">
        <v>741</v>
      </c>
      <c r="CV102" s="33">
        <f>VLOOKUP($CU102,Funktionsbezeichnungen,3,0)</f>
        <v>7</v>
      </c>
      <c r="CW102" s="83" t="str">
        <f>VLOOKUP($CU102,Funktionsbezeichnungen,2,0)</f>
        <v>Konstrukteur 4 / Fachplaner 4 / Gruppenchef 2</v>
      </c>
      <c r="CX102" s="125">
        <v>741</v>
      </c>
      <c r="CY102" s="33">
        <f>VLOOKUP($CX102,Funktionsbezeichnungen,3,0)</f>
        <v>7</v>
      </c>
      <c r="CZ102" s="83" t="str">
        <f>VLOOKUP($CX102,Funktionsbezeichnungen,2,0)</f>
        <v>Konstrukteur 4 / Fachplaner 4 / Gruppenchef 2</v>
      </c>
      <c r="DA102" s="125">
        <v>741</v>
      </c>
      <c r="DB102" s="33">
        <f>VLOOKUP($DA102,Funktionsbezeichnungen,3,0)</f>
        <v>7</v>
      </c>
      <c r="DC102" s="83" t="str">
        <f>VLOOKUP($DA102,Funktionsbezeichnungen,2,0)</f>
        <v>Konstrukteur 4 / Fachplaner 4 / Gruppenchef 2</v>
      </c>
      <c r="DD102" s="125">
        <v>741</v>
      </c>
      <c r="DE102" s="33">
        <f>VLOOKUP($DD102,Funktionsbezeichnungen,3,0)</f>
        <v>7</v>
      </c>
      <c r="DF102" s="83" t="str">
        <f>VLOOKUP($DD102,Funktionsbezeichnungen,2,0)</f>
        <v>Konstrukteur 4 / Fachplaner 4 / Gruppenchef 2</v>
      </c>
      <c r="DG102" s="20"/>
      <c r="DH102" s="125">
        <v>741</v>
      </c>
      <c r="DI102" s="33">
        <f>VLOOKUP($DH102,Funktionsbezeichnungen,3,0)</f>
        <v>7</v>
      </c>
      <c r="DJ102" s="83" t="str">
        <f>VLOOKUP($DH102,Funktionsbezeichnungen,2,0)</f>
        <v>Konstrukteur 4 / Fachplaner 4 / Gruppenchef 2</v>
      </c>
      <c r="DO102" s="19">
        <f>+CT102</f>
        <v>5636</v>
      </c>
      <c r="DP102" s="153">
        <v>6</v>
      </c>
      <c r="DQ102" s="19">
        <v>0</v>
      </c>
      <c r="DR102" s="19" t="s">
        <v>965</v>
      </c>
    </row>
    <row r="103" spans="1:122" s="19" customFormat="1">
      <c r="A103" s="53">
        <v>0</v>
      </c>
      <c r="B103" s="53"/>
      <c r="C103" s="53">
        <f t="shared" si="50"/>
        <v>1</v>
      </c>
      <c r="D103" s="55"/>
      <c r="E103" s="55"/>
      <c r="F103" s="56"/>
      <c r="G103" s="54"/>
      <c r="H103" s="54"/>
      <c r="I103" s="56">
        <v>1</v>
      </c>
      <c r="J103" s="54">
        <v>1</v>
      </c>
      <c r="K103" s="56"/>
      <c r="L103" s="56"/>
      <c r="M103" s="56"/>
      <c r="N103" s="58"/>
      <c r="O103" s="52" t="s">
        <v>1301</v>
      </c>
      <c r="P103" s="15" t="s">
        <v>493</v>
      </c>
      <c r="Q103" s="15">
        <v>99</v>
      </c>
      <c r="R103" s="16"/>
      <c r="S103" s="20" t="s">
        <v>294</v>
      </c>
      <c r="T103" s="21">
        <v>1976</v>
      </c>
      <c r="U103" s="28" t="s">
        <v>126</v>
      </c>
      <c r="V103" s="21">
        <v>1998</v>
      </c>
      <c r="W103" s="25"/>
      <c r="X103" s="21"/>
      <c r="Y103" s="28"/>
      <c r="Z103" s="21">
        <f t="shared" si="51"/>
        <v>20</v>
      </c>
      <c r="AA103" s="25" t="s">
        <v>129</v>
      </c>
      <c r="AB103" s="21" t="s">
        <v>121</v>
      </c>
      <c r="AC103" s="21"/>
      <c r="AE103" s="90" t="s">
        <v>377</v>
      </c>
      <c r="AF103" s="82"/>
      <c r="CP103" s="19" t="str">
        <f t="shared" si="52"/>
        <v>Humbel Sven</v>
      </c>
      <c r="CR103" s="19">
        <f t="shared" si="53"/>
        <v>20</v>
      </c>
      <c r="CS103" s="19" t="str">
        <f t="shared" si="54"/>
        <v>D</v>
      </c>
      <c r="CT103" s="154">
        <v>9654</v>
      </c>
      <c r="CU103" s="125">
        <v>741</v>
      </c>
      <c r="CV103" s="33">
        <f t="shared" si="63"/>
        <v>7</v>
      </c>
      <c r="CW103" s="83" t="str">
        <f t="shared" si="64"/>
        <v>Konstrukteur 4 / Fachplaner 4 / Gruppenchef 2</v>
      </c>
      <c r="CX103" s="125">
        <v>741</v>
      </c>
      <c r="CY103" s="33">
        <f t="shared" si="48"/>
        <v>7</v>
      </c>
      <c r="CZ103" s="83" t="str">
        <f t="shared" si="49"/>
        <v>Konstrukteur 4 / Fachplaner 4 / Gruppenchef 2</v>
      </c>
      <c r="DA103" s="125">
        <v>741</v>
      </c>
      <c r="DB103" s="33">
        <f t="shared" si="57"/>
        <v>7</v>
      </c>
      <c r="DC103" s="83" t="str">
        <f t="shared" si="58"/>
        <v>Konstrukteur 4 / Fachplaner 4 / Gruppenchef 2</v>
      </c>
      <c r="DD103" s="125">
        <v>741</v>
      </c>
      <c r="DE103" s="33">
        <f t="shared" si="59"/>
        <v>7</v>
      </c>
      <c r="DF103" s="83" t="str">
        <f t="shared" si="60"/>
        <v>Konstrukteur 4 / Fachplaner 4 / Gruppenchef 2</v>
      </c>
      <c r="DG103" s="20"/>
      <c r="DH103" s="125">
        <v>742</v>
      </c>
      <c r="DI103" s="33">
        <f t="shared" si="61"/>
        <v>8</v>
      </c>
      <c r="DJ103" s="83" t="str">
        <f t="shared" si="62"/>
        <v>Konstrukteur 5  / Fachplaner 5 / Gruppenchef 3</v>
      </c>
      <c r="DO103" s="19">
        <f t="shared" si="55"/>
        <v>9654</v>
      </c>
      <c r="DP103" s="153">
        <v>6</v>
      </c>
      <c r="DQ103" s="19">
        <v>0</v>
      </c>
      <c r="DR103" s="19" t="s">
        <v>965</v>
      </c>
    </row>
    <row r="104" spans="1:122" s="19" customFormat="1">
      <c r="A104" s="53">
        <v>0</v>
      </c>
      <c r="B104" s="53"/>
      <c r="C104" s="53">
        <f>IF(Z104&gt;=10,1,0)</f>
        <v>1</v>
      </c>
      <c r="D104" s="55"/>
      <c r="E104" s="55"/>
      <c r="F104" s="56"/>
      <c r="G104" s="54"/>
      <c r="H104" s="54"/>
      <c r="I104" s="56">
        <v>1</v>
      </c>
      <c r="J104" s="54">
        <v>1</v>
      </c>
      <c r="K104" s="56"/>
      <c r="L104" s="56"/>
      <c r="M104" s="56"/>
      <c r="N104" s="58"/>
      <c r="O104" s="52" t="s">
        <v>1301</v>
      </c>
      <c r="P104" s="15" t="s">
        <v>1274</v>
      </c>
      <c r="Q104" s="15">
        <v>100</v>
      </c>
      <c r="R104" s="16"/>
      <c r="S104" s="20" t="s">
        <v>1275</v>
      </c>
      <c r="T104" s="21">
        <v>1960</v>
      </c>
      <c r="U104" s="28" t="s">
        <v>1276</v>
      </c>
      <c r="V104" s="21">
        <v>2001</v>
      </c>
      <c r="W104" s="25"/>
      <c r="X104" s="21"/>
      <c r="Y104" s="28"/>
      <c r="Z104" s="21">
        <f>$AD$3-V104</f>
        <v>17</v>
      </c>
      <c r="AA104" s="25" t="s">
        <v>139</v>
      </c>
      <c r="AB104" s="21" t="s">
        <v>121</v>
      </c>
      <c r="AC104" s="21"/>
      <c r="AE104" s="90" t="s">
        <v>377</v>
      </c>
      <c r="AF104" s="82"/>
      <c r="CP104" s="192" t="str">
        <f>+S104</f>
        <v>Widrig Daniel</v>
      </c>
      <c r="CQ104" s="192"/>
      <c r="CR104" s="192">
        <f>+Z104</f>
        <v>17</v>
      </c>
      <c r="CS104" s="192" t="str">
        <f>+AB104</f>
        <v>D</v>
      </c>
      <c r="CT104" s="222">
        <v>7711</v>
      </c>
      <c r="CU104" s="125">
        <v>741</v>
      </c>
      <c r="CV104" s="33">
        <f>VLOOKUP($CU104,Funktionsbezeichnungen,3,0)</f>
        <v>7</v>
      </c>
      <c r="CW104" s="83" t="str">
        <f>VLOOKUP($CU104,Funktionsbezeichnungen,2,0)</f>
        <v>Konstrukteur 4 / Fachplaner 4 / Gruppenchef 2</v>
      </c>
      <c r="CX104" s="125">
        <v>741</v>
      </c>
      <c r="CY104" s="33">
        <f>VLOOKUP($CX104,Funktionsbezeichnungen,3,0)</f>
        <v>7</v>
      </c>
      <c r="CZ104" s="83" t="str">
        <f>VLOOKUP($CX104,Funktionsbezeichnungen,2,0)</f>
        <v>Konstrukteur 4 / Fachplaner 4 / Gruppenchef 2</v>
      </c>
      <c r="DA104" s="125">
        <v>741</v>
      </c>
      <c r="DB104" s="33">
        <f>VLOOKUP($DA104,Funktionsbezeichnungen,3,0)</f>
        <v>7</v>
      </c>
      <c r="DC104" s="83" t="str">
        <f>VLOOKUP($DA104,Funktionsbezeichnungen,2,0)</f>
        <v>Konstrukteur 4 / Fachplaner 4 / Gruppenchef 2</v>
      </c>
      <c r="DD104" s="125">
        <v>741</v>
      </c>
      <c r="DE104" s="33">
        <f>VLOOKUP($DD104,Funktionsbezeichnungen,3,0)</f>
        <v>7</v>
      </c>
      <c r="DF104" s="83" t="str">
        <f>VLOOKUP($DD104,Funktionsbezeichnungen,2,0)</f>
        <v>Konstrukteur 4 / Fachplaner 4 / Gruppenchef 2</v>
      </c>
      <c r="DG104" s="20"/>
      <c r="DH104" s="33">
        <v>742</v>
      </c>
      <c r="DI104" s="33">
        <f>VLOOKUP($DH104,Funktionsbezeichnungen,3,0)</f>
        <v>8</v>
      </c>
      <c r="DJ104" s="83" t="str">
        <f>VLOOKUP($DH104,Funktionsbezeichnungen,2,0)</f>
        <v>Konstrukteur 5  / Fachplaner 5 / Gruppenchef 3</v>
      </c>
      <c r="DO104" s="19">
        <f>+CT104</f>
        <v>7711</v>
      </c>
      <c r="DP104" s="153">
        <v>6</v>
      </c>
      <c r="DQ104" s="19">
        <v>0</v>
      </c>
      <c r="DR104" s="19" t="s">
        <v>965</v>
      </c>
    </row>
    <row r="105" spans="1:122" s="19" customFormat="1">
      <c r="A105" s="53">
        <v>0</v>
      </c>
      <c r="B105" s="53"/>
      <c r="C105" s="53">
        <f t="shared" si="50"/>
        <v>1</v>
      </c>
      <c r="D105" s="55"/>
      <c r="E105" s="55"/>
      <c r="F105" s="56"/>
      <c r="G105" s="54"/>
      <c r="H105" s="54"/>
      <c r="I105" s="56">
        <v>1</v>
      </c>
      <c r="J105" s="54"/>
      <c r="K105" s="56"/>
      <c r="L105" s="56"/>
      <c r="M105" s="56"/>
      <c r="N105" s="58"/>
      <c r="O105" s="52" t="s">
        <v>361</v>
      </c>
      <c r="P105" s="15" t="s">
        <v>497</v>
      </c>
      <c r="Q105" s="15">
        <v>101</v>
      </c>
      <c r="R105" s="16"/>
      <c r="S105" s="20" t="s">
        <v>179</v>
      </c>
      <c r="T105" s="21">
        <v>1982</v>
      </c>
      <c r="U105" s="28" t="s">
        <v>235</v>
      </c>
      <c r="V105" s="21">
        <v>2002</v>
      </c>
      <c r="W105" s="25"/>
      <c r="X105" s="21"/>
      <c r="Y105" s="25"/>
      <c r="Z105" s="21">
        <f t="shared" si="51"/>
        <v>16</v>
      </c>
      <c r="AA105" s="25" t="s">
        <v>129</v>
      </c>
      <c r="AB105" s="21" t="s">
        <v>121</v>
      </c>
      <c r="AC105" s="21"/>
      <c r="AE105" s="187" t="s">
        <v>894</v>
      </c>
      <c r="AF105" s="82"/>
      <c r="CP105" s="19" t="str">
        <f t="shared" si="52"/>
        <v>Delmas Marc</v>
      </c>
      <c r="CR105" s="19">
        <f t="shared" si="53"/>
        <v>16</v>
      </c>
      <c r="CS105" s="19" t="str">
        <f t="shared" si="54"/>
        <v>D</v>
      </c>
      <c r="CT105" s="154">
        <v>9660</v>
      </c>
      <c r="CU105" s="125">
        <v>742</v>
      </c>
      <c r="CV105" s="33">
        <f t="shared" si="63"/>
        <v>8</v>
      </c>
      <c r="CW105" s="83" t="str">
        <f t="shared" si="64"/>
        <v>Konstrukteur 5  / Fachplaner 5 / Gruppenchef 3</v>
      </c>
      <c r="CX105" s="125">
        <v>742</v>
      </c>
      <c r="CY105" s="33">
        <f t="shared" si="48"/>
        <v>8</v>
      </c>
      <c r="CZ105" s="83" t="str">
        <f t="shared" si="49"/>
        <v>Konstrukteur 5  / Fachplaner 5 / Gruppenchef 3</v>
      </c>
      <c r="DA105" s="125">
        <v>741</v>
      </c>
      <c r="DB105" s="33">
        <f t="shared" si="57"/>
        <v>7</v>
      </c>
      <c r="DC105" s="83" t="str">
        <f t="shared" si="58"/>
        <v>Konstrukteur 4 / Fachplaner 4 / Gruppenchef 2</v>
      </c>
      <c r="DD105" s="125">
        <v>733</v>
      </c>
      <c r="DE105" s="33">
        <f t="shared" si="59"/>
        <v>6</v>
      </c>
      <c r="DF105" s="83" t="str">
        <f t="shared" si="60"/>
        <v>Konstrukteur 3 / -planer 3 / Gruppenchef 1</v>
      </c>
      <c r="DG105" s="20"/>
      <c r="DH105" s="125">
        <v>733</v>
      </c>
      <c r="DI105" s="125">
        <f t="shared" si="61"/>
        <v>6</v>
      </c>
      <c r="DJ105" s="83" t="str">
        <f t="shared" si="62"/>
        <v>Konstrukteur 3 / -planer 3 / Gruppenchef 1</v>
      </c>
      <c r="DO105" s="19">
        <f t="shared" si="55"/>
        <v>9660</v>
      </c>
      <c r="DP105" s="153">
        <v>6</v>
      </c>
      <c r="DQ105" s="19">
        <v>0</v>
      </c>
      <c r="DR105" s="19" t="s">
        <v>965</v>
      </c>
    </row>
    <row r="106" spans="1:122" s="19" customFormat="1">
      <c r="A106" s="53">
        <v>0</v>
      </c>
      <c r="B106" s="53">
        <v>1</v>
      </c>
      <c r="C106" s="53">
        <f>IF(Z106&gt;=10,1,0)</f>
        <v>1</v>
      </c>
      <c r="D106" s="55"/>
      <c r="E106" s="55"/>
      <c r="F106" s="56"/>
      <c r="G106" s="54"/>
      <c r="H106" s="54"/>
      <c r="I106" s="56">
        <v>1</v>
      </c>
      <c r="J106" s="54"/>
      <c r="K106" s="56"/>
      <c r="L106" s="56"/>
      <c r="M106" s="56"/>
      <c r="N106" s="58"/>
      <c r="O106" s="52" t="s">
        <v>358</v>
      </c>
      <c r="P106" s="15" t="s">
        <v>1116</v>
      </c>
      <c r="Q106" s="15">
        <v>102</v>
      </c>
      <c r="R106" s="16"/>
      <c r="S106" s="20" t="s">
        <v>1117</v>
      </c>
      <c r="T106" s="21">
        <v>1981</v>
      </c>
      <c r="U106" s="28" t="s">
        <v>239</v>
      </c>
      <c r="V106" s="21">
        <v>2002</v>
      </c>
      <c r="W106" s="25"/>
      <c r="X106" s="21"/>
      <c r="Y106" s="28"/>
      <c r="Z106" s="21">
        <f>$AD$3-V106</f>
        <v>16</v>
      </c>
      <c r="AA106" s="25" t="s">
        <v>239</v>
      </c>
      <c r="AB106" s="21" t="s">
        <v>121</v>
      </c>
      <c r="AC106" s="21"/>
      <c r="AE106" s="187" t="s">
        <v>378</v>
      </c>
      <c r="AF106" s="82"/>
      <c r="CP106" s="19" t="str">
        <f>+S106</f>
        <v>Iten Vanessa</v>
      </c>
      <c r="CR106" s="19">
        <f>+Z106</f>
        <v>16</v>
      </c>
      <c r="CS106" s="19" t="str">
        <f>+AB106</f>
        <v>D</v>
      </c>
      <c r="CT106" s="154">
        <v>9661</v>
      </c>
      <c r="CU106" s="125">
        <v>733</v>
      </c>
      <c r="CV106" s="33">
        <f>VLOOKUP($CU106,Funktionsbezeichnungen,3,0)</f>
        <v>6</v>
      </c>
      <c r="CW106" s="83" t="str">
        <f>VLOOKUP($CU106,Funktionsbezeichnungen,2,0)</f>
        <v>Konstrukteur 3 / -planer 3 / Gruppenchef 1</v>
      </c>
      <c r="CX106" s="125"/>
      <c r="CY106" s="33"/>
      <c r="CZ106" s="83"/>
      <c r="DA106" s="125"/>
      <c r="DB106" s="33"/>
      <c r="DC106" s="83"/>
      <c r="DD106" s="125"/>
      <c r="DE106" s="33"/>
      <c r="DF106" s="83"/>
      <c r="DG106" s="20"/>
      <c r="DH106" s="125"/>
      <c r="DI106" s="33"/>
      <c r="DJ106" s="83"/>
      <c r="DO106" s="19">
        <f>+CT106</f>
        <v>9661</v>
      </c>
      <c r="DP106" s="153">
        <v>6</v>
      </c>
      <c r="DQ106" s="19">
        <v>0</v>
      </c>
      <c r="DR106" s="19" t="s">
        <v>965</v>
      </c>
    </row>
    <row r="107" spans="1:122" s="19" customFormat="1">
      <c r="A107" s="53">
        <v>0</v>
      </c>
      <c r="B107" s="53">
        <v>1</v>
      </c>
      <c r="C107" s="53">
        <f>IF(Z107&gt;=10,1,0)</f>
        <v>1</v>
      </c>
      <c r="D107" s="55"/>
      <c r="E107" s="55">
        <v>1</v>
      </c>
      <c r="F107" s="56"/>
      <c r="G107" s="54"/>
      <c r="H107" s="54"/>
      <c r="I107" s="56"/>
      <c r="J107" s="54"/>
      <c r="K107" s="56"/>
      <c r="L107" s="56"/>
      <c r="M107" s="56"/>
      <c r="N107" s="58"/>
      <c r="O107" s="52" t="s">
        <v>359</v>
      </c>
      <c r="P107" s="15" t="s">
        <v>1183</v>
      </c>
      <c r="Q107" s="15">
        <v>103</v>
      </c>
      <c r="R107" s="16"/>
      <c r="S107" s="20" t="s">
        <v>1184</v>
      </c>
      <c r="T107" s="21">
        <v>1982</v>
      </c>
      <c r="U107" s="28" t="s">
        <v>239</v>
      </c>
      <c r="V107" s="21">
        <v>2007</v>
      </c>
      <c r="W107" s="25" t="s">
        <v>1185</v>
      </c>
      <c r="X107" s="21">
        <v>2012</v>
      </c>
      <c r="Y107" s="28"/>
      <c r="Z107" s="21">
        <f>$AD$3-V107</f>
        <v>11</v>
      </c>
      <c r="AA107" s="25" t="s">
        <v>1300</v>
      </c>
      <c r="AB107" s="118" t="s">
        <v>121</v>
      </c>
      <c r="AC107" s="21"/>
      <c r="AE107" s="187" t="s">
        <v>378</v>
      </c>
      <c r="AF107" s="82"/>
      <c r="CP107" s="19" t="str">
        <f>+S107</f>
        <v>Schaub Anja</v>
      </c>
      <c r="CR107" s="19">
        <f>+Z107</f>
        <v>11</v>
      </c>
      <c r="CS107" s="19" t="str">
        <f>+AB107</f>
        <v>D</v>
      </c>
      <c r="CT107" s="154">
        <v>9664</v>
      </c>
      <c r="CU107" s="125">
        <v>733</v>
      </c>
      <c r="CV107" s="33">
        <f>VLOOKUP($CU107,Funktionsbezeichnungen,3,0)</f>
        <v>6</v>
      </c>
      <c r="CW107" s="83" t="str">
        <f>VLOOKUP($CU107,Funktionsbezeichnungen,2,0)</f>
        <v>Konstrukteur 3 / -planer 3 / Gruppenchef 1</v>
      </c>
      <c r="CX107" s="125"/>
      <c r="CY107" s="33"/>
      <c r="CZ107" s="83"/>
      <c r="DA107" s="125"/>
      <c r="DB107" s="33"/>
      <c r="DC107" s="83"/>
      <c r="DD107" s="125"/>
      <c r="DE107" s="33"/>
      <c r="DF107" s="83"/>
      <c r="DG107" s="20"/>
      <c r="DH107" s="125"/>
      <c r="DI107" s="33"/>
      <c r="DJ107" s="83"/>
      <c r="DO107" s="19">
        <f>+CT107</f>
        <v>9664</v>
      </c>
      <c r="DP107" s="153">
        <v>6</v>
      </c>
      <c r="DQ107" s="19">
        <v>0</v>
      </c>
      <c r="DR107" s="19" t="s">
        <v>965</v>
      </c>
    </row>
    <row r="108" spans="1:122" s="19" customFormat="1">
      <c r="A108" s="53">
        <v>0</v>
      </c>
      <c r="B108" s="53"/>
      <c r="C108" s="53">
        <f>IF(Z108&gt;=10,1,0)</f>
        <v>1</v>
      </c>
      <c r="D108" s="55"/>
      <c r="E108" s="55"/>
      <c r="F108" s="55"/>
      <c r="G108" s="53"/>
      <c r="H108" s="53"/>
      <c r="I108" s="55">
        <v>1</v>
      </c>
      <c r="J108" s="53"/>
      <c r="K108" s="55"/>
      <c r="L108" s="55"/>
      <c r="M108" s="55"/>
      <c r="N108" s="59"/>
      <c r="O108" s="19" t="s">
        <v>1303</v>
      </c>
      <c r="P108" s="15" t="s">
        <v>499</v>
      </c>
      <c r="Q108" s="15">
        <v>104</v>
      </c>
      <c r="R108" s="42"/>
      <c r="S108" s="20" t="s">
        <v>250</v>
      </c>
      <c r="T108" s="21">
        <v>1987</v>
      </c>
      <c r="U108" s="28" t="s">
        <v>235</v>
      </c>
      <c r="V108" s="21">
        <v>2007</v>
      </c>
      <c r="W108" s="25"/>
      <c r="X108" s="21"/>
      <c r="Y108" s="25"/>
      <c r="Z108" s="21">
        <f>$AD$3-V108</f>
        <v>11</v>
      </c>
      <c r="AA108" s="25" t="s">
        <v>129</v>
      </c>
      <c r="AB108" s="118" t="s">
        <v>121</v>
      </c>
      <c r="AC108" s="21"/>
      <c r="AE108" s="90" t="s">
        <v>378</v>
      </c>
      <c r="AF108" s="82"/>
      <c r="CP108" s="19" t="str">
        <f>+S108</f>
        <v>Wernli Sebastian</v>
      </c>
      <c r="CR108" s="19">
        <f>+Z108</f>
        <v>11</v>
      </c>
      <c r="CS108" s="19" t="str">
        <f>+AB108</f>
        <v>D</v>
      </c>
      <c r="CT108" s="154">
        <v>9687</v>
      </c>
      <c r="CU108" s="125">
        <v>733</v>
      </c>
      <c r="CV108" s="33">
        <f>VLOOKUP($CU108,Funktionsbezeichnungen,3,0)</f>
        <v>6</v>
      </c>
      <c r="CW108" s="83" t="str">
        <f>VLOOKUP($CU108,Funktionsbezeichnungen,2,0)</f>
        <v>Konstrukteur 3 / -planer 3 / Gruppenchef 1</v>
      </c>
      <c r="CX108" s="125">
        <v>733</v>
      </c>
      <c r="CY108" s="33">
        <f>VLOOKUP($CX108,Funktionsbezeichnungen,3,0)</f>
        <v>6</v>
      </c>
      <c r="CZ108" s="83" t="str">
        <f>VLOOKUP($CX108,Funktionsbezeichnungen,2,0)</f>
        <v>Konstrukteur 3 / -planer 3 / Gruppenchef 1</v>
      </c>
      <c r="DA108" s="125">
        <v>732</v>
      </c>
      <c r="DB108" s="33">
        <f>VLOOKUP($DA108,Funktionsbezeichnungen,3,0)</f>
        <v>5</v>
      </c>
      <c r="DC108" s="83" t="str">
        <f>VLOOKUP($DA108,Funktionsbezeichnungen,2,0)</f>
        <v>Konstrukteur 2 / -planer 2</v>
      </c>
      <c r="DD108" s="125">
        <v>732</v>
      </c>
      <c r="DE108" s="33">
        <f>VLOOKUP($DD108,Funktionsbezeichnungen,3,0)</f>
        <v>5</v>
      </c>
      <c r="DF108" s="83" t="str">
        <f>VLOOKUP($DD108,Funktionsbezeichnungen,2,0)</f>
        <v>Konstrukteur 2 / -planer 2</v>
      </c>
      <c r="DG108" s="20"/>
      <c r="DH108" s="33">
        <v>732</v>
      </c>
      <c r="DI108" s="33">
        <f>VLOOKUP($DH108,Funktionsbezeichnungen,3,0)</f>
        <v>5</v>
      </c>
      <c r="DJ108" s="83" t="str">
        <f>VLOOKUP($DH108,Funktionsbezeichnungen,2,0)</f>
        <v>Konstrukteur 2 / -planer 2</v>
      </c>
      <c r="DO108" s="19">
        <f>+CT108</f>
        <v>9687</v>
      </c>
      <c r="DP108" s="153">
        <v>6</v>
      </c>
      <c r="DQ108" s="19">
        <v>0</v>
      </c>
      <c r="DR108" s="19" t="s">
        <v>964</v>
      </c>
    </row>
    <row r="109" spans="1:122" s="19" customFormat="1" ht="27">
      <c r="A109" s="218">
        <v>0</v>
      </c>
      <c r="B109" s="218"/>
      <c r="C109" s="218">
        <f>IF(Z109&gt;=10,1,0)</f>
        <v>0</v>
      </c>
      <c r="D109" s="219"/>
      <c r="E109" s="219">
        <v>1</v>
      </c>
      <c r="F109" s="220"/>
      <c r="G109" s="221"/>
      <c r="H109" s="221"/>
      <c r="I109" s="220"/>
      <c r="J109" s="221">
        <v>1</v>
      </c>
      <c r="K109" s="220"/>
      <c r="L109" s="220"/>
      <c r="M109" s="220"/>
      <c r="N109" s="211"/>
      <c r="O109" s="215" t="s">
        <v>1301</v>
      </c>
      <c r="P109" s="212" t="s">
        <v>1200</v>
      </c>
      <c r="Q109" s="15">
        <v>105</v>
      </c>
      <c r="R109" s="213"/>
      <c r="S109" s="20" t="s">
        <v>1201</v>
      </c>
      <c r="T109" s="118">
        <v>1985</v>
      </c>
      <c r="U109" s="120" t="s">
        <v>1202</v>
      </c>
      <c r="V109" s="118">
        <v>2009</v>
      </c>
      <c r="W109" s="214"/>
      <c r="X109" s="118"/>
      <c r="Y109" s="214"/>
      <c r="Z109" s="118">
        <f>$AD$3-V109</f>
        <v>9</v>
      </c>
      <c r="AA109" s="120" t="s">
        <v>129</v>
      </c>
      <c r="AB109" s="118" t="s">
        <v>121</v>
      </c>
      <c r="AC109" s="118"/>
      <c r="AD109" s="210"/>
      <c r="AE109" s="217" t="s">
        <v>377</v>
      </c>
      <c r="AF109" s="82"/>
      <c r="CP109" s="19" t="str">
        <f>+S109</f>
        <v>Grabherr Mathieu</v>
      </c>
      <c r="CR109" s="19">
        <f>+Z109</f>
        <v>9</v>
      </c>
      <c r="CS109" s="19" t="str">
        <f>+AB109</f>
        <v>D</v>
      </c>
      <c r="CT109" s="154">
        <v>5641</v>
      </c>
      <c r="CU109" s="125">
        <v>733</v>
      </c>
      <c r="CV109" s="33">
        <f>VLOOKUP($CU109,Funktionsbezeichnungen,3,0)</f>
        <v>6</v>
      </c>
      <c r="CW109" s="83" t="str">
        <f>VLOOKUP($CU109,Funktionsbezeichnungen,2,0)</f>
        <v>Konstrukteur 3 / -planer 3 / Gruppenchef 1</v>
      </c>
      <c r="CX109" s="125"/>
      <c r="CY109" s="33"/>
      <c r="CZ109" s="83"/>
      <c r="DA109" s="125"/>
      <c r="DB109" s="33"/>
      <c r="DC109" s="83"/>
      <c r="DD109" s="33"/>
      <c r="DE109" s="33"/>
      <c r="DF109" s="83"/>
      <c r="DH109" s="33"/>
      <c r="DI109" s="33"/>
      <c r="DJ109" s="83"/>
      <c r="DO109" s="19">
        <f>+CT109</f>
        <v>5641</v>
      </c>
      <c r="DP109" s="153">
        <v>6</v>
      </c>
      <c r="DQ109" s="19">
        <v>0</v>
      </c>
      <c r="DR109" s="19" t="s">
        <v>965</v>
      </c>
    </row>
    <row r="110" spans="1:122" s="19" customFormat="1" ht="15.75">
      <c r="A110" s="53">
        <v>0</v>
      </c>
      <c r="B110" s="53">
        <v>1</v>
      </c>
      <c r="C110" s="53">
        <f>IF(Z110&gt;=10,1,0)</f>
        <v>0</v>
      </c>
      <c r="D110" s="55"/>
      <c r="E110" s="55"/>
      <c r="F110" s="55"/>
      <c r="G110" s="53"/>
      <c r="H110" s="53"/>
      <c r="I110" s="55">
        <v>1</v>
      </c>
      <c r="J110" s="53"/>
      <c r="K110" s="55"/>
      <c r="L110" s="55"/>
      <c r="M110" s="55"/>
      <c r="N110" s="59"/>
      <c r="O110" s="19" t="s">
        <v>358</v>
      </c>
      <c r="P110" s="15" t="s">
        <v>905</v>
      </c>
      <c r="Q110" s="15">
        <v>106</v>
      </c>
      <c r="R110" s="42"/>
      <c r="S110" s="20" t="s">
        <v>906</v>
      </c>
      <c r="T110" s="21">
        <v>1990</v>
      </c>
      <c r="U110" s="28" t="s">
        <v>239</v>
      </c>
      <c r="V110" s="21">
        <v>2012</v>
      </c>
      <c r="W110" s="25" t="s">
        <v>1290</v>
      </c>
      <c r="X110" s="21">
        <v>2016</v>
      </c>
      <c r="Y110" s="25"/>
      <c r="Z110" s="21">
        <f>$AD$3-V110</f>
        <v>6</v>
      </c>
      <c r="AA110" s="25" t="s">
        <v>1291</v>
      </c>
      <c r="AB110" s="21" t="s">
        <v>1289</v>
      </c>
      <c r="AC110" s="21"/>
      <c r="AE110" s="90" t="s">
        <v>1211</v>
      </c>
      <c r="AF110" s="82"/>
      <c r="CP110" s="19" t="str">
        <f>+S110</f>
        <v>Zymeri Shaha</v>
      </c>
      <c r="CR110" s="19">
        <f>+Z110</f>
        <v>6</v>
      </c>
      <c r="CS110" s="19" t="str">
        <f>+AB110</f>
        <v xml:space="preserve"> D/E 4)</v>
      </c>
      <c r="CT110" s="154">
        <v>9733</v>
      </c>
      <c r="CU110" s="125">
        <v>732</v>
      </c>
      <c r="CV110" s="33">
        <f>VLOOKUP($CU110,Funktionsbezeichnungen,3,0)</f>
        <v>5</v>
      </c>
      <c r="CW110" s="83" t="str">
        <f>VLOOKUP($CU110,Funktionsbezeichnungen,2,0)</f>
        <v>Konstrukteur 2 / -planer 2</v>
      </c>
      <c r="CX110" s="125">
        <v>731</v>
      </c>
      <c r="CY110" s="33">
        <f>VLOOKUP($CX110,Funktionsbezeichnungen,3,0)</f>
        <v>4</v>
      </c>
      <c r="CZ110" s="83" t="str">
        <f>VLOOKUP($CX110,Funktionsbezeichnungen,2,0)</f>
        <v>Konstrukteur 1 / -planer 1</v>
      </c>
      <c r="DA110" s="125"/>
      <c r="DB110" s="33"/>
      <c r="DC110" s="83"/>
      <c r="DD110" s="125"/>
      <c r="DE110" s="33"/>
      <c r="DF110" s="83"/>
      <c r="DG110" s="20"/>
      <c r="DH110" s="33">
        <v>731</v>
      </c>
      <c r="DI110" s="33">
        <f>VLOOKUP($DH110,Funktionsbezeichnungen,3,0)</f>
        <v>4</v>
      </c>
      <c r="DJ110" s="83" t="str">
        <f>VLOOKUP($DH110,Funktionsbezeichnungen,2,0)</f>
        <v>Konstrukteur 1 / -planer 1</v>
      </c>
      <c r="DO110" s="19">
        <f>+CT110</f>
        <v>9733</v>
      </c>
      <c r="DP110" s="153">
        <v>7</v>
      </c>
      <c r="DQ110" s="19">
        <v>0</v>
      </c>
      <c r="DR110" s="19" t="s">
        <v>964</v>
      </c>
    </row>
    <row r="111" spans="1:122" s="19" customFormat="1">
      <c r="A111" s="53">
        <v>0</v>
      </c>
      <c r="B111" s="53"/>
      <c r="C111" s="53">
        <f t="shared" si="50"/>
        <v>1</v>
      </c>
      <c r="D111" s="55"/>
      <c r="E111" s="55"/>
      <c r="F111" s="56"/>
      <c r="G111" s="54"/>
      <c r="H111" s="54"/>
      <c r="I111" s="56">
        <v>1</v>
      </c>
      <c r="J111" s="54"/>
      <c r="K111" s="56"/>
      <c r="L111" s="56"/>
      <c r="M111" s="56"/>
      <c r="N111" s="58"/>
      <c r="O111" s="52" t="s">
        <v>358</v>
      </c>
      <c r="P111" s="15" t="s">
        <v>652</v>
      </c>
      <c r="Q111" s="15">
        <v>107</v>
      </c>
      <c r="R111" s="16"/>
      <c r="S111" s="20" t="s">
        <v>651</v>
      </c>
      <c r="T111" s="21">
        <v>1967</v>
      </c>
      <c r="U111" s="28" t="s">
        <v>653</v>
      </c>
      <c r="V111" s="21">
        <v>1988</v>
      </c>
      <c r="W111" s="25"/>
      <c r="X111" s="21"/>
      <c r="Y111" s="28"/>
      <c r="Z111" s="21">
        <f t="shared" si="51"/>
        <v>30</v>
      </c>
      <c r="AA111" s="25" t="s">
        <v>653</v>
      </c>
      <c r="AB111" s="21" t="s">
        <v>142</v>
      </c>
      <c r="AC111" s="21"/>
      <c r="AE111" s="187" t="s">
        <v>378</v>
      </c>
      <c r="AF111" s="82"/>
      <c r="CP111" s="19" t="str">
        <f t="shared" si="52"/>
        <v>Dettwiler Markus</v>
      </c>
      <c r="CR111" s="19">
        <f t="shared" si="53"/>
        <v>30</v>
      </c>
      <c r="CS111" s="19" t="str">
        <f t="shared" si="54"/>
        <v>E</v>
      </c>
      <c r="CT111" s="154">
        <v>5639</v>
      </c>
      <c r="CU111" s="125">
        <v>741</v>
      </c>
      <c r="CV111" s="33">
        <f t="shared" si="63"/>
        <v>7</v>
      </c>
      <c r="CW111" s="83" t="str">
        <f t="shared" si="64"/>
        <v>Konstrukteur 4 / Fachplaner 4 / Gruppenchef 2</v>
      </c>
      <c r="CX111" s="125">
        <v>741</v>
      </c>
      <c r="CY111" s="33">
        <f t="shared" ref="CY111:CY135" si="65">VLOOKUP($CX111,Funktionsbezeichnungen,3,0)</f>
        <v>7</v>
      </c>
      <c r="CZ111" s="83" t="str">
        <f t="shared" ref="CZ111:CZ135" si="66">VLOOKUP($CX111,Funktionsbezeichnungen,2,0)</f>
        <v>Konstrukteur 4 / Fachplaner 4 / Gruppenchef 2</v>
      </c>
      <c r="DA111" s="125">
        <v>741</v>
      </c>
      <c r="DB111" s="33">
        <f t="shared" si="57"/>
        <v>7</v>
      </c>
      <c r="DC111" s="83" t="str">
        <f t="shared" si="58"/>
        <v>Konstrukteur 4 / Fachplaner 4 / Gruppenchef 2</v>
      </c>
      <c r="DD111" s="125">
        <v>741</v>
      </c>
      <c r="DE111" s="33">
        <f t="shared" si="59"/>
        <v>7</v>
      </c>
      <c r="DF111" s="83" t="str">
        <f t="shared" si="60"/>
        <v>Konstrukteur 4 / Fachplaner 4 / Gruppenchef 2</v>
      </c>
      <c r="DG111" s="20"/>
      <c r="DH111" s="125">
        <v>741</v>
      </c>
      <c r="DI111" s="33">
        <f t="shared" si="61"/>
        <v>7</v>
      </c>
      <c r="DJ111" s="83" t="str">
        <f t="shared" si="62"/>
        <v>Konstrukteur 4 / Fachplaner 4 / Gruppenchef 2</v>
      </c>
      <c r="DO111" s="19">
        <f t="shared" si="55"/>
        <v>5639</v>
      </c>
      <c r="DP111" s="153">
        <v>6</v>
      </c>
      <c r="DQ111" s="19">
        <v>0</v>
      </c>
      <c r="DR111" s="19" t="s">
        <v>965</v>
      </c>
    </row>
    <row r="112" spans="1:122" s="19" customFormat="1">
      <c r="A112" s="53">
        <v>0</v>
      </c>
      <c r="B112" s="53"/>
      <c r="C112" s="53">
        <f t="shared" si="50"/>
        <v>1</v>
      </c>
      <c r="D112" s="55"/>
      <c r="E112" s="55"/>
      <c r="F112" s="55"/>
      <c r="G112" s="53"/>
      <c r="H112" s="53"/>
      <c r="I112" s="55">
        <v>1</v>
      </c>
      <c r="J112" s="53"/>
      <c r="K112" s="55"/>
      <c r="L112" s="55"/>
      <c r="M112" s="55"/>
      <c r="N112" s="59"/>
      <c r="O112" s="19" t="s">
        <v>358</v>
      </c>
      <c r="P112" s="15" t="s">
        <v>556</v>
      </c>
      <c r="Q112" s="15">
        <v>108</v>
      </c>
      <c r="R112" s="42"/>
      <c r="S112" s="20" t="s">
        <v>557</v>
      </c>
      <c r="T112" s="21">
        <v>1987</v>
      </c>
      <c r="U112" s="28" t="s">
        <v>235</v>
      </c>
      <c r="V112" s="21">
        <v>2008</v>
      </c>
      <c r="W112" s="25"/>
      <c r="X112" s="21"/>
      <c r="Y112" s="25"/>
      <c r="Z112" s="21">
        <f t="shared" si="51"/>
        <v>10</v>
      </c>
      <c r="AA112" s="25" t="s">
        <v>235</v>
      </c>
      <c r="AB112" s="21" t="s">
        <v>142</v>
      </c>
      <c r="AC112" s="21"/>
      <c r="AE112" s="90" t="s">
        <v>378</v>
      </c>
      <c r="AF112" s="82"/>
      <c r="CP112" s="19" t="str">
        <f t="shared" si="52"/>
        <v>Breiter Michael</v>
      </c>
      <c r="CR112" s="19">
        <f t="shared" si="53"/>
        <v>10</v>
      </c>
      <c r="CS112" s="19" t="str">
        <f t="shared" si="54"/>
        <v>E</v>
      </c>
      <c r="CT112" s="154">
        <v>7702</v>
      </c>
      <c r="CU112" s="125">
        <v>733</v>
      </c>
      <c r="CV112" s="33">
        <f t="shared" si="63"/>
        <v>6</v>
      </c>
      <c r="CW112" s="83" t="str">
        <f t="shared" si="64"/>
        <v>Konstrukteur 3 / -planer 3 / Gruppenchef 1</v>
      </c>
      <c r="CX112" s="125"/>
      <c r="CY112" s="33"/>
      <c r="CZ112" s="83"/>
      <c r="DA112" s="125">
        <v>732</v>
      </c>
      <c r="DB112" s="33">
        <f>VLOOKUP($DA112,Funktionsbezeichnungen,3,0)</f>
        <v>5</v>
      </c>
      <c r="DC112" s="83" t="str">
        <f>VLOOKUP($DA112,Funktionsbezeichnungen,2,0)</f>
        <v>Konstrukteur 2 / -planer 2</v>
      </c>
      <c r="DD112" s="33">
        <v>732</v>
      </c>
      <c r="DE112" s="33">
        <f>VLOOKUP($DD112,Funktionsbezeichnungen,3,0)</f>
        <v>5</v>
      </c>
      <c r="DF112" s="83" t="str">
        <f>VLOOKUP($DD112,Funktionsbezeichnungen,2,0)</f>
        <v>Konstrukteur 2 / -planer 2</v>
      </c>
      <c r="DH112" s="33">
        <v>732</v>
      </c>
      <c r="DI112" s="33">
        <f t="shared" ref="DI112:DI132" si="67">VLOOKUP($DH112,Funktionsbezeichnungen,3,0)</f>
        <v>5</v>
      </c>
      <c r="DJ112" s="83" t="str">
        <f t="shared" ref="DJ112:DJ132" si="68">VLOOKUP($DH112,Funktionsbezeichnungen,2,0)</f>
        <v>Konstrukteur 2 / -planer 2</v>
      </c>
      <c r="DO112" s="19">
        <f t="shared" si="55"/>
        <v>7702</v>
      </c>
      <c r="DP112" s="153">
        <v>6</v>
      </c>
      <c r="DQ112" s="19">
        <v>0</v>
      </c>
      <c r="DR112" s="19" t="s">
        <v>964</v>
      </c>
    </row>
    <row r="113" spans="1:122" s="19" customFormat="1">
      <c r="A113" s="53">
        <v>0</v>
      </c>
      <c r="B113" s="53"/>
      <c r="C113" s="53">
        <f t="shared" si="50"/>
        <v>0</v>
      </c>
      <c r="D113" s="55"/>
      <c r="E113" s="55"/>
      <c r="F113" s="55"/>
      <c r="G113" s="53"/>
      <c r="H113" s="53"/>
      <c r="I113" s="55">
        <v>1</v>
      </c>
      <c r="J113" s="53"/>
      <c r="K113" s="55"/>
      <c r="L113" s="55"/>
      <c r="M113" s="55"/>
      <c r="N113" s="59"/>
      <c r="O113" s="19" t="s">
        <v>1140</v>
      </c>
      <c r="P113" s="15" t="s">
        <v>524</v>
      </c>
      <c r="Q113" s="15">
        <v>109</v>
      </c>
      <c r="R113" s="42"/>
      <c r="S113" s="20" t="s">
        <v>283</v>
      </c>
      <c r="T113" s="21">
        <v>1988</v>
      </c>
      <c r="U113" s="28" t="s">
        <v>235</v>
      </c>
      <c r="V113" s="21">
        <v>2010</v>
      </c>
      <c r="W113" s="25"/>
      <c r="X113" s="21"/>
      <c r="Y113" s="25"/>
      <c r="Z113" s="21">
        <f t="shared" si="51"/>
        <v>8</v>
      </c>
      <c r="AA113" s="25" t="s">
        <v>235</v>
      </c>
      <c r="AB113" s="21" t="s">
        <v>142</v>
      </c>
      <c r="AC113" s="21"/>
      <c r="AE113" s="90" t="s">
        <v>378</v>
      </c>
      <c r="AF113" s="82"/>
      <c r="CP113" s="19" t="str">
        <f t="shared" si="52"/>
        <v>Niederberger Benjamin</v>
      </c>
      <c r="CR113" s="19">
        <f t="shared" si="53"/>
        <v>8</v>
      </c>
      <c r="CS113" s="19" t="str">
        <f t="shared" si="54"/>
        <v>E</v>
      </c>
      <c r="CT113" s="154">
        <v>9701</v>
      </c>
      <c r="CU113" s="125">
        <v>733</v>
      </c>
      <c r="CV113" s="33">
        <f t="shared" si="63"/>
        <v>6</v>
      </c>
      <c r="CW113" s="83" t="str">
        <f t="shared" si="64"/>
        <v>Konstrukteur 3 / -planer 3 / Gruppenchef 1</v>
      </c>
      <c r="CX113" s="125">
        <v>732</v>
      </c>
      <c r="CY113" s="33">
        <f t="shared" si="65"/>
        <v>5</v>
      </c>
      <c r="CZ113" s="83" t="str">
        <f t="shared" si="66"/>
        <v>Konstrukteur 2 / -planer 2</v>
      </c>
      <c r="DA113" s="125">
        <v>731</v>
      </c>
      <c r="DB113" s="33">
        <f t="shared" ref="DB113:DB132" si="69">VLOOKUP($DA113,Funktionsbezeichnungen,3,0)</f>
        <v>4</v>
      </c>
      <c r="DC113" s="83" t="str">
        <f t="shared" ref="DC113:DC132" si="70">VLOOKUP($DA113,Funktionsbezeichnungen,2,0)</f>
        <v>Konstrukteur 1 / -planer 1</v>
      </c>
      <c r="DD113" s="125">
        <v>731</v>
      </c>
      <c r="DE113" s="33">
        <f t="shared" si="59"/>
        <v>4</v>
      </c>
      <c r="DF113" s="83" t="str">
        <f t="shared" si="60"/>
        <v>Konstrukteur 1 / -planer 1</v>
      </c>
      <c r="DG113" s="20"/>
      <c r="DH113" s="33">
        <v>731</v>
      </c>
      <c r="DI113" s="33">
        <f t="shared" si="67"/>
        <v>4</v>
      </c>
      <c r="DJ113" s="83" t="str">
        <f t="shared" si="68"/>
        <v>Konstrukteur 1 / -planer 1</v>
      </c>
      <c r="DO113" s="19">
        <f t="shared" si="55"/>
        <v>9701</v>
      </c>
      <c r="DP113" s="153">
        <v>6</v>
      </c>
      <c r="DQ113" s="19">
        <v>0</v>
      </c>
      <c r="DR113" s="19" t="s">
        <v>964</v>
      </c>
    </row>
    <row r="114" spans="1:122" s="19" customFormat="1">
      <c r="A114" s="53">
        <v>0</v>
      </c>
      <c r="B114" s="53"/>
      <c r="C114" s="53">
        <f t="shared" ref="C114:C115" si="71">IF(Z114&gt;=10,1,0)</f>
        <v>0</v>
      </c>
      <c r="D114" s="55"/>
      <c r="E114" s="55"/>
      <c r="F114" s="55"/>
      <c r="G114" s="53"/>
      <c r="H114" s="53"/>
      <c r="I114" s="55">
        <v>1</v>
      </c>
      <c r="J114" s="53"/>
      <c r="K114" s="55"/>
      <c r="L114" s="55"/>
      <c r="M114" s="55"/>
      <c r="N114" s="59"/>
      <c r="O114" s="19" t="s">
        <v>359</v>
      </c>
      <c r="P114" s="15" t="s">
        <v>594</v>
      </c>
      <c r="Q114" s="15">
        <v>110</v>
      </c>
      <c r="R114" s="42"/>
      <c r="S114" s="20" t="s">
        <v>595</v>
      </c>
      <c r="T114" s="21">
        <v>1992</v>
      </c>
      <c r="U114" s="28" t="s">
        <v>235</v>
      </c>
      <c r="V114" s="21">
        <v>2013</v>
      </c>
      <c r="W114" s="25"/>
      <c r="X114" s="21"/>
      <c r="Y114" s="25"/>
      <c r="Z114" s="21">
        <f t="shared" ref="Z114:Z115" si="72">$AD$3-V114</f>
        <v>5</v>
      </c>
      <c r="AA114" s="25" t="s">
        <v>235</v>
      </c>
      <c r="AB114" s="21" t="s">
        <v>147</v>
      </c>
      <c r="AC114" s="21"/>
      <c r="AE114" s="90" t="s">
        <v>378</v>
      </c>
      <c r="AF114" s="82"/>
      <c r="CP114" s="19" t="str">
        <f t="shared" ref="CP114:CP115" si="73">+S114</f>
        <v>Schär Cedric</v>
      </c>
      <c r="CR114" s="19">
        <f t="shared" ref="CR114:CR115" si="74">+Z114</f>
        <v>5</v>
      </c>
      <c r="CS114" s="19" t="str">
        <f t="shared" ref="CS114:CS115" si="75">+AB114</f>
        <v>F</v>
      </c>
      <c r="CT114" s="154">
        <v>9715</v>
      </c>
      <c r="CU114" s="125">
        <v>732</v>
      </c>
      <c r="CV114" s="33">
        <f t="shared" si="63"/>
        <v>5</v>
      </c>
      <c r="CW114" s="83" t="str">
        <f t="shared" si="64"/>
        <v>Konstrukteur 2 / -planer 2</v>
      </c>
      <c r="CX114" s="125">
        <v>731</v>
      </c>
      <c r="CY114" s="33">
        <f t="shared" si="65"/>
        <v>4</v>
      </c>
      <c r="CZ114" s="83" t="str">
        <f t="shared" si="66"/>
        <v>Konstrukteur 1 / -planer 1</v>
      </c>
      <c r="DA114" s="125"/>
      <c r="DB114" s="33"/>
      <c r="DC114" s="83"/>
      <c r="DD114" s="125"/>
      <c r="DE114" s="33"/>
      <c r="DF114" s="83"/>
      <c r="DG114" s="20"/>
      <c r="DH114" s="33">
        <v>731</v>
      </c>
      <c r="DI114" s="33">
        <f t="shared" si="67"/>
        <v>4</v>
      </c>
      <c r="DJ114" s="83" t="str">
        <f t="shared" si="68"/>
        <v>Konstrukteur 1 / -planer 1</v>
      </c>
      <c r="DO114" s="19">
        <f t="shared" ref="DO114:DO115" si="76">+CT114</f>
        <v>9715</v>
      </c>
      <c r="DP114" s="153">
        <v>6</v>
      </c>
      <c r="DQ114" s="19">
        <v>0</v>
      </c>
      <c r="DR114" s="19" t="s">
        <v>964</v>
      </c>
    </row>
    <row r="115" spans="1:122" s="19" customFormat="1">
      <c r="A115" s="53">
        <v>0</v>
      </c>
      <c r="B115" s="53"/>
      <c r="C115" s="53">
        <f t="shared" si="71"/>
        <v>0</v>
      </c>
      <c r="D115" s="55"/>
      <c r="E115" s="55"/>
      <c r="F115" s="55"/>
      <c r="G115" s="53"/>
      <c r="H115" s="53"/>
      <c r="I115" s="55">
        <v>1</v>
      </c>
      <c r="J115" s="53"/>
      <c r="K115" s="55"/>
      <c r="L115" s="55"/>
      <c r="M115" s="55"/>
      <c r="N115" s="59"/>
      <c r="O115" s="19" t="s">
        <v>359</v>
      </c>
      <c r="P115" s="15" t="s">
        <v>903</v>
      </c>
      <c r="Q115" s="15">
        <v>111</v>
      </c>
      <c r="R115" s="42"/>
      <c r="S115" s="20" t="s">
        <v>900</v>
      </c>
      <c r="T115" s="21">
        <v>1996</v>
      </c>
      <c r="U115" s="28" t="s">
        <v>235</v>
      </c>
      <c r="V115" s="21">
        <v>2016</v>
      </c>
      <c r="W115" s="25"/>
      <c r="X115" s="21"/>
      <c r="Y115" s="25"/>
      <c r="Z115" s="21">
        <f t="shared" si="72"/>
        <v>2</v>
      </c>
      <c r="AA115" s="25" t="s">
        <v>235</v>
      </c>
      <c r="AB115" s="21" t="s">
        <v>147</v>
      </c>
      <c r="AC115" s="21"/>
      <c r="AE115" s="90" t="s">
        <v>378</v>
      </c>
      <c r="AF115" s="82"/>
      <c r="CP115" s="19" t="str">
        <f t="shared" si="73"/>
        <v>Boschung Jan</v>
      </c>
      <c r="CR115" s="19">
        <f t="shared" si="74"/>
        <v>2</v>
      </c>
      <c r="CS115" s="19" t="str">
        <f t="shared" si="75"/>
        <v>F</v>
      </c>
      <c r="CT115" s="154">
        <v>9740</v>
      </c>
      <c r="CU115" s="125">
        <v>731</v>
      </c>
      <c r="CV115" s="33">
        <f t="shared" ref="CV115:CV142" si="77">VLOOKUP($CU115,Funktionsbezeichnungen,3,0)</f>
        <v>4</v>
      </c>
      <c r="CW115" s="83" t="str">
        <f t="shared" ref="CW115:CW142" si="78">VLOOKUP($CU115,Funktionsbezeichnungen,2,0)</f>
        <v>Konstrukteur 1 / -planer 1</v>
      </c>
      <c r="CX115" s="125"/>
      <c r="CY115" s="33"/>
      <c r="CZ115" s="83"/>
      <c r="DA115" s="125"/>
      <c r="DB115" s="33"/>
      <c r="DC115" s="83"/>
      <c r="DD115" s="125"/>
      <c r="DE115" s="33"/>
      <c r="DF115" s="83"/>
      <c r="DG115" s="20"/>
      <c r="DH115" s="33"/>
      <c r="DI115" s="33"/>
      <c r="DJ115" s="83"/>
      <c r="DO115" s="19">
        <f t="shared" si="76"/>
        <v>9740</v>
      </c>
      <c r="DP115" s="153">
        <v>8</v>
      </c>
      <c r="DQ115" s="19">
        <v>0</v>
      </c>
      <c r="DR115" s="185" t="s">
        <v>976</v>
      </c>
    </row>
    <row r="116" spans="1:122" s="19" customFormat="1">
      <c r="A116" s="53">
        <v>0</v>
      </c>
      <c r="B116" s="53"/>
      <c r="C116" s="53">
        <f t="shared" si="50"/>
        <v>0</v>
      </c>
      <c r="D116" s="55"/>
      <c r="E116" s="55"/>
      <c r="F116" s="55"/>
      <c r="G116" s="53"/>
      <c r="H116" s="53"/>
      <c r="I116" s="55">
        <v>1</v>
      </c>
      <c r="J116" s="53"/>
      <c r="K116" s="55"/>
      <c r="L116" s="55"/>
      <c r="M116" s="55"/>
      <c r="N116" s="59"/>
      <c r="O116" s="19" t="s">
        <v>361</v>
      </c>
      <c r="P116" s="15" t="s">
        <v>1012</v>
      </c>
      <c r="Q116" s="15">
        <v>112</v>
      </c>
      <c r="R116" s="42"/>
      <c r="S116" s="20" t="s">
        <v>1085</v>
      </c>
      <c r="T116" s="21">
        <v>1997</v>
      </c>
      <c r="U116" s="28" t="s">
        <v>235</v>
      </c>
      <c r="V116" s="21">
        <v>2017</v>
      </c>
      <c r="W116" s="25"/>
      <c r="X116" s="21"/>
      <c r="Y116" s="25"/>
      <c r="Z116" s="21">
        <f t="shared" si="51"/>
        <v>1</v>
      </c>
      <c r="AA116" s="25" t="s">
        <v>235</v>
      </c>
      <c r="AB116" s="21" t="s">
        <v>147</v>
      </c>
      <c r="AC116" s="21"/>
      <c r="AE116" s="90" t="s">
        <v>378</v>
      </c>
      <c r="AF116" s="82"/>
      <c r="CP116" s="19" t="str">
        <f t="shared" si="52"/>
        <v>Stucki Tizian</v>
      </c>
      <c r="CR116" s="19">
        <f t="shared" si="53"/>
        <v>1</v>
      </c>
      <c r="CS116" s="19" t="str">
        <f t="shared" si="54"/>
        <v>F</v>
      </c>
      <c r="CT116" s="222">
        <v>9743</v>
      </c>
      <c r="CU116" s="125">
        <v>731</v>
      </c>
      <c r="CV116" s="33">
        <f t="shared" si="77"/>
        <v>4</v>
      </c>
      <c r="CW116" s="83" t="str">
        <f t="shared" si="78"/>
        <v>Konstrukteur 1 / -planer 1</v>
      </c>
      <c r="CX116" s="125"/>
      <c r="CY116" s="33"/>
      <c r="CZ116" s="83"/>
      <c r="DA116" s="125"/>
      <c r="DB116" s="33"/>
      <c r="DC116" s="83"/>
      <c r="DD116" s="125"/>
      <c r="DE116" s="33"/>
      <c r="DF116" s="83"/>
      <c r="DG116" s="20"/>
      <c r="DH116" s="33"/>
      <c r="DI116" s="33"/>
      <c r="DJ116" s="83"/>
      <c r="DO116" s="19">
        <f t="shared" si="55"/>
        <v>9743</v>
      </c>
      <c r="DP116" s="153">
        <v>8</v>
      </c>
      <c r="DQ116" s="19">
        <v>0</v>
      </c>
      <c r="DR116" s="185" t="s">
        <v>976</v>
      </c>
    </row>
    <row r="117" spans="1:122" s="19" customFormat="1" ht="40.5">
      <c r="A117" s="53">
        <v>0</v>
      </c>
      <c r="B117" s="53"/>
      <c r="C117" s="53">
        <f t="shared" si="50"/>
        <v>1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357</v>
      </c>
      <c r="P117" s="15" t="s">
        <v>504</v>
      </c>
      <c r="Q117" s="15">
        <v>113</v>
      </c>
      <c r="R117" s="245" t="s">
        <v>343</v>
      </c>
      <c r="S117" s="119" t="s">
        <v>157</v>
      </c>
      <c r="T117" s="118">
        <v>1976</v>
      </c>
      <c r="U117" s="118" t="s">
        <v>320</v>
      </c>
      <c r="V117" s="118">
        <v>2002</v>
      </c>
      <c r="W117" s="120" t="s">
        <v>321</v>
      </c>
      <c r="X117" s="118">
        <v>2005</v>
      </c>
      <c r="Y117" s="169"/>
      <c r="Z117" s="118">
        <f t="shared" si="51"/>
        <v>16</v>
      </c>
      <c r="AA117" s="120" t="s">
        <v>694</v>
      </c>
      <c r="AB117" s="118" t="s">
        <v>105</v>
      </c>
      <c r="AC117" s="21"/>
      <c r="AE117" s="90" t="s">
        <v>455</v>
      </c>
      <c r="AF117" s="82"/>
      <c r="CP117" s="19" t="str">
        <f t="shared" si="52"/>
        <v>Kiefer Patrick</v>
      </c>
      <c r="CR117" s="19">
        <f t="shared" si="53"/>
        <v>16</v>
      </c>
      <c r="CS117" s="19" t="str">
        <f t="shared" si="54"/>
        <v>C</v>
      </c>
      <c r="CT117" s="154">
        <v>6753</v>
      </c>
      <c r="CU117" s="125">
        <v>223</v>
      </c>
      <c r="CV117" s="33">
        <f t="shared" si="77"/>
        <v>10</v>
      </c>
      <c r="CW117" s="83" t="str">
        <f t="shared" si="78"/>
        <v>Finanz-Fachspezialist / Controller 3</v>
      </c>
      <c r="CX117" s="125">
        <v>223</v>
      </c>
      <c r="CY117" s="33">
        <f>VLOOKUP($CX117,Funktionsbezeichnungen,3,0)</f>
        <v>10</v>
      </c>
      <c r="CZ117" s="83" t="str">
        <f>VLOOKUP($CX117,Funktionsbezeichnungen,2,0)</f>
        <v>Finanz-Fachspezialist / Controller 3</v>
      </c>
      <c r="DA117" s="125">
        <v>223</v>
      </c>
      <c r="DB117" s="33">
        <f>VLOOKUP($DA117,Funktionsbezeichnungen,3,0)</f>
        <v>10</v>
      </c>
      <c r="DC117" s="83" t="str">
        <f>VLOOKUP($DA117,Funktionsbezeichnungen,2,0)</f>
        <v>Finanz-Fachspezialist / Controller 3</v>
      </c>
      <c r="DD117" s="125">
        <v>223</v>
      </c>
      <c r="DE117" s="33">
        <f>VLOOKUP($DD117,Funktionsbezeichnungen,3,0)</f>
        <v>10</v>
      </c>
      <c r="DF117" s="83" t="str">
        <f>VLOOKUP($DD117,Funktionsbezeichnungen,2,0)</f>
        <v>Finanz-Fachspezialist / Controller 3</v>
      </c>
      <c r="DG117" s="20"/>
      <c r="DH117" s="125">
        <v>223</v>
      </c>
      <c r="DI117" s="33">
        <f>VLOOKUP($DH117,Funktionsbezeichnungen,3,0)</f>
        <v>10</v>
      </c>
      <c r="DJ117" s="83" t="str">
        <f>VLOOKUP($DH117,Funktionsbezeichnungen,2,0)</f>
        <v>Finanz-Fachspezialist / Controller 3</v>
      </c>
      <c r="DO117" s="19">
        <f t="shared" si="55"/>
        <v>6753</v>
      </c>
      <c r="DP117" s="153">
        <v>3</v>
      </c>
      <c r="DQ117" s="19">
        <v>0</v>
      </c>
      <c r="DR117" s="185" t="s">
        <v>972</v>
      </c>
    </row>
    <row r="118" spans="1:122" s="19" customFormat="1">
      <c r="A118" s="53">
        <v>0</v>
      </c>
      <c r="B118" s="53">
        <v>1</v>
      </c>
      <c r="C118" s="53">
        <f t="shared" si="50"/>
        <v>1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359</v>
      </c>
      <c r="P118" s="15" t="s">
        <v>500</v>
      </c>
      <c r="Q118" s="15">
        <v>114</v>
      </c>
      <c r="R118" s="42"/>
      <c r="S118" s="27" t="s">
        <v>152</v>
      </c>
      <c r="T118" s="21">
        <v>1952</v>
      </c>
      <c r="U118" s="28" t="s">
        <v>151</v>
      </c>
      <c r="V118" s="21">
        <v>1971</v>
      </c>
      <c r="W118" s="25"/>
      <c r="X118" s="21"/>
      <c r="Y118" s="25"/>
      <c r="Z118" s="21">
        <f t="shared" si="51"/>
        <v>47</v>
      </c>
      <c r="AA118" s="25" t="s">
        <v>696</v>
      </c>
      <c r="AB118" s="21" t="s">
        <v>121</v>
      </c>
      <c r="AC118" s="21"/>
      <c r="AE118" s="90" t="s">
        <v>1078</v>
      </c>
      <c r="AF118" s="82"/>
      <c r="CP118" s="19" t="str">
        <f t="shared" si="52"/>
        <v>Meister Christine</v>
      </c>
      <c r="CR118" s="19">
        <f t="shared" si="53"/>
        <v>47</v>
      </c>
      <c r="CS118" s="19" t="str">
        <f t="shared" si="54"/>
        <v>D</v>
      </c>
      <c r="CT118" s="154">
        <v>4245</v>
      </c>
      <c r="CU118" s="125">
        <v>134</v>
      </c>
      <c r="CV118" s="33">
        <f t="shared" si="77"/>
        <v>7</v>
      </c>
      <c r="CW118" s="83" t="str">
        <f t="shared" si="78"/>
        <v>Kaufmännischer Mitarbeiter 4 / Gruppenchef 2</v>
      </c>
      <c r="CX118" s="125">
        <v>134</v>
      </c>
      <c r="CY118" s="33">
        <f t="shared" si="65"/>
        <v>7</v>
      </c>
      <c r="CZ118" s="83" t="str">
        <f t="shared" si="66"/>
        <v>Kaufmännischer Mitarbeiter 4 / Gruppenchef 2</v>
      </c>
      <c r="DA118" s="125">
        <v>134</v>
      </c>
      <c r="DB118" s="33">
        <f t="shared" si="69"/>
        <v>7</v>
      </c>
      <c r="DC118" s="83" t="str">
        <f t="shared" si="70"/>
        <v>Kaufmännischer Mitarbeiter 4 / Gruppenchef 2</v>
      </c>
      <c r="DD118" s="125">
        <v>134</v>
      </c>
      <c r="DE118" s="33">
        <f t="shared" ref="DE118:DE132" si="79">VLOOKUP($DD118,Funktionsbezeichnungen,3,0)</f>
        <v>7</v>
      </c>
      <c r="DF118" s="83" t="str">
        <f t="shared" ref="DF118:DF132" si="80">VLOOKUP($DD118,Funktionsbezeichnungen,2,0)</f>
        <v>Kaufmännischer Mitarbeiter 4 / Gruppenchef 2</v>
      </c>
      <c r="DG118" s="20"/>
      <c r="DH118" s="125">
        <v>134</v>
      </c>
      <c r="DI118" s="33">
        <f t="shared" si="67"/>
        <v>7</v>
      </c>
      <c r="DJ118" s="83" t="str">
        <f t="shared" si="68"/>
        <v>Kaufmännischer Mitarbeiter 4 / Gruppenchef 2</v>
      </c>
      <c r="DO118" s="19">
        <f t="shared" si="55"/>
        <v>4245</v>
      </c>
      <c r="DP118" s="153">
        <v>6</v>
      </c>
      <c r="DQ118" s="19">
        <v>0</v>
      </c>
      <c r="DR118" s="19" t="s">
        <v>955</v>
      </c>
    </row>
    <row r="119" spans="1:122" s="19" customFormat="1">
      <c r="A119" s="53">
        <v>0</v>
      </c>
      <c r="B119" s="53">
        <v>1</v>
      </c>
      <c r="C119" s="53">
        <f t="shared" si="50"/>
        <v>1</v>
      </c>
      <c r="D119" s="55"/>
      <c r="E119" s="55"/>
      <c r="F119" s="56"/>
      <c r="G119" s="54"/>
      <c r="H119" s="54"/>
      <c r="I119" s="56"/>
      <c r="J119" s="54"/>
      <c r="K119" s="56"/>
      <c r="L119" s="56">
        <v>1</v>
      </c>
      <c r="M119" s="56"/>
      <c r="N119" s="58"/>
      <c r="O119" s="52" t="s">
        <v>357</v>
      </c>
      <c r="P119" s="15" t="s">
        <v>501</v>
      </c>
      <c r="Q119" s="15">
        <v>115</v>
      </c>
      <c r="R119" s="16"/>
      <c r="S119" s="20" t="s">
        <v>207</v>
      </c>
      <c r="T119" s="21">
        <v>1954</v>
      </c>
      <c r="U119" s="28" t="s">
        <v>210</v>
      </c>
      <c r="V119" s="21">
        <v>1971</v>
      </c>
      <c r="W119" s="25"/>
      <c r="X119" s="21"/>
      <c r="Y119" s="28"/>
      <c r="Z119" s="21">
        <f t="shared" si="51"/>
        <v>47</v>
      </c>
      <c r="AA119" s="25" t="s">
        <v>209</v>
      </c>
      <c r="AB119" s="21" t="s">
        <v>121</v>
      </c>
      <c r="AC119" s="21"/>
      <c r="AE119" s="90" t="s">
        <v>453</v>
      </c>
      <c r="AF119" s="82"/>
      <c r="CP119" s="19" t="str">
        <f t="shared" si="52"/>
        <v>Derezynski Françoise</v>
      </c>
      <c r="CR119" s="19">
        <f t="shared" si="53"/>
        <v>47</v>
      </c>
      <c r="CS119" s="19" t="str">
        <f t="shared" si="54"/>
        <v>D</v>
      </c>
      <c r="CT119" s="154">
        <v>4266</v>
      </c>
      <c r="CU119" s="125">
        <v>141</v>
      </c>
      <c r="CV119" s="33">
        <f t="shared" si="77"/>
        <v>8</v>
      </c>
      <c r="CW119" s="83" t="str">
        <f t="shared" si="78"/>
        <v>Kaufmännischer Fachspezialist 1</v>
      </c>
      <c r="CX119" s="125">
        <v>141</v>
      </c>
      <c r="CY119" s="33">
        <f>VLOOKUP($CX119,Funktionsbezeichnungen,3,0)</f>
        <v>8</v>
      </c>
      <c r="CZ119" s="83" t="str">
        <f>VLOOKUP($CX119,Funktionsbezeichnungen,2,0)</f>
        <v>Kaufmännischer Fachspezialist 1</v>
      </c>
      <c r="DA119" s="125">
        <v>134</v>
      </c>
      <c r="DB119" s="33">
        <f>VLOOKUP($DA119,Funktionsbezeichnungen,3,0)</f>
        <v>7</v>
      </c>
      <c r="DC119" s="83" t="str">
        <f>VLOOKUP($DA119,Funktionsbezeichnungen,2,0)</f>
        <v>Kaufmännischer Mitarbeiter 4 / Gruppenchef 2</v>
      </c>
      <c r="DD119" s="125">
        <v>134</v>
      </c>
      <c r="DE119" s="33">
        <f>VLOOKUP($DD119,Funktionsbezeichnungen,3,0)</f>
        <v>7</v>
      </c>
      <c r="DF119" s="83" t="str">
        <f>VLOOKUP($DD119,Funktionsbezeichnungen,2,0)</f>
        <v>Kaufmännischer Mitarbeiter 4 / Gruppenchef 2</v>
      </c>
      <c r="DG119" s="20"/>
      <c r="DH119" s="125">
        <v>134</v>
      </c>
      <c r="DI119" s="33">
        <f>VLOOKUP($DH119,Funktionsbezeichnungen,3,0)</f>
        <v>7</v>
      </c>
      <c r="DJ119" s="83" t="str">
        <f>VLOOKUP($DH119,Funktionsbezeichnungen,2,0)</f>
        <v>Kaufmännischer Mitarbeiter 4 / Gruppenchef 2</v>
      </c>
      <c r="DO119" s="19">
        <f t="shared" si="55"/>
        <v>4266</v>
      </c>
      <c r="DP119" s="153">
        <v>6</v>
      </c>
      <c r="DQ119" s="19">
        <v>0</v>
      </c>
      <c r="DR119" s="185" t="s">
        <v>955</v>
      </c>
    </row>
    <row r="120" spans="1:122" s="19" customFormat="1">
      <c r="A120" s="53">
        <v>0</v>
      </c>
      <c r="B120" s="53">
        <v>1</v>
      </c>
      <c r="C120" s="53">
        <f t="shared" si="50"/>
        <v>1</v>
      </c>
      <c r="D120" s="55"/>
      <c r="E120" s="55"/>
      <c r="F120" s="56"/>
      <c r="G120" s="54"/>
      <c r="H120" s="54"/>
      <c r="I120" s="56"/>
      <c r="J120" s="54"/>
      <c r="K120" s="56"/>
      <c r="L120" s="56">
        <v>1</v>
      </c>
      <c r="M120" s="56"/>
      <c r="N120" s="58"/>
      <c r="O120" s="52" t="s">
        <v>357</v>
      </c>
      <c r="P120" s="15" t="s">
        <v>502</v>
      </c>
      <c r="Q120" s="15">
        <v>116</v>
      </c>
      <c r="R120" s="16"/>
      <c r="S120" s="20" t="s">
        <v>153</v>
      </c>
      <c r="T120" s="21">
        <v>1953</v>
      </c>
      <c r="U120" s="28" t="s">
        <v>215</v>
      </c>
      <c r="V120" s="21">
        <v>1977</v>
      </c>
      <c r="W120" s="25" t="s">
        <v>318</v>
      </c>
      <c r="X120" s="21">
        <v>2000</v>
      </c>
      <c r="Y120" s="28" t="s">
        <v>319</v>
      </c>
      <c r="Z120" s="21">
        <f t="shared" si="51"/>
        <v>41</v>
      </c>
      <c r="AA120" s="25" t="s">
        <v>695</v>
      </c>
      <c r="AB120" s="21" t="s">
        <v>121</v>
      </c>
      <c r="AC120" s="21"/>
      <c r="AE120" s="90" t="s">
        <v>456</v>
      </c>
      <c r="AF120" s="82"/>
      <c r="CP120" s="19" t="str">
        <f t="shared" si="52"/>
        <v>Szirt Madeleine</v>
      </c>
      <c r="CR120" s="19">
        <f t="shared" si="53"/>
        <v>41</v>
      </c>
      <c r="CS120" s="19" t="str">
        <f t="shared" si="54"/>
        <v>D</v>
      </c>
      <c r="CT120" s="154">
        <v>4216</v>
      </c>
      <c r="CU120" s="125">
        <v>162</v>
      </c>
      <c r="CV120" s="33">
        <f t="shared" si="77"/>
        <v>9</v>
      </c>
      <c r="CW120" s="83" t="str">
        <f t="shared" si="78"/>
        <v>Personal-Fachspezialist 2</v>
      </c>
      <c r="CX120" s="125">
        <v>162</v>
      </c>
      <c r="CY120" s="33">
        <f>VLOOKUP($CX120,Funktionsbezeichnungen,3,0)</f>
        <v>9</v>
      </c>
      <c r="CZ120" s="83" t="str">
        <f>VLOOKUP($CX120,Funktionsbezeichnungen,2,0)</f>
        <v>Personal-Fachspezialist 2</v>
      </c>
      <c r="DA120" s="125">
        <v>162</v>
      </c>
      <c r="DB120" s="33">
        <f>VLOOKUP($DA120,Funktionsbezeichnungen,3,0)</f>
        <v>9</v>
      </c>
      <c r="DC120" s="83" t="str">
        <f>VLOOKUP($DA120,Funktionsbezeichnungen,2,0)</f>
        <v>Personal-Fachspezialist 2</v>
      </c>
      <c r="DD120" s="125">
        <v>162</v>
      </c>
      <c r="DE120" s="33">
        <f>VLOOKUP($DD120,Funktionsbezeichnungen,3,0)</f>
        <v>9</v>
      </c>
      <c r="DF120" s="83" t="str">
        <f>VLOOKUP($DD120,Funktionsbezeichnungen,2,0)</f>
        <v>Personal-Fachspezialist 2</v>
      </c>
      <c r="DG120" s="20"/>
      <c r="DH120" s="125">
        <v>162</v>
      </c>
      <c r="DI120" s="33">
        <f>VLOOKUP($DH120,Funktionsbezeichnungen,3,0)</f>
        <v>9</v>
      </c>
      <c r="DJ120" s="83" t="str">
        <f>VLOOKUP($DH120,Funktionsbezeichnungen,2,0)</f>
        <v>Personal-Fachspezialist 2</v>
      </c>
      <c r="DO120" s="19">
        <f t="shared" si="55"/>
        <v>4216</v>
      </c>
      <c r="DP120" s="153">
        <v>3</v>
      </c>
      <c r="DQ120" s="19">
        <v>0</v>
      </c>
      <c r="DR120" s="185" t="s">
        <v>971</v>
      </c>
    </row>
    <row r="121" spans="1:122" s="19" customFormat="1">
      <c r="A121" s="53">
        <v>0</v>
      </c>
      <c r="B121" s="53">
        <v>1</v>
      </c>
      <c r="C121" s="53">
        <f t="shared" si="50"/>
        <v>1</v>
      </c>
      <c r="D121" s="55"/>
      <c r="E121" s="55"/>
      <c r="F121" s="55"/>
      <c r="G121" s="53"/>
      <c r="H121" s="53"/>
      <c r="I121" s="55"/>
      <c r="J121" s="53"/>
      <c r="K121" s="55"/>
      <c r="L121" s="55">
        <v>1</v>
      </c>
      <c r="M121" s="55"/>
      <c r="N121" s="59"/>
      <c r="O121" s="19" t="s">
        <v>359</v>
      </c>
      <c r="P121" s="15" t="s">
        <v>1155</v>
      </c>
      <c r="Q121" s="15">
        <v>117</v>
      </c>
      <c r="R121" s="42"/>
      <c r="S121" s="27" t="s">
        <v>1156</v>
      </c>
      <c r="T121" s="21">
        <v>1959</v>
      </c>
      <c r="U121" s="28" t="s">
        <v>151</v>
      </c>
      <c r="V121" s="21">
        <v>1977</v>
      </c>
      <c r="W121" s="25"/>
      <c r="X121" s="21"/>
      <c r="Y121" s="25"/>
      <c r="Z121" s="21">
        <f t="shared" si="51"/>
        <v>41</v>
      </c>
      <c r="AA121" s="25" t="s">
        <v>1157</v>
      </c>
      <c r="AB121" s="21" t="s">
        <v>121</v>
      </c>
      <c r="AC121" s="21"/>
      <c r="AE121" s="90" t="s">
        <v>1158</v>
      </c>
      <c r="AF121" s="82"/>
      <c r="CP121" s="19" t="str">
        <f t="shared" si="52"/>
        <v>Canetti Rosemarie</v>
      </c>
      <c r="CR121" s="19">
        <f t="shared" si="53"/>
        <v>41</v>
      </c>
      <c r="CS121" s="19" t="str">
        <f t="shared" si="54"/>
        <v>D</v>
      </c>
      <c r="CT121" s="154">
        <v>4320</v>
      </c>
      <c r="CU121" s="125">
        <v>134</v>
      </c>
      <c r="CV121" s="33">
        <f t="shared" si="77"/>
        <v>7</v>
      </c>
      <c r="CW121" s="83" t="str">
        <f t="shared" si="78"/>
        <v>Kaufmännischer Mitarbeiter 4 / Gruppenchef 2</v>
      </c>
      <c r="CX121" s="125"/>
      <c r="CY121" s="33"/>
      <c r="CZ121" s="83"/>
      <c r="DA121" s="125">
        <v>134</v>
      </c>
      <c r="DB121" s="33">
        <f t="shared" si="69"/>
        <v>7</v>
      </c>
      <c r="DC121" s="83" t="str">
        <f t="shared" si="70"/>
        <v>Kaufmännischer Mitarbeiter 4 / Gruppenchef 2</v>
      </c>
      <c r="DD121" s="125">
        <v>134</v>
      </c>
      <c r="DE121" s="33">
        <f t="shared" si="79"/>
        <v>7</v>
      </c>
      <c r="DF121" s="83" t="str">
        <f t="shared" si="80"/>
        <v>Kaufmännischer Mitarbeiter 4 / Gruppenchef 2</v>
      </c>
      <c r="DG121" s="20"/>
      <c r="DH121" s="125">
        <v>134</v>
      </c>
      <c r="DI121" s="33">
        <f t="shared" si="67"/>
        <v>7</v>
      </c>
      <c r="DJ121" s="83" t="str">
        <f t="shared" si="68"/>
        <v>Kaufmännischer Mitarbeiter 4 / Gruppenchef 2</v>
      </c>
      <c r="DO121" s="19">
        <f t="shared" si="55"/>
        <v>4320</v>
      </c>
      <c r="DP121" s="153">
        <v>6</v>
      </c>
      <c r="DQ121" s="19">
        <v>0</v>
      </c>
      <c r="DR121" s="19" t="s">
        <v>955</v>
      </c>
    </row>
    <row r="122" spans="1:122" s="19" customFormat="1">
      <c r="A122" s="53">
        <v>0</v>
      </c>
      <c r="B122" s="53">
        <v>1</v>
      </c>
      <c r="C122" s="53">
        <f t="shared" si="50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359</v>
      </c>
      <c r="P122" s="15" t="s">
        <v>1168</v>
      </c>
      <c r="Q122" s="15">
        <v>118</v>
      </c>
      <c r="R122" s="42"/>
      <c r="S122" s="27" t="s">
        <v>650</v>
      </c>
      <c r="T122" s="21">
        <v>1961</v>
      </c>
      <c r="U122" s="28" t="s">
        <v>155</v>
      </c>
      <c r="V122" s="21">
        <v>1982</v>
      </c>
      <c r="W122" s="25"/>
      <c r="X122" s="21"/>
      <c r="Y122" s="25" t="s">
        <v>323</v>
      </c>
      <c r="Z122" s="21">
        <f t="shared" si="51"/>
        <v>36</v>
      </c>
      <c r="AA122" s="25" t="s">
        <v>696</v>
      </c>
      <c r="AB122" s="21" t="s">
        <v>121</v>
      </c>
      <c r="AC122" s="21"/>
      <c r="AE122" s="90" t="s">
        <v>425</v>
      </c>
      <c r="AF122" s="82"/>
      <c r="CP122" s="19" t="str">
        <f t="shared" si="52"/>
        <v>Peier Doris</v>
      </c>
      <c r="CR122" s="19">
        <f t="shared" si="53"/>
        <v>36</v>
      </c>
      <c r="CS122" s="19" t="str">
        <f t="shared" si="54"/>
        <v>D</v>
      </c>
      <c r="CT122" s="154">
        <v>5581</v>
      </c>
      <c r="CU122" s="125">
        <v>134</v>
      </c>
      <c r="CV122" s="33">
        <f t="shared" si="77"/>
        <v>7</v>
      </c>
      <c r="CW122" s="83" t="str">
        <f t="shared" si="78"/>
        <v>Kaufmännischer Mitarbeiter 4 / Gruppenchef 2</v>
      </c>
      <c r="CX122" s="125">
        <v>134</v>
      </c>
      <c r="CY122" s="33">
        <f t="shared" si="65"/>
        <v>7</v>
      </c>
      <c r="CZ122" s="83" t="str">
        <f t="shared" si="66"/>
        <v>Kaufmännischer Mitarbeiter 4 / Gruppenchef 2</v>
      </c>
      <c r="DA122" s="125">
        <v>134</v>
      </c>
      <c r="DB122" s="33">
        <f t="shared" si="69"/>
        <v>7</v>
      </c>
      <c r="DC122" s="83" t="str">
        <f t="shared" si="70"/>
        <v>Kaufmännischer Mitarbeiter 4 / Gruppenchef 2</v>
      </c>
      <c r="DD122" s="125">
        <v>134</v>
      </c>
      <c r="DE122" s="33">
        <f t="shared" si="79"/>
        <v>7</v>
      </c>
      <c r="DF122" s="83" t="str">
        <f t="shared" si="80"/>
        <v>Kaufmännischer Mitarbeiter 4 / Gruppenchef 2</v>
      </c>
      <c r="DG122" s="20"/>
      <c r="DH122" s="125">
        <v>134</v>
      </c>
      <c r="DI122" s="33">
        <f t="shared" si="67"/>
        <v>7</v>
      </c>
      <c r="DJ122" s="83" t="str">
        <f t="shared" si="68"/>
        <v>Kaufmännischer Mitarbeiter 4 / Gruppenchef 2</v>
      </c>
      <c r="DO122" s="19">
        <f t="shared" si="55"/>
        <v>5581</v>
      </c>
      <c r="DP122" s="153">
        <v>6</v>
      </c>
      <c r="DQ122" s="19">
        <v>0</v>
      </c>
      <c r="DR122" s="19" t="s">
        <v>955</v>
      </c>
    </row>
    <row r="123" spans="1:122" s="19" customFormat="1">
      <c r="A123" s="53">
        <v>0</v>
      </c>
      <c r="B123" s="53">
        <v>1</v>
      </c>
      <c r="C123" s="53">
        <f t="shared" si="50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359</v>
      </c>
      <c r="P123" s="15" t="s">
        <v>607</v>
      </c>
      <c r="Q123" s="15">
        <v>119</v>
      </c>
      <c r="R123" s="42"/>
      <c r="S123" s="27" t="s">
        <v>608</v>
      </c>
      <c r="T123" s="21">
        <v>1966</v>
      </c>
      <c r="U123" s="28" t="s">
        <v>151</v>
      </c>
      <c r="V123" s="21">
        <v>1985</v>
      </c>
      <c r="W123" s="25"/>
      <c r="X123" s="21"/>
      <c r="Y123" s="25"/>
      <c r="Z123" s="21">
        <f t="shared" si="51"/>
        <v>33</v>
      </c>
      <c r="AA123" s="25" t="s">
        <v>696</v>
      </c>
      <c r="AB123" s="21" t="s">
        <v>121</v>
      </c>
      <c r="AC123" s="21"/>
      <c r="AE123" s="90" t="s">
        <v>425</v>
      </c>
      <c r="AF123" s="82"/>
      <c r="CP123" s="19" t="str">
        <f t="shared" si="52"/>
        <v>Beuret Agnès</v>
      </c>
      <c r="CR123" s="19">
        <f t="shared" si="53"/>
        <v>33</v>
      </c>
      <c r="CS123" s="19" t="str">
        <f t="shared" si="54"/>
        <v>D</v>
      </c>
      <c r="CT123" s="154">
        <v>4352</v>
      </c>
      <c r="CU123" s="125">
        <v>134</v>
      </c>
      <c r="CV123" s="33">
        <f t="shared" si="77"/>
        <v>7</v>
      </c>
      <c r="CW123" s="83" t="str">
        <f t="shared" si="78"/>
        <v>Kaufmännischer Mitarbeiter 4 / Gruppenchef 2</v>
      </c>
      <c r="CX123" s="125">
        <v>134</v>
      </c>
      <c r="CY123" s="33">
        <f t="shared" si="65"/>
        <v>7</v>
      </c>
      <c r="CZ123" s="83" t="str">
        <f t="shared" si="66"/>
        <v>Kaufmännischer Mitarbeiter 4 / Gruppenchef 2</v>
      </c>
      <c r="DA123" s="125">
        <v>134</v>
      </c>
      <c r="DB123" s="33">
        <f t="shared" si="69"/>
        <v>7</v>
      </c>
      <c r="DC123" s="83" t="str">
        <f t="shared" si="70"/>
        <v>Kaufmännischer Mitarbeiter 4 / Gruppenchef 2</v>
      </c>
      <c r="DD123" s="125">
        <v>134</v>
      </c>
      <c r="DE123" s="33">
        <f t="shared" si="79"/>
        <v>7</v>
      </c>
      <c r="DF123" s="83" t="str">
        <f t="shared" si="80"/>
        <v>Kaufmännischer Mitarbeiter 4 / Gruppenchef 2</v>
      </c>
      <c r="DG123" s="20"/>
      <c r="DH123" s="125">
        <v>134</v>
      </c>
      <c r="DI123" s="33">
        <f t="shared" si="67"/>
        <v>7</v>
      </c>
      <c r="DJ123" s="83" t="str">
        <f t="shared" si="68"/>
        <v>Kaufmännischer Mitarbeiter 4 / Gruppenchef 2</v>
      </c>
      <c r="DO123" s="19">
        <f t="shared" si="55"/>
        <v>4352</v>
      </c>
      <c r="DP123" s="153">
        <v>6</v>
      </c>
      <c r="DQ123" s="19">
        <v>0</v>
      </c>
      <c r="DR123" s="19" t="s">
        <v>955</v>
      </c>
    </row>
    <row r="124" spans="1:122" s="19" customFormat="1">
      <c r="A124" s="53">
        <v>0</v>
      </c>
      <c r="B124" s="53">
        <v>1</v>
      </c>
      <c r="C124" s="53">
        <f t="shared" si="50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359</v>
      </c>
      <c r="P124" s="15" t="s">
        <v>508</v>
      </c>
      <c r="Q124" s="15">
        <v>120</v>
      </c>
      <c r="R124" s="42"/>
      <c r="S124" s="27" t="s">
        <v>164</v>
      </c>
      <c r="T124" s="21">
        <v>1970</v>
      </c>
      <c r="U124" s="28" t="s">
        <v>165</v>
      </c>
      <c r="V124" s="21">
        <v>1990</v>
      </c>
      <c r="W124" s="25"/>
      <c r="X124" s="21"/>
      <c r="Y124" s="25"/>
      <c r="Z124" s="21">
        <f t="shared" si="51"/>
        <v>28</v>
      </c>
      <c r="AA124" s="25" t="s">
        <v>696</v>
      </c>
      <c r="AB124" s="21" t="s">
        <v>121</v>
      </c>
      <c r="AC124" s="21"/>
      <c r="AE124" s="90" t="s">
        <v>425</v>
      </c>
      <c r="AF124" s="82"/>
      <c r="CP124" s="19" t="str">
        <f t="shared" si="52"/>
        <v>Weider Noelle</v>
      </c>
      <c r="CR124" s="19">
        <f t="shared" si="53"/>
        <v>28</v>
      </c>
      <c r="CS124" s="19" t="str">
        <f t="shared" si="54"/>
        <v>D</v>
      </c>
      <c r="CT124" s="154">
        <v>5604</v>
      </c>
      <c r="CU124" s="125">
        <v>134</v>
      </c>
      <c r="CV124" s="33">
        <f t="shared" si="77"/>
        <v>7</v>
      </c>
      <c r="CW124" s="83" t="str">
        <f t="shared" si="78"/>
        <v>Kaufmännischer Mitarbeiter 4 / Gruppenchef 2</v>
      </c>
      <c r="CX124" s="125">
        <v>134</v>
      </c>
      <c r="CY124" s="33">
        <f t="shared" si="65"/>
        <v>7</v>
      </c>
      <c r="CZ124" s="83" t="str">
        <f t="shared" si="66"/>
        <v>Kaufmännischer Mitarbeiter 4 / Gruppenchef 2</v>
      </c>
      <c r="DA124" s="125">
        <v>134</v>
      </c>
      <c r="DB124" s="33">
        <f t="shared" si="69"/>
        <v>7</v>
      </c>
      <c r="DC124" s="83" t="str">
        <f t="shared" si="70"/>
        <v>Kaufmännischer Mitarbeiter 4 / Gruppenchef 2</v>
      </c>
      <c r="DD124" s="125">
        <v>134</v>
      </c>
      <c r="DE124" s="33">
        <f t="shared" si="79"/>
        <v>7</v>
      </c>
      <c r="DF124" s="83" t="str">
        <f t="shared" si="80"/>
        <v>Kaufmännischer Mitarbeiter 4 / Gruppenchef 2</v>
      </c>
      <c r="DG124" s="20"/>
      <c r="DH124" s="125">
        <v>134</v>
      </c>
      <c r="DI124" s="33">
        <f t="shared" si="67"/>
        <v>7</v>
      </c>
      <c r="DJ124" s="83" t="str">
        <f t="shared" si="68"/>
        <v>Kaufmännischer Mitarbeiter 4 / Gruppenchef 2</v>
      </c>
      <c r="DO124" s="19">
        <f t="shared" si="55"/>
        <v>5604</v>
      </c>
      <c r="DP124" s="153">
        <v>6</v>
      </c>
      <c r="DQ124" s="19">
        <v>0</v>
      </c>
      <c r="DR124" s="19" t="s">
        <v>955</v>
      </c>
    </row>
    <row r="125" spans="1:122" s="19" customFormat="1" ht="27">
      <c r="A125" s="53">
        <v>0</v>
      </c>
      <c r="B125" s="53"/>
      <c r="C125" s="53">
        <f t="shared" si="50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357</v>
      </c>
      <c r="P125" s="15" t="s">
        <v>509</v>
      </c>
      <c r="Q125" s="15">
        <v>121</v>
      </c>
      <c r="R125" s="42"/>
      <c r="S125" s="119" t="s">
        <v>244</v>
      </c>
      <c r="T125" s="118">
        <v>1976</v>
      </c>
      <c r="U125" s="118" t="s">
        <v>243</v>
      </c>
      <c r="V125" s="21">
        <v>2002</v>
      </c>
      <c r="W125" s="25"/>
      <c r="X125" s="21"/>
      <c r="Y125" s="25" t="s">
        <v>327</v>
      </c>
      <c r="Z125" s="21">
        <f t="shared" si="51"/>
        <v>16</v>
      </c>
      <c r="AA125" s="25" t="s">
        <v>326</v>
      </c>
      <c r="AB125" s="21" t="s">
        <v>121</v>
      </c>
      <c r="AC125" s="21"/>
      <c r="AE125" s="90" t="s">
        <v>375</v>
      </c>
      <c r="AF125" s="82"/>
      <c r="CP125" s="19" t="str">
        <f t="shared" si="52"/>
        <v>Fischer Michel</v>
      </c>
      <c r="CR125" s="19">
        <f t="shared" si="53"/>
        <v>16</v>
      </c>
      <c r="CS125" s="19" t="str">
        <f t="shared" si="54"/>
        <v>D</v>
      </c>
      <c r="CT125" s="154">
        <v>8655</v>
      </c>
      <c r="CU125" s="125">
        <v>542</v>
      </c>
      <c r="CV125" s="33">
        <f t="shared" si="77"/>
        <v>7</v>
      </c>
      <c r="CW125" s="83" t="str">
        <f t="shared" si="78"/>
        <v>Technischer Sachbearbeiter 2</v>
      </c>
      <c r="CX125" s="125">
        <v>542</v>
      </c>
      <c r="CY125" s="33">
        <f t="shared" si="65"/>
        <v>7</v>
      </c>
      <c r="CZ125" s="83" t="str">
        <f t="shared" si="66"/>
        <v>Technischer Sachbearbeiter 2</v>
      </c>
      <c r="DA125" s="125">
        <v>542</v>
      </c>
      <c r="DB125" s="33">
        <f t="shared" si="69"/>
        <v>7</v>
      </c>
      <c r="DC125" s="83" t="str">
        <f t="shared" si="70"/>
        <v>Technischer Sachbearbeiter 2</v>
      </c>
      <c r="DD125" s="125">
        <v>541</v>
      </c>
      <c r="DE125" s="33">
        <f t="shared" si="79"/>
        <v>6</v>
      </c>
      <c r="DF125" s="83" t="str">
        <f t="shared" si="80"/>
        <v>Technischer Sachbearbeiter 1</v>
      </c>
      <c r="DG125" s="20"/>
      <c r="DH125" s="125">
        <v>351</v>
      </c>
      <c r="DI125" s="33">
        <f t="shared" si="67"/>
        <v>7</v>
      </c>
      <c r="DJ125" s="83" t="str">
        <f t="shared" si="68"/>
        <v>Marketing - / Product - Manager 1</v>
      </c>
      <c r="DO125" s="19">
        <f t="shared" si="55"/>
        <v>8655</v>
      </c>
      <c r="DP125" s="153">
        <v>6</v>
      </c>
      <c r="DQ125" s="19">
        <v>0</v>
      </c>
      <c r="DR125" s="19" t="s">
        <v>967</v>
      </c>
    </row>
    <row r="126" spans="1:122" s="19" customFormat="1">
      <c r="A126" s="53">
        <v>0</v>
      </c>
      <c r="B126" s="53">
        <v>1</v>
      </c>
      <c r="C126" s="53">
        <f t="shared" si="50"/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1301</v>
      </c>
      <c r="P126" s="15" t="s">
        <v>582</v>
      </c>
      <c r="Q126" s="15">
        <v>122</v>
      </c>
      <c r="R126" s="42"/>
      <c r="S126" s="27" t="s">
        <v>583</v>
      </c>
      <c r="T126" s="21">
        <v>1959</v>
      </c>
      <c r="U126" s="28" t="s">
        <v>397</v>
      </c>
      <c r="V126" s="21">
        <v>1976</v>
      </c>
      <c r="W126" s="25"/>
      <c r="X126" s="21"/>
      <c r="Y126" s="25"/>
      <c r="Z126" s="21">
        <f t="shared" si="51"/>
        <v>42</v>
      </c>
      <c r="AA126" s="25" t="s">
        <v>584</v>
      </c>
      <c r="AB126" s="21" t="s">
        <v>142</v>
      </c>
      <c r="AC126" s="21"/>
      <c r="AE126" s="90" t="s">
        <v>585</v>
      </c>
      <c r="AF126" s="82"/>
      <c r="CP126" s="19" t="str">
        <f t="shared" si="52"/>
        <v>Willig Martine</v>
      </c>
      <c r="CR126" s="19">
        <f t="shared" si="53"/>
        <v>42</v>
      </c>
      <c r="CS126" s="19" t="str">
        <f t="shared" si="54"/>
        <v>E</v>
      </c>
      <c r="CT126" s="154">
        <v>5637</v>
      </c>
      <c r="CU126" s="125">
        <v>133</v>
      </c>
      <c r="CV126" s="33">
        <f t="shared" si="77"/>
        <v>6</v>
      </c>
      <c r="CW126" s="83" t="str">
        <f t="shared" si="78"/>
        <v>Kaufmännischer Mitarbeiter 3 / Gruppenchef 1</v>
      </c>
      <c r="CX126" s="125">
        <v>133</v>
      </c>
      <c r="CY126" s="33">
        <f t="shared" si="65"/>
        <v>6</v>
      </c>
      <c r="CZ126" s="83" t="str">
        <f t="shared" si="66"/>
        <v>Kaufmännischer Mitarbeiter 3 / Gruppenchef 1</v>
      </c>
      <c r="DA126" s="125">
        <v>133</v>
      </c>
      <c r="DB126" s="33">
        <f t="shared" si="69"/>
        <v>6</v>
      </c>
      <c r="DC126" s="83" t="str">
        <f t="shared" si="70"/>
        <v>Kaufmännischer Mitarbeiter 3 / Gruppenchef 1</v>
      </c>
      <c r="DD126" s="125">
        <v>133</v>
      </c>
      <c r="DE126" s="33">
        <f t="shared" si="79"/>
        <v>6</v>
      </c>
      <c r="DF126" s="83" t="str">
        <f t="shared" si="80"/>
        <v>Kaufmännischer Mitarbeiter 3 / Gruppenchef 1</v>
      </c>
      <c r="DG126" s="20"/>
      <c r="DH126" s="125">
        <v>133</v>
      </c>
      <c r="DI126" s="33">
        <f t="shared" si="67"/>
        <v>6</v>
      </c>
      <c r="DJ126" s="83" t="str">
        <f t="shared" si="68"/>
        <v>Kaufmännischer Mitarbeiter 3 / Gruppenchef 1</v>
      </c>
      <c r="DO126" s="19">
        <f t="shared" si="55"/>
        <v>5637</v>
      </c>
      <c r="DP126" s="153">
        <v>6</v>
      </c>
      <c r="DQ126" s="19">
        <v>0</v>
      </c>
      <c r="DR126" s="185" t="s">
        <v>973</v>
      </c>
    </row>
    <row r="127" spans="1:122" s="19" customFormat="1">
      <c r="A127" s="53">
        <v>0</v>
      </c>
      <c r="B127" s="53">
        <v>1</v>
      </c>
      <c r="C127" s="53">
        <f t="shared" si="50"/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357</v>
      </c>
      <c r="P127" s="15" t="s">
        <v>579</v>
      </c>
      <c r="Q127" s="15">
        <v>123</v>
      </c>
      <c r="R127" s="245"/>
      <c r="S127" s="27" t="s">
        <v>580</v>
      </c>
      <c r="T127" s="21">
        <v>1965</v>
      </c>
      <c r="U127" s="28" t="s">
        <v>581</v>
      </c>
      <c r="V127" s="21">
        <v>1985</v>
      </c>
      <c r="W127" s="28" t="s">
        <v>1051</v>
      </c>
      <c r="X127" s="21">
        <v>2014</v>
      </c>
      <c r="Y127" s="25"/>
      <c r="Z127" s="21">
        <f t="shared" si="51"/>
        <v>33</v>
      </c>
      <c r="AA127" s="25" t="s">
        <v>156</v>
      </c>
      <c r="AB127" s="21" t="s">
        <v>142</v>
      </c>
      <c r="AC127" s="21"/>
      <c r="AE127" s="90" t="s">
        <v>457</v>
      </c>
      <c r="AF127" s="82"/>
      <c r="CP127" s="258" t="str">
        <f t="shared" si="52"/>
        <v>Boschung Brigitte</v>
      </c>
      <c r="CQ127" s="259"/>
      <c r="CR127" s="19">
        <f t="shared" si="53"/>
        <v>33</v>
      </c>
      <c r="CS127" s="19" t="str">
        <f t="shared" si="54"/>
        <v>E</v>
      </c>
      <c r="CT127" s="154">
        <v>7703</v>
      </c>
      <c r="CU127" s="125">
        <v>133</v>
      </c>
      <c r="CV127" s="33">
        <f t="shared" si="77"/>
        <v>6</v>
      </c>
      <c r="CW127" s="83" t="str">
        <f t="shared" si="78"/>
        <v>Kaufmännischer Mitarbeiter 3 / Gruppenchef 1</v>
      </c>
      <c r="CX127" s="125">
        <v>133</v>
      </c>
      <c r="CY127" s="33">
        <f>VLOOKUP($CX127,Funktionsbezeichnungen,3,0)</f>
        <v>6</v>
      </c>
      <c r="CZ127" s="83" t="str">
        <f>VLOOKUP($CX127,Funktionsbezeichnungen,2,0)</f>
        <v>Kaufmännischer Mitarbeiter 3 / Gruppenchef 1</v>
      </c>
      <c r="DA127" s="125">
        <v>112</v>
      </c>
      <c r="DB127" s="33">
        <f>VLOOKUP($DA127,Funktionsbezeichnungen,3,0)</f>
        <v>5</v>
      </c>
      <c r="DC127" s="83" t="str">
        <f>VLOOKUP($DA127,Funktionsbezeichnungen,2,0)</f>
        <v>Réceptionist / Telefonist / Service-Disponent 2</v>
      </c>
      <c r="DD127" s="125">
        <v>112</v>
      </c>
      <c r="DE127" s="33">
        <f>VLOOKUP($DD127,Funktionsbezeichnungen,3,0)</f>
        <v>5</v>
      </c>
      <c r="DF127" s="83" t="str">
        <f>VLOOKUP($DD127,Funktionsbezeichnungen,2,0)</f>
        <v>Réceptionist / Telefonist / Service-Disponent 2</v>
      </c>
      <c r="DG127" s="20"/>
      <c r="DH127" s="125">
        <v>112</v>
      </c>
      <c r="DI127" s="33">
        <f>VLOOKUP($DH127,Funktionsbezeichnungen,3,0)</f>
        <v>5</v>
      </c>
      <c r="DJ127" s="83" t="str">
        <f>VLOOKUP($DH127,Funktionsbezeichnungen,2,0)</f>
        <v>Réceptionist / Telefonist / Service-Disponent 2</v>
      </c>
      <c r="DO127" s="19">
        <f t="shared" si="55"/>
        <v>7703</v>
      </c>
      <c r="DP127" s="153">
        <v>6</v>
      </c>
      <c r="DQ127" s="19">
        <v>0</v>
      </c>
      <c r="DR127" s="19" t="s">
        <v>953</v>
      </c>
    </row>
    <row r="128" spans="1:122" s="19" customFormat="1">
      <c r="A128" s="53">
        <v>0</v>
      </c>
      <c r="B128" s="53">
        <v>1</v>
      </c>
      <c r="C128" s="53">
        <f t="shared" si="50"/>
        <v>1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357</v>
      </c>
      <c r="P128" s="15" t="s">
        <v>1167</v>
      </c>
      <c r="Q128" s="15">
        <v>124</v>
      </c>
      <c r="R128" s="42"/>
      <c r="S128" s="27" t="s">
        <v>1005</v>
      </c>
      <c r="T128" s="21">
        <v>1967</v>
      </c>
      <c r="U128" s="28" t="s">
        <v>151</v>
      </c>
      <c r="V128" s="21">
        <v>1987</v>
      </c>
      <c r="W128" s="25"/>
      <c r="X128" s="21"/>
      <c r="Y128" s="25"/>
      <c r="Z128" s="21">
        <f t="shared" si="51"/>
        <v>31</v>
      </c>
      <c r="AA128" s="25" t="s">
        <v>691</v>
      </c>
      <c r="AB128" s="21" t="s">
        <v>142</v>
      </c>
      <c r="AC128" s="21"/>
      <c r="AE128" s="90" t="s">
        <v>457</v>
      </c>
      <c r="AF128" s="82"/>
      <c r="CP128" s="19" t="str">
        <f t="shared" si="52"/>
        <v>Meier Jacqueline</v>
      </c>
      <c r="CR128" s="19">
        <f t="shared" si="53"/>
        <v>31</v>
      </c>
      <c r="CS128" s="19" t="str">
        <f t="shared" si="54"/>
        <v>E</v>
      </c>
      <c r="CT128" s="154">
        <v>7700</v>
      </c>
      <c r="CU128" s="125">
        <v>212</v>
      </c>
      <c r="CV128" s="33">
        <f t="shared" si="77"/>
        <v>5</v>
      </c>
      <c r="CW128" s="83" t="str">
        <f t="shared" si="78"/>
        <v>Buchhalter 2</v>
      </c>
      <c r="CX128" s="125">
        <v>212</v>
      </c>
      <c r="CY128" s="33">
        <f t="shared" si="65"/>
        <v>5</v>
      </c>
      <c r="CZ128" s="83" t="str">
        <f t="shared" si="66"/>
        <v>Buchhalter 2</v>
      </c>
      <c r="DA128" s="125">
        <v>212</v>
      </c>
      <c r="DB128" s="33">
        <f t="shared" si="69"/>
        <v>5</v>
      </c>
      <c r="DC128" s="83" t="str">
        <f t="shared" si="70"/>
        <v>Buchhalter 2</v>
      </c>
      <c r="DD128" s="125">
        <v>212</v>
      </c>
      <c r="DE128" s="33">
        <f t="shared" si="79"/>
        <v>5</v>
      </c>
      <c r="DF128" s="83" t="str">
        <f t="shared" si="80"/>
        <v>Buchhalter 2</v>
      </c>
      <c r="DG128" s="20"/>
      <c r="DH128" s="125">
        <v>212</v>
      </c>
      <c r="DI128" s="33">
        <f t="shared" si="67"/>
        <v>5</v>
      </c>
      <c r="DJ128" s="83" t="str">
        <f t="shared" si="68"/>
        <v>Buchhalter 2</v>
      </c>
      <c r="DO128" s="19">
        <f t="shared" si="55"/>
        <v>7700</v>
      </c>
      <c r="DP128" s="153">
        <v>6</v>
      </c>
      <c r="DQ128" s="19">
        <v>0</v>
      </c>
      <c r="DR128" s="19" t="s">
        <v>958</v>
      </c>
    </row>
    <row r="129" spans="1:122" s="19" customFormat="1">
      <c r="A129" s="53">
        <v>0</v>
      </c>
      <c r="B129" s="53">
        <v>1</v>
      </c>
      <c r="C129" s="53">
        <f t="shared" si="50"/>
        <v>1</v>
      </c>
      <c r="D129" s="55"/>
      <c r="E129" s="55"/>
      <c r="F129" s="55"/>
      <c r="G129" s="53"/>
      <c r="H129" s="53"/>
      <c r="I129" s="55"/>
      <c r="J129" s="53"/>
      <c r="K129" s="55"/>
      <c r="L129" s="55">
        <v>1</v>
      </c>
      <c r="M129" s="55"/>
      <c r="N129" s="59"/>
      <c r="O129" s="19" t="s">
        <v>357</v>
      </c>
      <c r="P129" s="15" t="s">
        <v>510</v>
      </c>
      <c r="Q129" s="15">
        <v>125</v>
      </c>
      <c r="R129" s="42"/>
      <c r="S129" s="27" t="s">
        <v>278</v>
      </c>
      <c r="T129" s="21">
        <v>1985</v>
      </c>
      <c r="U129" s="28" t="s">
        <v>279</v>
      </c>
      <c r="V129" s="21">
        <v>2005</v>
      </c>
      <c r="W129" s="25"/>
      <c r="X129" s="21"/>
      <c r="Y129" s="25"/>
      <c r="Z129" s="21">
        <f t="shared" si="51"/>
        <v>13</v>
      </c>
      <c r="AA129" s="25" t="s">
        <v>691</v>
      </c>
      <c r="AB129" s="21" t="s">
        <v>142</v>
      </c>
      <c r="AC129" s="21"/>
      <c r="AE129" s="90" t="s">
        <v>457</v>
      </c>
      <c r="AF129" s="82"/>
      <c r="CP129" s="19" t="str">
        <f t="shared" si="52"/>
        <v>Oruk Makbule</v>
      </c>
      <c r="CR129" s="19">
        <f t="shared" si="53"/>
        <v>13</v>
      </c>
      <c r="CS129" s="19" t="str">
        <f t="shared" si="54"/>
        <v>E</v>
      </c>
      <c r="CT129" s="154">
        <v>6762</v>
      </c>
      <c r="CU129" s="125">
        <v>212</v>
      </c>
      <c r="CV129" s="33">
        <f t="shared" si="77"/>
        <v>5</v>
      </c>
      <c r="CW129" s="83" t="str">
        <f t="shared" si="78"/>
        <v>Buchhalter 2</v>
      </c>
      <c r="CX129" s="125">
        <v>212</v>
      </c>
      <c r="CY129" s="33">
        <f t="shared" si="65"/>
        <v>5</v>
      </c>
      <c r="CZ129" s="83" t="str">
        <f t="shared" si="66"/>
        <v>Buchhalter 2</v>
      </c>
      <c r="DA129" s="125">
        <v>212</v>
      </c>
      <c r="DB129" s="33">
        <f t="shared" si="69"/>
        <v>5</v>
      </c>
      <c r="DC129" s="83" t="str">
        <f t="shared" si="70"/>
        <v>Buchhalter 2</v>
      </c>
      <c r="DD129" s="125">
        <v>212</v>
      </c>
      <c r="DE129" s="33">
        <f t="shared" si="79"/>
        <v>5</v>
      </c>
      <c r="DF129" s="83" t="str">
        <f t="shared" si="80"/>
        <v>Buchhalter 2</v>
      </c>
      <c r="DG129" s="20"/>
      <c r="DH129" s="125">
        <v>212</v>
      </c>
      <c r="DI129" s="33">
        <f t="shared" si="67"/>
        <v>5</v>
      </c>
      <c r="DJ129" s="83" t="str">
        <f t="shared" si="68"/>
        <v>Buchhalter 2</v>
      </c>
      <c r="DO129" s="19">
        <f t="shared" si="55"/>
        <v>6762</v>
      </c>
      <c r="DP129" s="153">
        <v>6</v>
      </c>
      <c r="DQ129" s="19">
        <v>0</v>
      </c>
      <c r="DR129" s="19" t="s">
        <v>958</v>
      </c>
    </row>
    <row r="130" spans="1:122" s="19" customFormat="1">
      <c r="A130" s="53">
        <v>0</v>
      </c>
      <c r="B130" s="53"/>
      <c r="C130" s="53">
        <f t="shared" si="50"/>
        <v>1</v>
      </c>
      <c r="D130" s="55"/>
      <c r="E130" s="55"/>
      <c r="F130" s="55"/>
      <c r="G130" s="53"/>
      <c r="H130" s="53"/>
      <c r="I130" s="55"/>
      <c r="J130" s="53"/>
      <c r="K130" s="55"/>
      <c r="L130" s="55"/>
      <c r="M130" s="55">
        <v>1</v>
      </c>
      <c r="N130" s="59"/>
      <c r="O130" s="19" t="s">
        <v>361</v>
      </c>
      <c r="P130" s="15" t="s">
        <v>511</v>
      </c>
      <c r="Q130" s="15">
        <v>126</v>
      </c>
      <c r="R130" s="245" t="s">
        <v>341</v>
      </c>
      <c r="S130" s="27" t="s">
        <v>159</v>
      </c>
      <c r="T130" s="21">
        <v>1959</v>
      </c>
      <c r="U130" s="28" t="s">
        <v>126</v>
      </c>
      <c r="V130" s="21">
        <v>1979</v>
      </c>
      <c r="W130" s="25"/>
      <c r="X130" s="21"/>
      <c r="Y130" s="25" t="s">
        <v>340</v>
      </c>
      <c r="Z130" s="21">
        <f t="shared" si="51"/>
        <v>39</v>
      </c>
      <c r="AA130" s="25" t="s">
        <v>160</v>
      </c>
      <c r="AB130" s="21" t="s">
        <v>105</v>
      </c>
      <c r="AC130" s="21"/>
      <c r="AE130" s="90" t="s">
        <v>426</v>
      </c>
      <c r="AF130" s="82"/>
      <c r="CP130" s="19" t="str">
        <f t="shared" si="52"/>
        <v>Steg Günther</v>
      </c>
      <c r="CR130" s="19">
        <f t="shared" si="53"/>
        <v>39</v>
      </c>
      <c r="CS130" s="19" t="str">
        <f t="shared" si="54"/>
        <v>C</v>
      </c>
      <c r="CT130" s="154">
        <v>4226</v>
      </c>
      <c r="CU130" s="125">
        <v>413</v>
      </c>
      <c r="CV130" s="33">
        <f t="shared" si="77"/>
        <v>8</v>
      </c>
      <c r="CW130" s="83" t="str">
        <f t="shared" si="78"/>
        <v>Senior System-Controller</v>
      </c>
      <c r="CX130" s="125">
        <v>413</v>
      </c>
      <c r="CY130" s="33">
        <f t="shared" si="65"/>
        <v>8</v>
      </c>
      <c r="CZ130" s="83" t="str">
        <f t="shared" si="66"/>
        <v>Senior System-Controller</v>
      </c>
      <c r="DA130" s="125">
        <v>413</v>
      </c>
      <c r="DB130" s="33">
        <f t="shared" si="69"/>
        <v>8</v>
      </c>
      <c r="DC130" s="83" t="str">
        <f t="shared" si="70"/>
        <v>Senior System-Controller</v>
      </c>
      <c r="DD130" s="125">
        <v>413</v>
      </c>
      <c r="DE130" s="33">
        <f t="shared" si="79"/>
        <v>8</v>
      </c>
      <c r="DF130" s="83" t="str">
        <f t="shared" si="80"/>
        <v>Senior System-Controller</v>
      </c>
      <c r="DG130" s="20"/>
      <c r="DH130" s="125">
        <v>413</v>
      </c>
      <c r="DI130" s="33">
        <f t="shared" si="67"/>
        <v>8</v>
      </c>
      <c r="DJ130" s="83" t="str">
        <f t="shared" si="68"/>
        <v>Senior System-Controller</v>
      </c>
      <c r="DO130" s="19">
        <f t="shared" si="55"/>
        <v>4226</v>
      </c>
      <c r="DP130" s="153">
        <v>6</v>
      </c>
      <c r="DQ130" s="19">
        <v>0</v>
      </c>
      <c r="DR130" s="19" t="s">
        <v>961</v>
      </c>
    </row>
    <row r="131" spans="1:122" s="19" customFormat="1" ht="27">
      <c r="A131" s="53">
        <v>0</v>
      </c>
      <c r="B131" s="53"/>
      <c r="C131" s="53">
        <f t="shared" si="50"/>
        <v>1</v>
      </c>
      <c r="D131" s="55"/>
      <c r="E131" s="55"/>
      <c r="F131" s="55"/>
      <c r="G131" s="53">
        <v>1</v>
      </c>
      <c r="H131" s="53"/>
      <c r="I131" s="55"/>
      <c r="J131" s="53"/>
      <c r="K131" s="55"/>
      <c r="L131" s="55"/>
      <c r="M131" s="55">
        <v>1</v>
      </c>
      <c r="N131" s="59"/>
      <c r="O131" s="19" t="s">
        <v>361</v>
      </c>
      <c r="P131" s="15" t="s">
        <v>533</v>
      </c>
      <c r="Q131" s="15">
        <v>127</v>
      </c>
      <c r="R131" s="42"/>
      <c r="S131" s="20" t="s">
        <v>532</v>
      </c>
      <c r="T131" s="21">
        <v>1966</v>
      </c>
      <c r="U131" s="28" t="s">
        <v>534</v>
      </c>
      <c r="V131" s="21">
        <v>1992</v>
      </c>
      <c r="W131" s="25" t="s">
        <v>535</v>
      </c>
      <c r="X131" s="21">
        <v>1995</v>
      </c>
      <c r="Y131" s="28" t="s">
        <v>211</v>
      </c>
      <c r="Z131" s="118">
        <f t="shared" si="51"/>
        <v>26</v>
      </c>
      <c r="AA131" s="25" t="s">
        <v>692</v>
      </c>
      <c r="AB131" s="21" t="s">
        <v>105</v>
      </c>
      <c r="AC131" s="21"/>
      <c r="AE131" s="90" t="s">
        <v>537</v>
      </c>
      <c r="AF131" s="82"/>
      <c r="CP131" s="19" t="str">
        <f t="shared" si="52"/>
        <v>Grimm Stephan</v>
      </c>
      <c r="CR131" s="19">
        <f t="shared" si="53"/>
        <v>26</v>
      </c>
      <c r="CS131" s="19" t="str">
        <f t="shared" si="54"/>
        <v>C</v>
      </c>
      <c r="CT131" s="154">
        <v>3203</v>
      </c>
      <c r="CU131" s="125">
        <v>443</v>
      </c>
      <c r="CV131" s="33">
        <f t="shared" si="77"/>
        <v>9</v>
      </c>
      <c r="CW131" s="83" t="str">
        <f t="shared" si="78"/>
        <v>System-Spezialist 3</v>
      </c>
      <c r="CX131" s="125">
        <v>443</v>
      </c>
      <c r="CY131" s="33">
        <f t="shared" si="65"/>
        <v>9</v>
      </c>
      <c r="CZ131" s="83" t="str">
        <f t="shared" si="66"/>
        <v>System-Spezialist 3</v>
      </c>
      <c r="DA131" s="125">
        <v>443</v>
      </c>
      <c r="DB131" s="33">
        <f t="shared" si="69"/>
        <v>9</v>
      </c>
      <c r="DC131" s="83" t="str">
        <f t="shared" si="70"/>
        <v>System-Spezialist 3</v>
      </c>
      <c r="DD131" s="125">
        <v>443</v>
      </c>
      <c r="DE131" s="33">
        <f t="shared" si="79"/>
        <v>9</v>
      </c>
      <c r="DF131" s="83" t="str">
        <f t="shared" si="80"/>
        <v>System-Spezialist 3</v>
      </c>
      <c r="DG131" s="20"/>
      <c r="DH131" s="125">
        <v>413</v>
      </c>
      <c r="DI131" s="33">
        <f t="shared" si="67"/>
        <v>8</v>
      </c>
      <c r="DJ131" s="83" t="str">
        <f t="shared" si="68"/>
        <v>Senior System-Controller</v>
      </c>
      <c r="DO131" s="19">
        <f t="shared" si="55"/>
        <v>3203</v>
      </c>
      <c r="DP131" s="153">
        <v>3</v>
      </c>
      <c r="DQ131" s="19">
        <v>0</v>
      </c>
      <c r="DR131" s="19" t="s">
        <v>962</v>
      </c>
    </row>
    <row r="132" spans="1:122" s="19" customFormat="1">
      <c r="A132" s="53">
        <v>0</v>
      </c>
      <c r="B132" s="53"/>
      <c r="C132" s="53">
        <f t="shared" si="50"/>
        <v>1</v>
      </c>
      <c r="D132" s="55"/>
      <c r="E132" s="55"/>
      <c r="F132" s="55"/>
      <c r="G132" s="53"/>
      <c r="H132" s="53"/>
      <c r="I132" s="55"/>
      <c r="J132" s="53"/>
      <c r="K132" s="55"/>
      <c r="L132" s="55"/>
      <c r="M132" s="55">
        <v>1</v>
      </c>
      <c r="N132" s="59"/>
      <c r="O132" s="19" t="s">
        <v>361</v>
      </c>
      <c r="P132" s="15" t="s">
        <v>512</v>
      </c>
      <c r="Q132" s="15">
        <v>128</v>
      </c>
      <c r="R132" s="42"/>
      <c r="S132" s="27" t="s">
        <v>204</v>
      </c>
      <c r="T132" s="21">
        <v>1978</v>
      </c>
      <c r="U132" s="28" t="s">
        <v>277</v>
      </c>
      <c r="V132" s="21">
        <v>1999</v>
      </c>
      <c r="W132" s="25"/>
      <c r="X132" s="21"/>
      <c r="Y132" s="25" t="s">
        <v>316</v>
      </c>
      <c r="Z132" s="21">
        <f t="shared" si="51"/>
        <v>19</v>
      </c>
      <c r="AA132" s="25" t="s">
        <v>205</v>
      </c>
      <c r="AB132" s="21" t="s">
        <v>121</v>
      </c>
      <c r="AC132" s="21"/>
      <c r="AE132" s="90" t="s">
        <v>427</v>
      </c>
      <c r="AF132" s="82"/>
      <c r="CP132" s="19" t="str">
        <f t="shared" si="52"/>
        <v>Hänni Alexander</v>
      </c>
      <c r="CR132" s="19">
        <f t="shared" si="53"/>
        <v>19</v>
      </c>
      <c r="CS132" s="19" t="str">
        <f t="shared" si="54"/>
        <v>D</v>
      </c>
      <c r="CT132" s="154">
        <v>6755</v>
      </c>
      <c r="CU132" s="125">
        <v>423</v>
      </c>
      <c r="CV132" s="33">
        <f t="shared" si="77"/>
        <v>7</v>
      </c>
      <c r="CW132" s="83" t="str">
        <f t="shared" si="78"/>
        <v>IC-Berater / -Techniker 3 / LAN-Supporter</v>
      </c>
      <c r="CX132" s="125">
        <v>423</v>
      </c>
      <c r="CY132" s="33">
        <f t="shared" si="65"/>
        <v>7</v>
      </c>
      <c r="CZ132" s="83" t="str">
        <f t="shared" si="66"/>
        <v>IC-Berater / -Techniker 3 / LAN-Supporter</v>
      </c>
      <c r="DA132" s="125">
        <v>423</v>
      </c>
      <c r="DB132" s="33">
        <f t="shared" si="69"/>
        <v>7</v>
      </c>
      <c r="DC132" s="83" t="str">
        <f t="shared" si="70"/>
        <v>IC-Berater / -Techniker 3 / LAN-Supporter</v>
      </c>
      <c r="DD132" s="125">
        <v>422</v>
      </c>
      <c r="DE132" s="33">
        <f t="shared" si="79"/>
        <v>6</v>
      </c>
      <c r="DF132" s="83" t="str">
        <f t="shared" si="80"/>
        <v>IC-Berater / -Techniker 2 / LAN-Grundstufe</v>
      </c>
      <c r="DG132" s="20"/>
      <c r="DH132" s="125">
        <v>422</v>
      </c>
      <c r="DI132" s="33">
        <f t="shared" si="67"/>
        <v>6</v>
      </c>
      <c r="DJ132" s="83" t="str">
        <f t="shared" si="68"/>
        <v>IC-Berater / -Techniker 2 / LAN-Grundstufe</v>
      </c>
      <c r="DO132" s="19">
        <f t="shared" si="55"/>
        <v>6755</v>
      </c>
      <c r="DP132" s="153">
        <v>6</v>
      </c>
      <c r="DQ132" s="19">
        <v>0</v>
      </c>
      <c r="DR132" s="19" t="s">
        <v>960</v>
      </c>
    </row>
    <row r="133" spans="1:122" s="19" customFormat="1">
      <c r="A133" s="53">
        <v>0</v>
      </c>
      <c r="B133" s="53">
        <v>1</v>
      </c>
      <c r="C133" s="53">
        <f>IF(Z133&gt;=10,1,0)</f>
        <v>1</v>
      </c>
      <c r="D133" s="55"/>
      <c r="E133" s="55"/>
      <c r="F133" s="55"/>
      <c r="G133" s="53"/>
      <c r="H133" s="53"/>
      <c r="I133" s="55"/>
      <c r="J133" s="53"/>
      <c r="K133" s="55"/>
      <c r="L133" s="55">
        <v>1</v>
      </c>
      <c r="M133" s="55"/>
      <c r="N133" s="59"/>
      <c r="O133" s="19" t="s">
        <v>1301</v>
      </c>
      <c r="P133" s="15" t="s">
        <v>514</v>
      </c>
      <c r="Q133" s="15">
        <v>129</v>
      </c>
      <c r="R133" s="245" t="s">
        <v>344</v>
      </c>
      <c r="S133" s="27" t="s">
        <v>230</v>
      </c>
      <c r="T133" s="21">
        <v>1965</v>
      </c>
      <c r="U133" s="28" t="s">
        <v>151</v>
      </c>
      <c r="V133" s="21">
        <v>1984</v>
      </c>
      <c r="W133" s="25"/>
      <c r="X133" s="21"/>
      <c r="Y133" s="25"/>
      <c r="Z133" s="21">
        <f>$AD$3-V133</f>
        <v>34</v>
      </c>
      <c r="AA133" s="25" t="s">
        <v>339</v>
      </c>
      <c r="AB133" s="21" t="s">
        <v>121</v>
      </c>
      <c r="AC133" s="21"/>
      <c r="AE133" s="90" t="s">
        <v>425</v>
      </c>
      <c r="AF133" s="82"/>
      <c r="CP133" s="19" t="str">
        <f t="shared" si="52"/>
        <v>Eichenberger Sylvia</v>
      </c>
      <c r="CR133" s="19">
        <f t="shared" si="53"/>
        <v>34</v>
      </c>
      <c r="CS133" s="19" t="str">
        <f t="shared" si="54"/>
        <v>D</v>
      </c>
      <c r="CT133" s="154">
        <v>5626</v>
      </c>
      <c r="CU133" s="125">
        <v>134</v>
      </c>
      <c r="CV133" s="33">
        <f t="shared" si="77"/>
        <v>7</v>
      </c>
      <c r="CW133" s="83" t="str">
        <f t="shared" si="78"/>
        <v>Kaufmännischer Mitarbeiter 4 / Gruppenchef 2</v>
      </c>
      <c r="CX133" s="125">
        <v>134</v>
      </c>
      <c r="CY133" s="33">
        <f t="shared" si="65"/>
        <v>7</v>
      </c>
      <c r="CZ133" s="83" t="str">
        <f t="shared" si="66"/>
        <v>Kaufmännischer Mitarbeiter 4 / Gruppenchef 2</v>
      </c>
      <c r="DA133" s="125">
        <v>134</v>
      </c>
      <c r="DB133" s="33">
        <f t="shared" ref="DB133:DB142" si="81">VLOOKUP($DA133,Funktionsbezeichnungen,3,0)</f>
        <v>7</v>
      </c>
      <c r="DC133" s="83" t="str">
        <f t="shared" ref="DC133:DC142" si="82">VLOOKUP($DA133,Funktionsbezeichnungen,2,0)</f>
        <v>Kaufmännischer Mitarbeiter 4 / Gruppenchef 2</v>
      </c>
      <c r="DD133" s="125">
        <v>134</v>
      </c>
      <c r="DE133" s="33">
        <f t="shared" ref="DE133:DE142" si="83">VLOOKUP($DD133,Funktionsbezeichnungen,3,0)</f>
        <v>7</v>
      </c>
      <c r="DF133" s="83" t="str">
        <f t="shared" ref="DF133:DF142" si="84">VLOOKUP($DD133,Funktionsbezeichnungen,2,0)</f>
        <v>Kaufmännischer Mitarbeiter 4 / Gruppenchef 2</v>
      </c>
      <c r="DG133" s="20"/>
      <c r="DH133" s="125">
        <v>134</v>
      </c>
      <c r="DI133" s="33">
        <f t="shared" ref="DI133:DI142" si="85">VLOOKUP($DH133,Funktionsbezeichnungen,3,0)</f>
        <v>7</v>
      </c>
      <c r="DJ133" s="83" t="str">
        <f t="shared" ref="DJ133:DJ142" si="86">VLOOKUP($DH133,Funktionsbezeichnungen,2,0)</f>
        <v>Kaufmännischer Mitarbeiter 4 / Gruppenchef 2</v>
      </c>
      <c r="DO133" s="19">
        <f t="shared" si="55"/>
        <v>5626</v>
      </c>
      <c r="DP133" s="153">
        <v>6</v>
      </c>
      <c r="DQ133" s="19">
        <v>0</v>
      </c>
      <c r="DR133" s="19" t="s">
        <v>955</v>
      </c>
    </row>
    <row r="134" spans="1:122" s="19" customFormat="1">
      <c r="A134" s="53">
        <v>0</v>
      </c>
      <c r="B134" s="53">
        <v>1</v>
      </c>
      <c r="C134" s="53">
        <f>IF(Z134&gt;=10,1,0)</f>
        <v>1</v>
      </c>
      <c r="D134" s="55"/>
      <c r="E134" s="55"/>
      <c r="F134" s="55"/>
      <c r="G134" s="53"/>
      <c r="H134" s="53"/>
      <c r="I134" s="55"/>
      <c r="J134" s="53"/>
      <c r="K134" s="55"/>
      <c r="L134" s="55">
        <v>1</v>
      </c>
      <c r="M134" s="55"/>
      <c r="N134" s="59"/>
      <c r="O134" s="19" t="s">
        <v>358</v>
      </c>
      <c r="P134" s="15" t="s">
        <v>505</v>
      </c>
      <c r="Q134" s="15">
        <v>130</v>
      </c>
      <c r="R134" s="245"/>
      <c r="S134" s="27" t="s">
        <v>396</v>
      </c>
      <c r="T134" s="21">
        <v>1965</v>
      </c>
      <c r="U134" s="28" t="s">
        <v>397</v>
      </c>
      <c r="V134" s="21">
        <v>1985</v>
      </c>
      <c r="W134" s="25"/>
      <c r="X134" s="21"/>
      <c r="Y134" s="25"/>
      <c r="Z134" s="21">
        <f>$AD$3-V134</f>
        <v>33</v>
      </c>
      <c r="AA134" s="25" t="s">
        <v>339</v>
      </c>
      <c r="AB134" s="21" t="s">
        <v>121</v>
      </c>
      <c r="AC134" s="21"/>
      <c r="AE134" s="90" t="s">
        <v>425</v>
      </c>
      <c r="AF134" s="82"/>
      <c r="CP134" s="19" t="str">
        <f t="shared" si="52"/>
        <v>Ehret-Kreutz Elke</v>
      </c>
      <c r="CR134" s="19">
        <f t="shared" si="53"/>
        <v>33</v>
      </c>
      <c r="CS134" s="19" t="str">
        <f t="shared" si="54"/>
        <v>D</v>
      </c>
      <c r="CT134" s="154">
        <v>5633</v>
      </c>
      <c r="CU134" s="125">
        <v>134</v>
      </c>
      <c r="CV134" s="33">
        <f t="shared" si="77"/>
        <v>7</v>
      </c>
      <c r="CW134" s="83" t="str">
        <f t="shared" si="78"/>
        <v>Kaufmännischer Mitarbeiter 4 / Gruppenchef 2</v>
      </c>
      <c r="CX134" s="125">
        <v>134</v>
      </c>
      <c r="CY134" s="33">
        <f>VLOOKUP($CX134,Funktionsbezeichnungen,3,0)</f>
        <v>7</v>
      </c>
      <c r="CZ134" s="83" t="str">
        <f>VLOOKUP($CX134,Funktionsbezeichnungen,2,0)</f>
        <v>Kaufmännischer Mitarbeiter 4 / Gruppenchef 2</v>
      </c>
      <c r="DA134" s="125">
        <v>134</v>
      </c>
      <c r="DB134" s="33">
        <f>VLOOKUP($DA134,Funktionsbezeichnungen,3,0)</f>
        <v>7</v>
      </c>
      <c r="DC134" s="83" t="str">
        <f>VLOOKUP($DA134,Funktionsbezeichnungen,2,0)</f>
        <v>Kaufmännischer Mitarbeiter 4 / Gruppenchef 2</v>
      </c>
      <c r="DD134" s="125">
        <v>134</v>
      </c>
      <c r="DE134" s="33">
        <f>VLOOKUP($DD134,Funktionsbezeichnungen,3,0)</f>
        <v>7</v>
      </c>
      <c r="DF134" s="83" t="str">
        <f>VLOOKUP($DD134,Funktionsbezeichnungen,2,0)</f>
        <v>Kaufmännischer Mitarbeiter 4 / Gruppenchef 2</v>
      </c>
      <c r="DG134" s="20"/>
      <c r="DH134" s="125">
        <v>134</v>
      </c>
      <c r="DI134" s="33">
        <f>VLOOKUP($DH134,Funktionsbezeichnungen,3,0)</f>
        <v>7</v>
      </c>
      <c r="DJ134" s="83" t="str">
        <f>VLOOKUP($DH134,Funktionsbezeichnungen,2,0)</f>
        <v>Kaufmännischer Mitarbeiter 4 / Gruppenchef 2</v>
      </c>
      <c r="DO134" s="19">
        <f t="shared" si="55"/>
        <v>5633</v>
      </c>
      <c r="DP134" s="153">
        <v>6</v>
      </c>
      <c r="DQ134" s="19">
        <v>0</v>
      </c>
      <c r="DR134" s="19" t="s">
        <v>955</v>
      </c>
    </row>
    <row r="135" spans="1:122" s="19" customFormat="1">
      <c r="A135" s="53">
        <v>0</v>
      </c>
      <c r="B135" s="53">
        <v>1</v>
      </c>
      <c r="C135" s="53">
        <f>IF(Z135&gt;=10,1,0)</f>
        <v>1</v>
      </c>
      <c r="D135" s="55"/>
      <c r="E135" s="55"/>
      <c r="F135" s="55"/>
      <c r="G135" s="53"/>
      <c r="H135" s="53"/>
      <c r="I135" s="55"/>
      <c r="J135" s="53"/>
      <c r="K135" s="55"/>
      <c r="L135" s="55">
        <v>1</v>
      </c>
      <c r="M135" s="55"/>
      <c r="N135" s="59"/>
      <c r="O135" s="19" t="s">
        <v>357</v>
      </c>
      <c r="P135" s="15" t="s">
        <v>513</v>
      </c>
      <c r="Q135" s="15">
        <v>131</v>
      </c>
      <c r="R135" s="245"/>
      <c r="S135" s="27" t="s">
        <v>272</v>
      </c>
      <c r="T135" s="21">
        <v>1967</v>
      </c>
      <c r="U135" s="28" t="s">
        <v>274</v>
      </c>
      <c r="V135" s="21">
        <v>1986</v>
      </c>
      <c r="W135" s="25" t="s">
        <v>1220</v>
      </c>
      <c r="X135" s="21">
        <v>2016</v>
      </c>
      <c r="Y135" s="25"/>
      <c r="Z135" s="21">
        <f>$AD$3-V135</f>
        <v>32</v>
      </c>
      <c r="AA135" s="25" t="s">
        <v>693</v>
      </c>
      <c r="AB135" s="21" t="s">
        <v>121</v>
      </c>
      <c r="AC135" s="21"/>
      <c r="AE135" s="90" t="s">
        <v>454</v>
      </c>
      <c r="AF135" s="82"/>
      <c r="CP135" s="19" t="str">
        <f t="shared" si="52"/>
        <v>Gerber Beatrice</v>
      </c>
      <c r="CR135" s="19">
        <f t="shared" si="53"/>
        <v>32</v>
      </c>
      <c r="CS135" s="19" t="str">
        <f t="shared" si="54"/>
        <v>D</v>
      </c>
      <c r="CT135" s="154">
        <v>4289</v>
      </c>
      <c r="CU135" s="125">
        <v>141</v>
      </c>
      <c r="CV135" s="33">
        <f t="shared" si="77"/>
        <v>8</v>
      </c>
      <c r="CW135" s="83" t="str">
        <f t="shared" si="78"/>
        <v>Kaufmännischer Fachspezialist 1</v>
      </c>
      <c r="CX135" s="125">
        <v>141</v>
      </c>
      <c r="CY135" s="33">
        <f t="shared" si="65"/>
        <v>8</v>
      </c>
      <c r="CZ135" s="83" t="str">
        <f t="shared" si="66"/>
        <v>Kaufmännischer Fachspezialist 1</v>
      </c>
      <c r="DA135" s="125">
        <v>141</v>
      </c>
      <c r="DB135" s="33">
        <f t="shared" si="81"/>
        <v>8</v>
      </c>
      <c r="DC135" s="83" t="str">
        <f t="shared" si="82"/>
        <v>Kaufmännischer Fachspezialist 1</v>
      </c>
      <c r="DD135" s="125">
        <v>141</v>
      </c>
      <c r="DE135" s="33">
        <f t="shared" si="83"/>
        <v>8</v>
      </c>
      <c r="DF135" s="83" t="str">
        <f t="shared" si="84"/>
        <v>Kaufmännischer Fachspezialist 1</v>
      </c>
      <c r="DG135" s="20"/>
      <c r="DH135" s="125">
        <v>141</v>
      </c>
      <c r="DI135" s="33">
        <f t="shared" si="85"/>
        <v>8</v>
      </c>
      <c r="DJ135" s="83" t="str">
        <f t="shared" si="86"/>
        <v>Kaufmännischer Fachspezialist 1</v>
      </c>
      <c r="DO135" s="19">
        <f t="shared" si="55"/>
        <v>4289</v>
      </c>
      <c r="DP135" s="153">
        <v>6</v>
      </c>
      <c r="DQ135" s="19">
        <v>0</v>
      </c>
      <c r="DR135" s="19" t="s">
        <v>956</v>
      </c>
    </row>
    <row r="136" spans="1:122" s="19" customFormat="1">
      <c r="A136" s="53">
        <v>0</v>
      </c>
      <c r="B136" s="53">
        <v>1</v>
      </c>
      <c r="C136" s="53">
        <f>IF(Z136&gt;=10,1,0)</f>
        <v>1</v>
      </c>
      <c r="D136" s="55"/>
      <c r="E136" s="55"/>
      <c r="F136" s="55"/>
      <c r="G136" s="53"/>
      <c r="H136" s="53"/>
      <c r="I136" s="55"/>
      <c r="J136" s="53"/>
      <c r="K136" s="55"/>
      <c r="L136" s="55">
        <v>1</v>
      </c>
      <c r="M136" s="55"/>
      <c r="N136" s="59"/>
      <c r="O136" s="19" t="s">
        <v>1303</v>
      </c>
      <c r="P136" s="15" t="s">
        <v>515</v>
      </c>
      <c r="Q136" s="15">
        <v>132</v>
      </c>
      <c r="R136" s="245"/>
      <c r="S136" s="27" t="s">
        <v>163</v>
      </c>
      <c r="T136" s="21">
        <v>1956</v>
      </c>
      <c r="U136" s="28"/>
      <c r="V136" s="21">
        <v>1989</v>
      </c>
      <c r="W136" s="25"/>
      <c r="X136" s="21"/>
      <c r="Y136" s="25"/>
      <c r="Z136" s="21">
        <f>$AD$3-V136</f>
        <v>29</v>
      </c>
      <c r="AA136" s="25" t="s">
        <v>339</v>
      </c>
      <c r="AB136" s="21" t="s">
        <v>142</v>
      </c>
      <c r="AC136" s="21"/>
      <c r="AE136" s="90" t="s">
        <v>425</v>
      </c>
      <c r="AF136" s="82"/>
      <c r="CP136" s="19" t="str">
        <f>+S136</f>
        <v>Körkel Agnes</v>
      </c>
      <c r="CR136" s="19">
        <f>+Z136</f>
        <v>29</v>
      </c>
      <c r="CS136" s="19" t="str">
        <f>+AB136</f>
        <v>E</v>
      </c>
      <c r="CT136" s="154">
        <v>5605</v>
      </c>
      <c r="CU136" s="125">
        <v>132</v>
      </c>
      <c r="CV136" s="33">
        <f>VLOOKUP($CU136,Funktionsbezeichnungen,3,0)</f>
        <v>5</v>
      </c>
      <c r="CW136" s="83" t="str">
        <f>VLOOKUP($CU136,Funktionsbezeichnungen,2,0)</f>
        <v>Kaufmännischer Mitarbeiter 2</v>
      </c>
      <c r="CX136" s="125">
        <v>132</v>
      </c>
      <c r="CY136" s="33">
        <f>VLOOKUP($CX136,Funktionsbezeichnungen,3,0)</f>
        <v>5</v>
      </c>
      <c r="CZ136" s="83" t="str">
        <f>VLOOKUP($CX136,Funktionsbezeichnungen,2,0)</f>
        <v>Kaufmännischer Mitarbeiter 2</v>
      </c>
      <c r="DA136" s="125">
        <v>132</v>
      </c>
      <c r="DB136" s="33">
        <f>VLOOKUP($DA136,Funktionsbezeichnungen,3,0)</f>
        <v>5</v>
      </c>
      <c r="DC136" s="83" t="str">
        <f>VLOOKUP($DA136,Funktionsbezeichnungen,2,0)</f>
        <v>Kaufmännischer Mitarbeiter 2</v>
      </c>
      <c r="DD136" s="125">
        <v>132</v>
      </c>
      <c r="DE136" s="33">
        <f>VLOOKUP($DD136,Funktionsbezeichnungen,3,0)</f>
        <v>5</v>
      </c>
      <c r="DF136" s="83" t="str">
        <f>VLOOKUP($DD136,Funktionsbezeichnungen,2,0)</f>
        <v>Kaufmännischer Mitarbeiter 2</v>
      </c>
      <c r="DG136" s="20"/>
      <c r="DH136" s="125">
        <v>132</v>
      </c>
      <c r="DI136" s="33">
        <f>VLOOKUP($DH136,Funktionsbezeichnungen,3,0)</f>
        <v>5</v>
      </c>
      <c r="DJ136" s="83" t="str">
        <f>VLOOKUP($DH136,Funktionsbezeichnungen,2,0)</f>
        <v>Kaufmännischer Mitarbeiter 2</v>
      </c>
      <c r="DO136" s="19">
        <f>+CT136</f>
        <v>5605</v>
      </c>
      <c r="DP136" s="153">
        <v>7</v>
      </c>
      <c r="DQ136" s="19">
        <v>0</v>
      </c>
      <c r="DR136" s="19" t="s">
        <v>955</v>
      </c>
    </row>
    <row r="137" spans="1:122" s="19" customFormat="1">
      <c r="A137" s="53">
        <v>0</v>
      </c>
      <c r="B137" s="53">
        <v>1</v>
      </c>
      <c r="C137" s="53">
        <f t="shared" ref="C137:C153" si="87">IF(Z137&gt;=10,1,0)</f>
        <v>1</v>
      </c>
      <c r="D137" s="55"/>
      <c r="E137" s="55"/>
      <c r="F137" s="55"/>
      <c r="G137" s="53"/>
      <c r="H137" s="53"/>
      <c r="I137" s="55"/>
      <c r="J137" s="53"/>
      <c r="K137" s="55"/>
      <c r="L137" s="55">
        <v>1</v>
      </c>
      <c r="M137" s="55"/>
      <c r="N137" s="59"/>
      <c r="O137" s="19" t="s">
        <v>357</v>
      </c>
      <c r="P137" s="15" t="s">
        <v>1278</v>
      </c>
      <c r="Q137" s="15">
        <v>133</v>
      </c>
      <c r="R137" s="245"/>
      <c r="S137" s="27" t="s">
        <v>1277</v>
      </c>
      <c r="T137" s="21">
        <v>1964</v>
      </c>
      <c r="U137" s="28" t="s">
        <v>151</v>
      </c>
      <c r="V137" s="21">
        <v>1983</v>
      </c>
      <c r="W137" s="28"/>
      <c r="X137" s="21"/>
      <c r="Y137" s="25"/>
      <c r="Z137" s="21">
        <f t="shared" si="51"/>
        <v>35</v>
      </c>
      <c r="AA137" s="25" t="s">
        <v>414</v>
      </c>
      <c r="AB137" s="21" t="s">
        <v>142</v>
      </c>
      <c r="AC137" s="21"/>
      <c r="AE137" s="90" t="s">
        <v>428</v>
      </c>
      <c r="AF137" s="82"/>
      <c r="CP137" s="192" t="str">
        <f t="shared" si="52"/>
        <v>Halbeisen Gisela</v>
      </c>
      <c r="CQ137" s="192"/>
      <c r="CR137" s="192">
        <f t="shared" si="53"/>
        <v>35</v>
      </c>
      <c r="CS137" s="192" t="str">
        <f t="shared" si="54"/>
        <v>E</v>
      </c>
      <c r="CT137" s="222">
        <v>7710</v>
      </c>
      <c r="CU137" s="125">
        <v>112</v>
      </c>
      <c r="CV137" s="33">
        <f t="shared" si="77"/>
        <v>5</v>
      </c>
      <c r="CW137" s="83" t="str">
        <f t="shared" si="78"/>
        <v>Réceptionist / Telefonist / Service-Disponent 2</v>
      </c>
      <c r="CX137" s="125">
        <v>112</v>
      </c>
      <c r="CY137" s="33">
        <f t="shared" ref="CY137:CY142" si="88">VLOOKUP($CX137,Funktionsbezeichnungen,3,0)</f>
        <v>5</v>
      </c>
      <c r="CZ137" s="83" t="str">
        <f t="shared" ref="CZ137:CZ142" si="89">VLOOKUP($CX137,Funktionsbezeichnungen,2,0)</f>
        <v>Réceptionist / Telefonist / Service-Disponent 2</v>
      </c>
      <c r="DA137" s="125">
        <v>112</v>
      </c>
      <c r="DB137" s="33">
        <f t="shared" si="81"/>
        <v>5</v>
      </c>
      <c r="DC137" s="83" t="str">
        <f t="shared" si="82"/>
        <v>Réceptionist / Telefonist / Service-Disponent 2</v>
      </c>
      <c r="DD137" s="125">
        <v>112</v>
      </c>
      <c r="DE137" s="33">
        <f t="shared" si="83"/>
        <v>5</v>
      </c>
      <c r="DF137" s="83" t="str">
        <f t="shared" si="84"/>
        <v>Réceptionist / Telefonist / Service-Disponent 2</v>
      </c>
      <c r="DG137" s="20"/>
      <c r="DH137" s="125">
        <v>112</v>
      </c>
      <c r="DI137" s="33">
        <f t="shared" si="85"/>
        <v>5</v>
      </c>
      <c r="DJ137" s="83" t="str">
        <f t="shared" si="86"/>
        <v>Réceptionist / Telefonist / Service-Disponent 2</v>
      </c>
      <c r="DO137" s="19">
        <f t="shared" si="55"/>
        <v>7710</v>
      </c>
      <c r="DP137" s="153">
        <v>6</v>
      </c>
      <c r="DQ137" s="19">
        <v>0</v>
      </c>
      <c r="DR137" s="19" t="s">
        <v>953</v>
      </c>
    </row>
    <row r="138" spans="1:122" s="19" customFormat="1">
      <c r="A138" s="53">
        <v>0</v>
      </c>
      <c r="B138" s="53">
        <v>1</v>
      </c>
      <c r="C138" s="53">
        <f t="shared" ref="C138:C139" si="90">IF(Z138&gt;=10,1,0)</f>
        <v>1</v>
      </c>
      <c r="D138" s="55"/>
      <c r="E138" s="55"/>
      <c r="F138" s="55"/>
      <c r="G138" s="53"/>
      <c r="H138" s="53"/>
      <c r="I138" s="55"/>
      <c r="J138" s="53"/>
      <c r="K138" s="55"/>
      <c r="L138" s="55">
        <v>1</v>
      </c>
      <c r="M138" s="55"/>
      <c r="N138" s="59"/>
      <c r="O138" s="19" t="s">
        <v>357</v>
      </c>
      <c r="P138" s="15" t="s">
        <v>884</v>
      </c>
      <c r="Q138" s="15">
        <v>134</v>
      </c>
      <c r="R138" s="245"/>
      <c r="S138" s="27" t="s">
        <v>883</v>
      </c>
      <c r="T138" s="21">
        <v>1970</v>
      </c>
      <c r="U138" s="28" t="s">
        <v>264</v>
      </c>
      <c r="V138" s="21">
        <v>1987</v>
      </c>
      <c r="W138" s="25"/>
      <c r="X138" s="21"/>
      <c r="Y138" s="25"/>
      <c r="Z138" s="21">
        <f t="shared" ref="Z138" si="91">$AD$3-V138</f>
        <v>31</v>
      </c>
      <c r="AA138" s="25" t="s">
        <v>414</v>
      </c>
      <c r="AB138" s="21" t="s">
        <v>142</v>
      </c>
      <c r="AC138" s="21"/>
      <c r="AE138" s="90" t="s">
        <v>428</v>
      </c>
      <c r="AF138" s="82"/>
      <c r="CP138" s="19" t="str">
        <f t="shared" ref="CP138:CP139" si="92">+S138</f>
        <v>Wirtz Christine</v>
      </c>
      <c r="CR138" s="19">
        <f t="shared" ref="CR138" si="93">+Z138</f>
        <v>31</v>
      </c>
      <c r="CS138" s="19" t="str">
        <f t="shared" ref="CS138" si="94">+AB138</f>
        <v>E</v>
      </c>
      <c r="CT138" s="154">
        <v>5627</v>
      </c>
      <c r="CU138" s="125">
        <v>112</v>
      </c>
      <c r="CV138" s="33">
        <f t="shared" si="77"/>
        <v>5</v>
      </c>
      <c r="CW138" s="83" t="str">
        <f t="shared" si="78"/>
        <v>Réceptionist / Telefonist / Service-Disponent 2</v>
      </c>
      <c r="CX138" s="125">
        <v>112</v>
      </c>
      <c r="CY138" s="33">
        <f t="shared" si="88"/>
        <v>5</v>
      </c>
      <c r="CZ138" s="83" t="str">
        <f t="shared" si="89"/>
        <v>Réceptionist / Telefonist / Service-Disponent 2</v>
      </c>
      <c r="DA138" s="125">
        <v>112</v>
      </c>
      <c r="DB138" s="33">
        <f t="shared" si="81"/>
        <v>5</v>
      </c>
      <c r="DC138" s="83" t="str">
        <f t="shared" si="82"/>
        <v>Réceptionist / Telefonist / Service-Disponent 2</v>
      </c>
      <c r="DD138" s="125">
        <v>112</v>
      </c>
      <c r="DE138" s="33">
        <f t="shared" si="83"/>
        <v>5</v>
      </c>
      <c r="DF138" s="83" t="str">
        <f t="shared" si="84"/>
        <v>Réceptionist / Telefonist / Service-Disponent 2</v>
      </c>
      <c r="DG138" s="20"/>
      <c r="DH138" s="125">
        <v>112</v>
      </c>
      <c r="DI138" s="33">
        <f t="shared" si="85"/>
        <v>5</v>
      </c>
      <c r="DJ138" s="83" t="str">
        <f t="shared" si="86"/>
        <v>Réceptionist / Telefonist / Service-Disponent 2</v>
      </c>
      <c r="DO138" s="19">
        <f t="shared" ref="DO138:DO139" si="95">+CT138</f>
        <v>5627</v>
      </c>
      <c r="DP138" s="153">
        <v>6</v>
      </c>
      <c r="DQ138" s="19">
        <v>0</v>
      </c>
      <c r="DR138" s="19" t="s">
        <v>953</v>
      </c>
    </row>
    <row r="139" spans="1:122" s="19" customFormat="1">
      <c r="A139" s="53">
        <v>0</v>
      </c>
      <c r="B139" s="53">
        <v>1</v>
      </c>
      <c r="C139" s="53">
        <f t="shared" si="90"/>
        <v>0</v>
      </c>
      <c r="D139" s="55"/>
      <c r="E139" s="55"/>
      <c r="F139" s="55"/>
      <c r="G139" s="53"/>
      <c r="H139" s="53"/>
      <c r="I139" s="55"/>
      <c r="J139" s="53"/>
      <c r="K139" s="55"/>
      <c r="L139" s="55">
        <v>1</v>
      </c>
      <c r="M139" s="55"/>
      <c r="N139" s="59"/>
      <c r="O139" s="19" t="s">
        <v>361</v>
      </c>
      <c r="P139" s="15" t="s">
        <v>1237</v>
      </c>
      <c r="Q139" s="15">
        <v>135</v>
      </c>
      <c r="R139" s="245"/>
      <c r="S139" s="27" t="s">
        <v>1238</v>
      </c>
      <c r="T139" s="21">
        <v>1971</v>
      </c>
      <c r="U139" s="28" t="s">
        <v>1239</v>
      </c>
      <c r="V139" s="21">
        <v>1995</v>
      </c>
      <c r="W139" s="25" t="s">
        <v>1240</v>
      </c>
      <c r="X139" s="162">
        <v>2012</v>
      </c>
      <c r="Y139" s="25"/>
      <c r="Z139" s="162">
        <f>$AD$3-X139</f>
        <v>6</v>
      </c>
      <c r="AA139" s="25" t="s">
        <v>339</v>
      </c>
      <c r="AB139" s="21" t="s">
        <v>142</v>
      </c>
      <c r="AC139" s="21"/>
      <c r="AE139" s="90" t="s">
        <v>425</v>
      </c>
      <c r="AF139" s="82"/>
      <c r="CP139" s="192" t="str">
        <f t="shared" si="92"/>
        <v>Lazar Sonja</v>
      </c>
      <c r="CQ139" s="192"/>
      <c r="CR139" s="19">
        <f>+Z139</f>
        <v>6</v>
      </c>
      <c r="CS139" s="19" t="str">
        <f>+AB139</f>
        <v>E</v>
      </c>
      <c r="CT139" s="222">
        <v>6767</v>
      </c>
      <c r="CU139" s="125">
        <v>132</v>
      </c>
      <c r="CV139" s="33">
        <f t="shared" si="77"/>
        <v>5</v>
      </c>
      <c r="CW139" s="83" t="str">
        <f t="shared" si="78"/>
        <v>Kaufmännischer Mitarbeiter 2</v>
      </c>
      <c r="CX139" s="125"/>
      <c r="CY139" s="33"/>
      <c r="CZ139" s="83"/>
      <c r="DA139" s="125"/>
      <c r="DB139" s="33"/>
      <c r="DC139" s="83"/>
      <c r="DD139" s="125"/>
      <c r="DE139" s="33"/>
      <c r="DF139" s="83"/>
      <c r="DG139" s="20"/>
      <c r="DH139" s="125"/>
      <c r="DI139" s="33"/>
      <c r="DJ139" s="83"/>
      <c r="DO139" s="19">
        <f t="shared" si="95"/>
        <v>6767</v>
      </c>
      <c r="DP139" s="153">
        <v>6</v>
      </c>
      <c r="DQ139" s="19">
        <v>0</v>
      </c>
      <c r="DR139" s="19" t="s">
        <v>955</v>
      </c>
    </row>
    <row r="140" spans="1:122" s="19" customFormat="1">
      <c r="A140" s="53">
        <v>0</v>
      </c>
      <c r="B140" s="53">
        <v>1</v>
      </c>
      <c r="C140" s="53">
        <f t="shared" si="87"/>
        <v>1</v>
      </c>
      <c r="D140" s="55"/>
      <c r="E140" s="55"/>
      <c r="F140" s="55"/>
      <c r="G140" s="53"/>
      <c r="H140" s="53"/>
      <c r="I140" s="55"/>
      <c r="J140" s="53"/>
      <c r="K140" s="55"/>
      <c r="L140" s="55"/>
      <c r="M140" s="55">
        <v>1</v>
      </c>
      <c r="N140" s="59"/>
      <c r="O140" s="19" t="s">
        <v>361</v>
      </c>
      <c r="P140" s="15" t="s">
        <v>521</v>
      </c>
      <c r="Q140" s="15">
        <v>136</v>
      </c>
      <c r="R140" s="245" t="s">
        <v>345</v>
      </c>
      <c r="S140" s="27" t="s">
        <v>170</v>
      </c>
      <c r="T140" s="21">
        <v>1961</v>
      </c>
      <c r="U140" s="28" t="s">
        <v>169</v>
      </c>
      <c r="V140" s="21">
        <v>1980</v>
      </c>
      <c r="W140" s="25"/>
      <c r="X140" s="21"/>
      <c r="Y140" s="25"/>
      <c r="Z140" s="21">
        <f>$AD$3-V140</f>
        <v>38</v>
      </c>
      <c r="AA140" s="25" t="s">
        <v>169</v>
      </c>
      <c r="AB140" s="21" t="s">
        <v>142</v>
      </c>
      <c r="AC140" s="21"/>
      <c r="AE140" s="90" t="s">
        <v>429</v>
      </c>
      <c r="AF140" s="82"/>
      <c r="CP140" s="19" t="str">
        <f t="shared" si="52"/>
        <v>Eilers Brigitte</v>
      </c>
      <c r="CR140" s="19">
        <f>+Z140</f>
        <v>38</v>
      </c>
      <c r="CS140" s="19" t="str">
        <f>+AB140</f>
        <v>E</v>
      </c>
      <c r="CT140" s="154">
        <v>6740</v>
      </c>
      <c r="CU140" s="125">
        <v>133</v>
      </c>
      <c r="CV140" s="33">
        <f t="shared" si="77"/>
        <v>6</v>
      </c>
      <c r="CW140" s="83" t="str">
        <f t="shared" si="78"/>
        <v>Kaufmännischer Mitarbeiter 3 / Gruppenchef 1</v>
      </c>
      <c r="CX140" s="125">
        <v>133</v>
      </c>
      <c r="CY140" s="33">
        <f t="shared" si="88"/>
        <v>6</v>
      </c>
      <c r="CZ140" s="83" t="str">
        <f t="shared" si="89"/>
        <v>Kaufmännischer Mitarbeiter 3 / Gruppenchef 1</v>
      </c>
      <c r="DA140" s="125">
        <v>133</v>
      </c>
      <c r="DB140" s="33">
        <f t="shared" si="81"/>
        <v>6</v>
      </c>
      <c r="DC140" s="83" t="str">
        <f t="shared" si="82"/>
        <v>Kaufmännischer Mitarbeiter 3 / Gruppenchef 1</v>
      </c>
      <c r="DD140" s="125">
        <v>133</v>
      </c>
      <c r="DE140" s="33">
        <f t="shared" si="83"/>
        <v>6</v>
      </c>
      <c r="DF140" s="83" t="str">
        <f t="shared" si="84"/>
        <v>Kaufmännischer Mitarbeiter 3 / Gruppenchef 1</v>
      </c>
      <c r="DG140" s="20"/>
      <c r="DH140" s="125">
        <v>133</v>
      </c>
      <c r="DI140" s="33">
        <f t="shared" si="85"/>
        <v>6</v>
      </c>
      <c r="DJ140" s="83" t="str">
        <f t="shared" si="86"/>
        <v>Kaufmännischer Mitarbeiter 3 / Gruppenchef 1</v>
      </c>
      <c r="DO140" s="19">
        <f t="shared" si="55"/>
        <v>6740</v>
      </c>
      <c r="DP140" s="153">
        <v>6</v>
      </c>
      <c r="DQ140" s="19">
        <v>0</v>
      </c>
      <c r="DR140" s="185" t="s">
        <v>977</v>
      </c>
    </row>
    <row r="141" spans="1:122" s="19" customFormat="1">
      <c r="A141" s="53">
        <v>0</v>
      </c>
      <c r="B141" s="53">
        <v>1</v>
      </c>
      <c r="C141" s="53">
        <f t="shared" si="87"/>
        <v>1</v>
      </c>
      <c r="D141" s="55"/>
      <c r="E141" s="55"/>
      <c r="F141" s="55"/>
      <c r="G141" s="53"/>
      <c r="H141" s="53"/>
      <c r="I141" s="55"/>
      <c r="J141" s="53"/>
      <c r="K141" s="55"/>
      <c r="L141" s="55"/>
      <c r="M141" s="55">
        <v>1</v>
      </c>
      <c r="N141" s="59"/>
      <c r="O141" s="19" t="s">
        <v>361</v>
      </c>
      <c r="P141" s="15" t="s">
        <v>519</v>
      </c>
      <c r="Q141" s="15">
        <v>137</v>
      </c>
      <c r="R141" s="245"/>
      <c r="S141" s="27" t="s">
        <v>911</v>
      </c>
      <c r="T141" s="21">
        <v>1969</v>
      </c>
      <c r="U141" s="28" t="s">
        <v>245</v>
      </c>
      <c r="V141" s="21">
        <v>1988</v>
      </c>
      <c r="W141" s="25"/>
      <c r="X141" s="21"/>
      <c r="Y141" s="25"/>
      <c r="Z141" s="21">
        <f>$AD$3-V141</f>
        <v>30</v>
      </c>
      <c r="AA141" s="25" t="s">
        <v>169</v>
      </c>
      <c r="AB141" s="21" t="s">
        <v>142</v>
      </c>
      <c r="AC141" s="21"/>
      <c r="AE141" s="90" t="s">
        <v>429</v>
      </c>
      <c r="AF141" s="82"/>
      <c r="CP141" s="19" t="str">
        <f t="shared" ref="CP141:CP153" si="96">+S141</f>
        <v>Barth Sandra</v>
      </c>
      <c r="CR141" s="19">
        <f>+Z141</f>
        <v>30</v>
      </c>
      <c r="CS141" s="19" t="str">
        <f>+AB141</f>
        <v>E</v>
      </c>
      <c r="CT141" s="154">
        <v>7701</v>
      </c>
      <c r="CU141" s="125">
        <v>132</v>
      </c>
      <c r="CV141" s="33">
        <f t="shared" si="77"/>
        <v>5</v>
      </c>
      <c r="CW141" s="83" t="str">
        <f t="shared" si="78"/>
        <v>Kaufmännischer Mitarbeiter 2</v>
      </c>
      <c r="CX141" s="125">
        <v>132</v>
      </c>
      <c r="CY141" s="33">
        <f t="shared" si="88"/>
        <v>5</v>
      </c>
      <c r="CZ141" s="83" t="str">
        <f t="shared" si="89"/>
        <v>Kaufmännischer Mitarbeiter 2</v>
      </c>
      <c r="DA141" s="125">
        <v>132</v>
      </c>
      <c r="DB141" s="33">
        <f t="shared" si="81"/>
        <v>5</v>
      </c>
      <c r="DC141" s="83" t="str">
        <f t="shared" si="82"/>
        <v>Kaufmännischer Mitarbeiter 2</v>
      </c>
      <c r="DD141" s="125">
        <v>132</v>
      </c>
      <c r="DE141" s="33">
        <f t="shared" si="83"/>
        <v>5</v>
      </c>
      <c r="DF141" s="83" t="str">
        <f t="shared" si="84"/>
        <v>Kaufmännischer Mitarbeiter 2</v>
      </c>
      <c r="DG141" s="20"/>
      <c r="DH141" s="125">
        <v>132</v>
      </c>
      <c r="DI141" s="33">
        <f t="shared" si="85"/>
        <v>5</v>
      </c>
      <c r="DJ141" s="83" t="str">
        <f t="shared" si="86"/>
        <v>Kaufmännischer Mitarbeiter 2</v>
      </c>
      <c r="DO141" s="19">
        <f t="shared" ref="DO141:DO142" si="97">+CT141</f>
        <v>7701</v>
      </c>
      <c r="DP141" s="153">
        <v>7</v>
      </c>
      <c r="DQ141" s="19">
        <v>0</v>
      </c>
      <c r="DR141" s="185" t="s">
        <v>977</v>
      </c>
    </row>
    <row r="142" spans="1:122" s="19" customFormat="1">
      <c r="A142" s="53">
        <v>0</v>
      </c>
      <c r="B142" s="53"/>
      <c r="C142" s="53">
        <f t="shared" si="87"/>
        <v>1</v>
      </c>
      <c r="D142" s="55"/>
      <c r="E142" s="55"/>
      <c r="F142" s="55"/>
      <c r="G142" s="53"/>
      <c r="H142" s="53"/>
      <c r="I142" s="55"/>
      <c r="J142" s="53"/>
      <c r="K142" s="55"/>
      <c r="L142" s="55"/>
      <c r="M142" s="55">
        <v>1</v>
      </c>
      <c r="N142" s="59"/>
      <c r="O142" s="19" t="s">
        <v>359</v>
      </c>
      <c r="P142" s="15" t="s">
        <v>522</v>
      </c>
      <c r="Q142" s="15">
        <v>138</v>
      </c>
      <c r="R142" s="245"/>
      <c r="S142" s="27" t="s">
        <v>171</v>
      </c>
      <c r="T142" s="21">
        <v>1960</v>
      </c>
      <c r="U142" s="28"/>
      <c r="V142" s="21">
        <v>1984</v>
      </c>
      <c r="W142" s="25"/>
      <c r="X142" s="21"/>
      <c r="Y142" s="25"/>
      <c r="Z142" s="21">
        <f>$AD$3-V142</f>
        <v>34</v>
      </c>
      <c r="AA142" s="25" t="s">
        <v>172</v>
      </c>
      <c r="AB142" s="21" t="s">
        <v>147</v>
      </c>
      <c r="AC142" s="21"/>
      <c r="AE142" s="90" t="s">
        <v>430</v>
      </c>
      <c r="AF142" s="82"/>
      <c r="CP142" s="19" t="str">
        <f t="shared" si="96"/>
        <v>Schurrer Gabriel</v>
      </c>
      <c r="CR142" s="19">
        <f>+Z142</f>
        <v>34</v>
      </c>
      <c r="CS142" s="19" t="str">
        <f>+AB142</f>
        <v>F</v>
      </c>
      <c r="CT142" s="154">
        <v>7654</v>
      </c>
      <c r="CU142" s="125">
        <v>614</v>
      </c>
      <c r="CV142" s="33">
        <f t="shared" si="77"/>
        <v>4</v>
      </c>
      <c r="CW142" s="83" t="str">
        <f t="shared" si="78"/>
        <v>Laborassistenz 2</v>
      </c>
      <c r="CX142" s="125">
        <v>614</v>
      </c>
      <c r="CY142" s="33">
        <f t="shared" si="88"/>
        <v>4</v>
      </c>
      <c r="CZ142" s="83" t="str">
        <f t="shared" si="89"/>
        <v>Laborassistenz 2</v>
      </c>
      <c r="DA142" s="125">
        <v>614</v>
      </c>
      <c r="DB142" s="33">
        <f t="shared" si="81"/>
        <v>4</v>
      </c>
      <c r="DC142" s="83" t="str">
        <f t="shared" si="82"/>
        <v>Laborassistenz 2</v>
      </c>
      <c r="DD142" s="125">
        <v>614</v>
      </c>
      <c r="DE142" s="33">
        <f t="shared" si="83"/>
        <v>4</v>
      </c>
      <c r="DF142" s="83" t="str">
        <f t="shared" si="84"/>
        <v>Laborassistenz 2</v>
      </c>
      <c r="DG142" s="20"/>
      <c r="DH142" s="125">
        <v>614</v>
      </c>
      <c r="DI142" s="33">
        <f t="shared" si="85"/>
        <v>4</v>
      </c>
      <c r="DJ142" s="83" t="str">
        <f t="shared" si="86"/>
        <v>Laborassistenz 2</v>
      </c>
      <c r="DO142" s="19">
        <f t="shared" si="97"/>
        <v>7654</v>
      </c>
      <c r="DP142" s="153">
        <v>7</v>
      </c>
      <c r="DQ142" s="19">
        <v>0</v>
      </c>
      <c r="DR142" s="19" t="s">
        <v>963</v>
      </c>
    </row>
    <row r="143" spans="1:122">
      <c r="A143" s="53">
        <v>0</v>
      </c>
      <c r="B143" s="53"/>
      <c r="C143" s="53">
        <f t="shared" si="87"/>
        <v>0</v>
      </c>
      <c r="D143" s="55"/>
      <c r="E143" s="55"/>
      <c r="F143" s="55"/>
      <c r="G143" s="53"/>
      <c r="H143" s="53"/>
      <c r="I143" s="55"/>
      <c r="J143" s="53"/>
      <c r="K143" s="55">
        <v>1</v>
      </c>
      <c r="L143" s="55"/>
      <c r="M143" s="55"/>
      <c r="N143" s="59"/>
      <c r="O143" s="19" t="s">
        <v>1301</v>
      </c>
      <c r="P143" s="15" t="s">
        <v>1087</v>
      </c>
      <c r="Q143" s="15">
        <v>139</v>
      </c>
      <c r="R143" s="245" t="s">
        <v>365</v>
      </c>
      <c r="S143" s="27" t="s">
        <v>1088</v>
      </c>
      <c r="T143" s="21">
        <v>1997</v>
      </c>
      <c r="U143" s="28" t="s">
        <v>628</v>
      </c>
      <c r="V143" s="21"/>
      <c r="W143" s="25"/>
      <c r="X143" s="21"/>
      <c r="Y143" s="25" t="s">
        <v>173</v>
      </c>
      <c r="Z143" s="21"/>
      <c r="AA143" s="25" t="s">
        <v>1268</v>
      </c>
      <c r="AB143" s="21" t="s">
        <v>175</v>
      </c>
      <c r="AC143" s="21"/>
      <c r="AD143" s="19"/>
      <c r="AE143" s="90" t="s">
        <v>381</v>
      </c>
      <c r="AF143" s="82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 t="str">
        <f t="shared" si="96"/>
        <v>Berger Noah</v>
      </c>
      <c r="CQ143" s="19"/>
      <c r="CT143" s="154">
        <v>9740</v>
      </c>
      <c r="CU143" s="125"/>
      <c r="CV143" s="33"/>
      <c r="CW143" s="83"/>
      <c r="CX143" s="125"/>
      <c r="CY143" s="33"/>
      <c r="CZ143" s="83"/>
      <c r="DA143" s="125"/>
      <c r="DB143" s="33"/>
      <c r="DC143" s="83"/>
      <c r="DD143" s="125"/>
      <c r="DE143" s="33"/>
      <c r="DF143" s="83"/>
      <c r="DG143" s="20"/>
      <c r="DH143" s="33"/>
      <c r="DI143" s="33"/>
      <c r="DJ143" s="83"/>
    </row>
    <row r="144" spans="1:122" s="19" customFormat="1">
      <c r="A144" s="53">
        <v>0</v>
      </c>
      <c r="B144" s="53"/>
      <c r="C144" s="53">
        <f t="shared" si="87"/>
        <v>0</v>
      </c>
      <c r="D144" s="55"/>
      <c r="E144" s="55"/>
      <c r="F144" s="55"/>
      <c r="G144" s="53"/>
      <c r="H144" s="53"/>
      <c r="I144" s="55"/>
      <c r="J144" s="53"/>
      <c r="K144" s="55">
        <v>1</v>
      </c>
      <c r="L144" s="55"/>
      <c r="M144" s="55"/>
      <c r="N144" s="59"/>
      <c r="O144" s="19" t="s">
        <v>1301</v>
      </c>
      <c r="P144" s="15" t="s">
        <v>1091</v>
      </c>
      <c r="Q144" s="15">
        <v>140</v>
      </c>
      <c r="R144" s="42"/>
      <c r="S144" s="27" t="s">
        <v>1089</v>
      </c>
      <c r="T144" s="21">
        <v>1998</v>
      </c>
      <c r="U144" s="28" t="s">
        <v>628</v>
      </c>
      <c r="V144" s="21"/>
      <c r="W144" s="25"/>
      <c r="X144" s="21"/>
      <c r="Y144" s="25" t="s">
        <v>173</v>
      </c>
      <c r="Z144" s="21"/>
      <c r="AA144" s="25" t="s">
        <v>1268</v>
      </c>
      <c r="AB144" s="21" t="s">
        <v>175</v>
      </c>
      <c r="AC144" s="21"/>
      <c r="AE144" s="90" t="s">
        <v>381</v>
      </c>
      <c r="AF144" s="82"/>
      <c r="CP144" s="19" t="str">
        <f t="shared" si="96"/>
        <v>Pertoldi Noeh</v>
      </c>
      <c r="CT144" s="154">
        <v>9742</v>
      </c>
      <c r="CU144" s="125"/>
      <c r="CV144" s="33"/>
      <c r="CW144" s="83"/>
      <c r="CX144" s="125"/>
      <c r="CY144" s="33"/>
      <c r="CZ144" s="83"/>
      <c r="DA144" s="125"/>
      <c r="DB144" s="33"/>
      <c r="DC144" s="83"/>
      <c r="DD144" s="125"/>
      <c r="DE144" s="33"/>
      <c r="DF144" s="83"/>
      <c r="DG144" s="20"/>
      <c r="DH144" s="33"/>
      <c r="DI144" s="33"/>
      <c r="DJ144" s="83"/>
      <c r="DO144" s="19">
        <f t="shared" ref="DO144:DO153" si="98">+CT144</f>
        <v>9742</v>
      </c>
      <c r="DP144" s="153">
        <v>8</v>
      </c>
      <c r="DQ144" s="19">
        <v>0</v>
      </c>
      <c r="DR144" s="185" t="s">
        <v>976</v>
      </c>
    </row>
    <row r="145" spans="1:141" s="19" customFormat="1">
      <c r="A145" s="53">
        <v>0</v>
      </c>
      <c r="B145" s="53"/>
      <c r="C145" s="53">
        <f>IF(Z145&gt;=10,1,0)</f>
        <v>0</v>
      </c>
      <c r="D145" s="55"/>
      <c r="E145" s="55"/>
      <c r="F145" s="55"/>
      <c r="G145" s="53"/>
      <c r="H145" s="53"/>
      <c r="I145" s="55"/>
      <c r="J145" s="53"/>
      <c r="K145" s="55">
        <v>1</v>
      </c>
      <c r="L145" s="55"/>
      <c r="M145" s="55"/>
      <c r="N145" s="59"/>
      <c r="O145" s="19" t="s">
        <v>1301</v>
      </c>
      <c r="P145" s="15" t="s">
        <v>1092</v>
      </c>
      <c r="Q145" s="15">
        <v>141</v>
      </c>
      <c r="R145" s="42"/>
      <c r="S145" s="27" t="s">
        <v>1090</v>
      </c>
      <c r="T145" s="21">
        <v>1998</v>
      </c>
      <c r="U145" s="28" t="s">
        <v>628</v>
      </c>
      <c r="V145" s="21"/>
      <c r="W145" s="25"/>
      <c r="X145" s="21"/>
      <c r="Y145" s="25" t="s">
        <v>173</v>
      </c>
      <c r="Z145" s="21"/>
      <c r="AA145" s="25" t="s">
        <v>1268</v>
      </c>
      <c r="AB145" s="21" t="s">
        <v>175</v>
      </c>
      <c r="AC145" s="21"/>
      <c r="AE145" s="90" t="s">
        <v>381</v>
      </c>
      <c r="AF145" s="82"/>
      <c r="CP145" s="19" t="str">
        <f t="shared" si="96"/>
        <v>Thahiri Florian</v>
      </c>
      <c r="CT145" s="154">
        <v>9740</v>
      </c>
      <c r="CU145" s="125"/>
      <c r="CV145" s="33"/>
      <c r="CW145" s="83"/>
      <c r="CX145" s="125"/>
      <c r="CY145" s="33"/>
      <c r="CZ145" s="83"/>
      <c r="DA145" s="125"/>
      <c r="DB145" s="33"/>
      <c r="DC145" s="83"/>
      <c r="DD145" s="125"/>
      <c r="DE145" s="33"/>
      <c r="DF145" s="83"/>
      <c r="DG145" s="20"/>
      <c r="DH145" s="33"/>
      <c r="DI145" s="33"/>
      <c r="DJ145" s="83"/>
      <c r="DO145" s="19">
        <f>+CT145</f>
        <v>9740</v>
      </c>
      <c r="DP145" s="153">
        <v>8</v>
      </c>
      <c r="DQ145" s="19">
        <v>0</v>
      </c>
      <c r="DR145" s="185" t="s">
        <v>976</v>
      </c>
    </row>
    <row r="146" spans="1:141" s="19" customFormat="1">
      <c r="A146" s="53">
        <v>0</v>
      </c>
      <c r="B146" s="53"/>
      <c r="C146" s="53">
        <f t="shared" si="87"/>
        <v>0</v>
      </c>
      <c r="D146" s="55"/>
      <c r="E146" s="55"/>
      <c r="F146" s="55"/>
      <c r="G146" s="53"/>
      <c r="H146" s="53"/>
      <c r="I146" s="55"/>
      <c r="J146" s="53"/>
      <c r="K146" s="55">
        <v>1</v>
      </c>
      <c r="L146" s="55"/>
      <c r="M146" s="55"/>
      <c r="N146" s="59"/>
      <c r="O146" s="19" t="s">
        <v>358</v>
      </c>
      <c r="P146" s="15" t="s">
        <v>1162</v>
      </c>
      <c r="Q146" s="15">
        <v>142</v>
      </c>
      <c r="R146" s="42"/>
      <c r="S146" s="27" t="s">
        <v>1160</v>
      </c>
      <c r="T146" s="21">
        <v>1999</v>
      </c>
      <c r="U146" s="28" t="s">
        <v>628</v>
      </c>
      <c r="V146" s="21"/>
      <c r="W146" s="25"/>
      <c r="X146" s="21"/>
      <c r="Y146" s="25" t="s">
        <v>176</v>
      </c>
      <c r="Z146" s="21"/>
      <c r="AA146" s="25" t="s">
        <v>1268</v>
      </c>
      <c r="AB146" s="21" t="s">
        <v>175</v>
      </c>
      <c r="AC146" s="21"/>
      <c r="AE146" s="90" t="s">
        <v>381</v>
      </c>
      <c r="AF146" s="82"/>
      <c r="CP146" s="19" t="str">
        <f t="shared" si="96"/>
        <v>Hirsbrunner Nico</v>
      </c>
      <c r="CT146" s="154">
        <v>9740</v>
      </c>
      <c r="CU146" s="125"/>
      <c r="CV146" s="33"/>
      <c r="CW146" s="83"/>
      <c r="CX146" s="125"/>
      <c r="CY146" s="33"/>
      <c r="CZ146" s="83"/>
      <c r="DA146" s="125"/>
      <c r="DB146" s="33"/>
      <c r="DC146" s="83"/>
      <c r="DD146" s="125"/>
      <c r="DE146" s="33"/>
      <c r="DF146" s="83"/>
      <c r="DG146" s="20"/>
      <c r="DH146" s="33"/>
      <c r="DI146" s="33"/>
      <c r="DJ146" s="83"/>
      <c r="DO146" s="19">
        <f t="shared" si="98"/>
        <v>9740</v>
      </c>
      <c r="DP146" s="153">
        <v>8</v>
      </c>
      <c r="DQ146" s="19">
        <v>0</v>
      </c>
      <c r="DR146" s="185" t="s">
        <v>976</v>
      </c>
    </row>
    <row r="147" spans="1:141" s="19" customFormat="1">
      <c r="A147" s="53">
        <v>0</v>
      </c>
      <c r="B147" s="53"/>
      <c r="C147" s="53">
        <f t="shared" si="87"/>
        <v>0</v>
      </c>
      <c r="D147" s="55"/>
      <c r="E147" s="55"/>
      <c r="F147" s="55"/>
      <c r="G147" s="53"/>
      <c r="H147" s="53"/>
      <c r="I147" s="55"/>
      <c r="J147" s="53"/>
      <c r="K147" s="55">
        <v>1</v>
      </c>
      <c r="L147" s="55"/>
      <c r="M147" s="55"/>
      <c r="N147" s="59"/>
      <c r="O147" s="19" t="s">
        <v>361</v>
      </c>
      <c r="P147" s="15" t="s">
        <v>1161</v>
      </c>
      <c r="Q147" s="15">
        <v>143</v>
      </c>
      <c r="R147" s="42"/>
      <c r="S147" s="27" t="s">
        <v>1159</v>
      </c>
      <c r="T147" s="21">
        <v>1998</v>
      </c>
      <c r="U147" s="28" t="s">
        <v>628</v>
      </c>
      <c r="V147" s="21"/>
      <c r="W147" s="25"/>
      <c r="X147" s="21"/>
      <c r="Y147" s="25" t="s">
        <v>176</v>
      </c>
      <c r="Z147" s="21"/>
      <c r="AA147" s="25" t="s">
        <v>1268</v>
      </c>
      <c r="AB147" s="21" t="s">
        <v>175</v>
      </c>
      <c r="AC147" s="21"/>
      <c r="AE147" s="90" t="s">
        <v>381</v>
      </c>
      <c r="AF147" s="82"/>
      <c r="CP147" s="19" t="str">
        <f t="shared" si="96"/>
        <v>Christ Florian</v>
      </c>
      <c r="CT147" s="154">
        <v>9739</v>
      </c>
      <c r="CU147" s="125"/>
      <c r="CV147" s="33"/>
      <c r="CW147" s="83"/>
      <c r="CX147" s="125"/>
      <c r="CY147" s="33"/>
      <c r="CZ147" s="83"/>
      <c r="DA147" s="125"/>
      <c r="DB147" s="33"/>
      <c r="DC147" s="83"/>
      <c r="DD147" s="125"/>
      <c r="DE147" s="33"/>
      <c r="DF147" s="83"/>
      <c r="DG147" s="20"/>
      <c r="DH147" s="33"/>
      <c r="DI147" s="33"/>
      <c r="DJ147" s="83"/>
      <c r="DO147" s="19">
        <f t="shared" si="98"/>
        <v>9739</v>
      </c>
      <c r="DP147" s="153">
        <v>8</v>
      </c>
      <c r="DQ147" s="19">
        <v>0</v>
      </c>
      <c r="DR147" s="185" t="s">
        <v>976</v>
      </c>
      <c r="EK147"/>
    </row>
    <row r="148" spans="1:141" s="19" customFormat="1">
      <c r="A148" s="53">
        <v>0</v>
      </c>
      <c r="B148" s="53"/>
      <c r="C148" s="53">
        <f t="shared" si="87"/>
        <v>0</v>
      </c>
      <c r="D148" s="55"/>
      <c r="E148" s="55"/>
      <c r="F148" s="55"/>
      <c r="G148" s="53"/>
      <c r="H148" s="53"/>
      <c r="I148" s="55"/>
      <c r="J148" s="53"/>
      <c r="K148" s="55">
        <v>1</v>
      </c>
      <c r="L148" s="55"/>
      <c r="M148" s="55"/>
      <c r="N148" s="59"/>
      <c r="O148" s="19" t="s">
        <v>361</v>
      </c>
      <c r="P148" s="15" t="s">
        <v>1163</v>
      </c>
      <c r="Q148" s="15">
        <v>144</v>
      </c>
      <c r="R148" s="42"/>
      <c r="S148" s="27" t="s">
        <v>1164</v>
      </c>
      <c r="T148" s="21">
        <v>1997</v>
      </c>
      <c r="U148" s="28" t="s">
        <v>628</v>
      </c>
      <c r="V148" s="21"/>
      <c r="W148" s="25"/>
      <c r="X148" s="21"/>
      <c r="Y148" s="25" t="s">
        <v>176</v>
      </c>
      <c r="Z148" s="21"/>
      <c r="AA148" s="25" t="s">
        <v>1268</v>
      </c>
      <c r="AB148" s="21" t="s">
        <v>175</v>
      </c>
      <c r="AC148" s="21"/>
      <c r="AE148" s="90" t="s">
        <v>381</v>
      </c>
      <c r="AF148" s="82"/>
      <c r="CP148" s="19" t="str">
        <f t="shared" si="96"/>
        <v>Sivasundaram Aschveni</v>
      </c>
      <c r="CT148" s="154">
        <v>9751</v>
      </c>
      <c r="CU148" s="125"/>
      <c r="CV148" s="33"/>
      <c r="CW148" s="83"/>
      <c r="CX148" s="125"/>
      <c r="CY148" s="33"/>
      <c r="CZ148" s="83"/>
      <c r="DA148" s="125"/>
      <c r="DB148" s="33"/>
      <c r="DC148" s="83"/>
      <c r="DD148" s="125"/>
      <c r="DE148" s="33"/>
      <c r="DF148" s="83"/>
      <c r="DG148" s="20"/>
      <c r="DH148" s="33"/>
      <c r="DI148" s="33"/>
      <c r="DJ148" s="83"/>
      <c r="DO148" s="19">
        <f>+CT148</f>
        <v>9751</v>
      </c>
      <c r="DP148" s="153">
        <v>8</v>
      </c>
      <c r="DQ148" s="19">
        <v>0</v>
      </c>
      <c r="DR148" s="185" t="s">
        <v>976</v>
      </c>
      <c r="EK148"/>
    </row>
    <row r="149" spans="1:141" s="19" customFormat="1">
      <c r="A149" s="53">
        <v>0</v>
      </c>
      <c r="B149" s="53"/>
      <c r="C149" s="53">
        <f t="shared" si="87"/>
        <v>0</v>
      </c>
      <c r="D149" s="55"/>
      <c r="E149" s="55"/>
      <c r="F149" s="55"/>
      <c r="G149" s="53"/>
      <c r="H149" s="53"/>
      <c r="I149" s="55"/>
      <c r="J149" s="53"/>
      <c r="K149" s="55">
        <v>1</v>
      </c>
      <c r="L149" s="55"/>
      <c r="M149" s="55"/>
      <c r="N149" s="59"/>
      <c r="O149" s="19" t="s">
        <v>358</v>
      </c>
      <c r="P149" s="15" t="s">
        <v>1208</v>
      </c>
      <c r="Q149" s="15">
        <v>145</v>
      </c>
      <c r="R149" s="42"/>
      <c r="S149" s="27" t="s">
        <v>1205</v>
      </c>
      <c r="T149" s="21">
        <v>1996</v>
      </c>
      <c r="U149" s="28" t="s">
        <v>628</v>
      </c>
      <c r="V149" s="21"/>
      <c r="W149" s="25"/>
      <c r="X149" s="21"/>
      <c r="Y149" s="25" t="s">
        <v>176</v>
      </c>
      <c r="Z149" s="21"/>
      <c r="AA149" s="25" t="s">
        <v>1268</v>
      </c>
      <c r="AB149" s="21" t="s">
        <v>175</v>
      </c>
      <c r="AC149" s="21"/>
      <c r="AE149" s="90" t="s">
        <v>381</v>
      </c>
      <c r="AF149" s="82"/>
      <c r="CP149" s="19" t="str">
        <f>+S149</f>
        <v>Leuch Georges</v>
      </c>
      <c r="CT149" s="154">
        <v>9750</v>
      </c>
      <c r="CU149" s="125"/>
      <c r="CV149" s="33"/>
      <c r="CW149" s="83"/>
      <c r="CX149" s="125"/>
      <c r="CY149" s="33"/>
      <c r="CZ149" s="83"/>
      <c r="DA149" s="125"/>
      <c r="DB149" s="33"/>
      <c r="DC149" s="83"/>
      <c r="DD149" s="125"/>
      <c r="DE149" s="33"/>
      <c r="DF149" s="83"/>
      <c r="DG149" s="20"/>
      <c r="DH149" s="33"/>
      <c r="DI149" s="33"/>
      <c r="DJ149" s="83"/>
      <c r="DO149" s="19">
        <f>+CT149</f>
        <v>9750</v>
      </c>
      <c r="DP149" s="153">
        <v>8</v>
      </c>
      <c r="DQ149" s="19">
        <v>0</v>
      </c>
      <c r="DR149" s="185" t="s">
        <v>976</v>
      </c>
      <c r="EK149"/>
    </row>
    <row r="150" spans="1:141" s="19" customFormat="1">
      <c r="A150" s="53">
        <v>0</v>
      </c>
      <c r="B150" s="53"/>
      <c r="C150" s="53">
        <f t="shared" si="87"/>
        <v>0</v>
      </c>
      <c r="D150" s="55"/>
      <c r="E150" s="55"/>
      <c r="F150" s="55"/>
      <c r="G150" s="53"/>
      <c r="H150" s="53"/>
      <c r="I150" s="55"/>
      <c r="J150" s="53"/>
      <c r="K150" s="55">
        <v>1</v>
      </c>
      <c r="L150" s="55"/>
      <c r="M150" s="55"/>
      <c r="N150" s="59"/>
      <c r="O150" s="19" t="s">
        <v>359</v>
      </c>
      <c r="P150" s="15" t="s">
        <v>1209</v>
      </c>
      <c r="Q150" s="15">
        <v>146</v>
      </c>
      <c r="R150" s="42"/>
      <c r="S150" s="27" t="s">
        <v>1206</v>
      </c>
      <c r="T150" s="21">
        <v>2000</v>
      </c>
      <c r="U150" s="28" t="s">
        <v>628</v>
      </c>
      <c r="V150" s="21"/>
      <c r="W150" s="25"/>
      <c r="X150" s="21"/>
      <c r="Y150" s="25" t="s">
        <v>180</v>
      </c>
      <c r="Z150" s="21"/>
      <c r="AA150" s="25" t="s">
        <v>1268</v>
      </c>
      <c r="AB150" s="21" t="s">
        <v>177</v>
      </c>
      <c r="AC150" s="21"/>
      <c r="AE150" s="90" t="s">
        <v>381</v>
      </c>
      <c r="AF150" s="82"/>
      <c r="CP150" s="19" t="str">
        <f t="shared" ref="CP150:CP151" si="99">+S150</f>
        <v>Boser Florian</v>
      </c>
      <c r="CT150" s="154">
        <v>9750</v>
      </c>
      <c r="CU150" s="125"/>
      <c r="CV150" s="33"/>
      <c r="CW150" s="83"/>
      <c r="CX150" s="125"/>
      <c r="CY150" s="33"/>
      <c r="CZ150" s="83"/>
      <c r="DA150" s="125"/>
      <c r="DB150" s="33"/>
      <c r="DC150" s="83"/>
      <c r="DD150" s="125"/>
      <c r="DE150" s="33"/>
      <c r="DF150" s="83"/>
      <c r="DG150" s="20"/>
      <c r="DH150" s="33"/>
      <c r="DI150" s="33"/>
      <c r="DJ150" s="83"/>
      <c r="DO150" s="19">
        <f t="shared" ref="DO150:DO151" si="100">+CT150</f>
        <v>9750</v>
      </c>
      <c r="DP150" s="153">
        <v>8</v>
      </c>
      <c r="DQ150" s="19">
        <v>0</v>
      </c>
      <c r="DR150" s="185" t="s">
        <v>976</v>
      </c>
      <c r="EK150"/>
    </row>
    <row r="151" spans="1:141" s="19" customFormat="1">
      <c r="A151" s="53">
        <v>0</v>
      </c>
      <c r="B151" s="53"/>
      <c r="C151" s="53">
        <f t="shared" si="87"/>
        <v>0</v>
      </c>
      <c r="D151" s="55"/>
      <c r="E151" s="55"/>
      <c r="F151" s="55"/>
      <c r="G151" s="53"/>
      <c r="H151" s="53"/>
      <c r="I151" s="55"/>
      <c r="J151" s="53"/>
      <c r="K151" s="55">
        <v>1</v>
      </c>
      <c r="L151" s="55"/>
      <c r="M151" s="55"/>
      <c r="N151" s="59"/>
      <c r="O151" s="19" t="s">
        <v>1303</v>
      </c>
      <c r="P151" s="15" t="s">
        <v>1210</v>
      </c>
      <c r="Q151" s="15">
        <v>147</v>
      </c>
      <c r="R151" s="42"/>
      <c r="S151" s="27" t="s">
        <v>1207</v>
      </c>
      <c r="T151" s="21">
        <v>1999</v>
      </c>
      <c r="U151" s="28" t="s">
        <v>628</v>
      </c>
      <c r="V151" s="21"/>
      <c r="W151" s="25"/>
      <c r="X151" s="21"/>
      <c r="Y151" s="25" t="s">
        <v>180</v>
      </c>
      <c r="Z151" s="21"/>
      <c r="AA151" s="25" t="s">
        <v>1268</v>
      </c>
      <c r="AB151" s="21" t="s">
        <v>177</v>
      </c>
      <c r="AC151" s="21"/>
      <c r="AE151" s="90" t="s">
        <v>381</v>
      </c>
      <c r="AF151" s="82"/>
      <c r="CP151" s="19" t="str">
        <f t="shared" si="99"/>
        <v>Kaupp Nicolas</v>
      </c>
      <c r="CT151" s="154">
        <v>9752</v>
      </c>
      <c r="CU151" s="125"/>
      <c r="CV151" s="33"/>
      <c r="CW151" s="83"/>
      <c r="CX151" s="125"/>
      <c r="CY151" s="33"/>
      <c r="CZ151" s="83"/>
      <c r="DA151" s="125"/>
      <c r="DB151" s="33"/>
      <c r="DC151" s="83"/>
      <c r="DD151" s="125"/>
      <c r="DE151" s="33"/>
      <c r="DF151" s="83"/>
      <c r="DG151" s="20"/>
      <c r="DH151" s="33"/>
      <c r="DI151" s="33"/>
      <c r="DJ151" s="83"/>
      <c r="DO151" s="19">
        <f t="shared" si="100"/>
        <v>9752</v>
      </c>
      <c r="DP151" s="153">
        <v>8</v>
      </c>
      <c r="DQ151" s="19">
        <v>0</v>
      </c>
      <c r="DR151" s="185" t="s">
        <v>976</v>
      </c>
      <c r="EK151"/>
    </row>
    <row r="152" spans="1:141" s="19" customFormat="1">
      <c r="A152" s="53">
        <v>0</v>
      </c>
      <c r="B152" s="53"/>
      <c r="C152" s="53">
        <f t="shared" si="87"/>
        <v>0</v>
      </c>
      <c r="D152" s="55"/>
      <c r="E152" s="55"/>
      <c r="F152" s="55"/>
      <c r="G152" s="53"/>
      <c r="H152" s="53"/>
      <c r="I152" s="55"/>
      <c r="J152" s="53"/>
      <c r="K152" s="55">
        <v>1</v>
      </c>
      <c r="L152" s="55"/>
      <c r="M152" s="55"/>
      <c r="N152" s="59"/>
      <c r="O152" s="19" t="s">
        <v>361</v>
      </c>
      <c r="P152" s="15" t="s">
        <v>1266</v>
      </c>
      <c r="Q152" s="15">
        <v>148</v>
      </c>
      <c r="R152" s="42"/>
      <c r="S152" s="27" t="s">
        <v>1264</v>
      </c>
      <c r="T152" s="21">
        <v>2000</v>
      </c>
      <c r="U152" s="28" t="s">
        <v>628</v>
      </c>
      <c r="V152" s="21"/>
      <c r="W152" s="25"/>
      <c r="X152" s="21"/>
      <c r="Y152" s="25" t="s">
        <v>182</v>
      </c>
      <c r="Z152" s="21"/>
      <c r="AA152" s="25" t="s">
        <v>1268</v>
      </c>
      <c r="AB152" s="21" t="s">
        <v>177</v>
      </c>
      <c r="AC152" s="21"/>
      <c r="AE152" s="90" t="s">
        <v>381</v>
      </c>
      <c r="AF152" s="82"/>
      <c r="CP152" s="192" t="str">
        <f t="shared" si="96"/>
        <v>Tesan Laila</v>
      </c>
      <c r="CQ152" s="192"/>
      <c r="CR152" s="192"/>
      <c r="CS152" s="192"/>
      <c r="CT152" s="222">
        <v>9776</v>
      </c>
      <c r="CU152" s="125"/>
      <c r="CV152" s="33"/>
      <c r="CW152" s="83"/>
      <c r="CX152" s="125"/>
      <c r="CY152" s="33"/>
      <c r="CZ152" s="83"/>
      <c r="DA152" s="125"/>
      <c r="DB152" s="33"/>
      <c r="DC152" s="83"/>
      <c r="DD152" s="125"/>
      <c r="DE152" s="33"/>
      <c r="DF152" s="83"/>
      <c r="DG152" s="20"/>
      <c r="DH152" s="33"/>
      <c r="DI152" s="33"/>
      <c r="DJ152" s="83"/>
      <c r="DO152" s="19">
        <f t="shared" si="98"/>
        <v>9776</v>
      </c>
      <c r="DP152" s="153">
        <v>8</v>
      </c>
      <c r="DQ152" s="19">
        <v>0</v>
      </c>
      <c r="DR152" s="185" t="s">
        <v>976</v>
      </c>
      <c r="EK152"/>
    </row>
    <row r="153" spans="1:141" s="19" customFormat="1">
      <c r="A153" s="53">
        <v>0</v>
      </c>
      <c r="B153" s="53"/>
      <c r="C153" s="53">
        <f t="shared" si="87"/>
        <v>0</v>
      </c>
      <c r="D153" s="55"/>
      <c r="E153" s="55"/>
      <c r="F153" s="55"/>
      <c r="G153" s="53"/>
      <c r="H153" s="53"/>
      <c r="I153" s="55"/>
      <c r="J153" s="53"/>
      <c r="K153" s="55">
        <v>1</v>
      </c>
      <c r="L153" s="55"/>
      <c r="M153" s="55"/>
      <c r="N153" s="59"/>
      <c r="O153" s="19" t="s">
        <v>361</v>
      </c>
      <c r="P153" s="15" t="s">
        <v>1267</v>
      </c>
      <c r="Q153" s="15">
        <v>149</v>
      </c>
      <c r="R153" s="42"/>
      <c r="S153" s="27" t="s">
        <v>1265</v>
      </c>
      <c r="T153" s="21">
        <v>2001</v>
      </c>
      <c r="U153" s="28" t="s">
        <v>628</v>
      </c>
      <c r="V153" s="21"/>
      <c r="W153" s="25"/>
      <c r="X153" s="21"/>
      <c r="Y153" s="25" t="s">
        <v>182</v>
      </c>
      <c r="Z153" s="21"/>
      <c r="AA153" s="25" t="s">
        <v>1268</v>
      </c>
      <c r="AB153" s="21" t="s">
        <v>177</v>
      </c>
      <c r="AC153" s="21"/>
      <c r="AE153" s="90" t="s">
        <v>381</v>
      </c>
      <c r="AF153" s="82"/>
      <c r="CP153" s="192" t="str">
        <f t="shared" si="96"/>
        <v>Davet Kilian</v>
      </c>
      <c r="CQ153" s="192"/>
      <c r="CR153" s="192"/>
      <c r="CS153" s="192"/>
      <c r="CT153" s="222">
        <v>9775</v>
      </c>
      <c r="CU153" s="125"/>
      <c r="CV153" s="33"/>
      <c r="CW153" s="83"/>
      <c r="CX153" s="125"/>
      <c r="CY153" s="33"/>
      <c r="CZ153" s="83"/>
      <c r="DA153" s="125"/>
      <c r="DB153" s="33"/>
      <c r="DC153" s="83"/>
      <c r="DD153" s="125"/>
      <c r="DE153" s="33"/>
      <c r="DF153" s="83"/>
      <c r="DG153" s="20"/>
      <c r="DH153" s="33"/>
      <c r="DI153" s="33"/>
      <c r="DJ153" s="83"/>
      <c r="DO153" s="19">
        <f t="shared" si="98"/>
        <v>9775</v>
      </c>
      <c r="DP153" s="153">
        <v>8</v>
      </c>
      <c r="DQ153" s="19">
        <v>0</v>
      </c>
      <c r="DR153" s="185" t="s">
        <v>976</v>
      </c>
      <c r="EK153"/>
    </row>
    <row r="154" spans="1:141" s="19" customFormat="1">
      <c r="A154" s="66"/>
      <c r="B154" s="66"/>
      <c r="C154" s="66"/>
      <c r="D154" s="66"/>
      <c r="E154" s="66"/>
      <c r="F154" s="60"/>
      <c r="G154" s="60"/>
      <c r="H154" s="60"/>
      <c r="I154" s="60"/>
      <c r="J154" s="60"/>
      <c r="K154" s="60"/>
      <c r="L154" s="60"/>
      <c r="M154" s="60"/>
      <c r="N154" s="60"/>
      <c r="O154" s="67"/>
      <c r="P154" s="68"/>
      <c r="Q154" s="68"/>
      <c r="R154" s="44"/>
      <c r="S154" s="30" t="s">
        <v>183</v>
      </c>
      <c r="T154" s="31">
        <f>+Q153</f>
        <v>149</v>
      </c>
      <c r="U154" s="65" t="s">
        <v>700</v>
      </c>
      <c r="V154" s="32"/>
      <c r="W154" s="34"/>
      <c r="X154" s="32"/>
      <c r="Y154" s="40"/>
      <c r="Z154" s="33"/>
      <c r="AA154" s="34"/>
      <c r="AB154" s="33"/>
      <c r="AC154" s="35"/>
      <c r="AE154" s="84"/>
      <c r="AF154" s="83"/>
      <c r="CT154" s="126"/>
      <c r="CU154" s="141"/>
      <c r="CV154" s="141"/>
      <c r="CW154" s="126"/>
      <c r="CX154" s="141"/>
      <c r="CY154" s="141"/>
      <c r="CZ154" s="126"/>
      <c r="DA154" s="141"/>
      <c r="DB154" s="141"/>
      <c r="DC154" s="126"/>
      <c r="DD154" s="141"/>
      <c r="DE154" s="141"/>
      <c r="DF154" s="126"/>
      <c r="DG154" s="126"/>
      <c r="DH154" s="138"/>
      <c r="DI154" s="138"/>
      <c r="EK154"/>
    </row>
    <row r="155" spans="1:141" customFormat="1">
      <c r="A155" s="48">
        <f t="shared" ref="A155:N155" si="101">SUM(A5:A153)</f>
        <v>8</v>
      </c>
      <c r="B155" s="48">
        <f t="shared" si="101"/>
        <v>37</v>
      </c>
      <c r="C155" s="48">
        <f t="shared" si="101"/>
        <v>107</v>
      </c>
      <c r="D155" s="48">
        <f t="shared" si="101"/>
        <v>30</v>
      </c>
      <c r="E155" s="48">
        <f t="shared" si="101"/>
        <v>46</v>
      </c>
      <c r="F155" s="48">
        <f t="shared" si="101"/>
        <v>4</v>
      </c>
      <c r="G155" s="48">
        <f t="shared" si="101"/>
        <v>4</v>
      </c>
      <c r="H155" s="48">
        <f t="shared" si="101"/>
        <v>33</v>
      </c>
      <c r="I155" s="48">
        <f t="shared" si="101"/>
        <v>32</v>
      </c>
      <c r="J155" s="48">
        <f t="shared" si="101"/>
        <v>12</v>
      </c>
      <c r="K155" s="48">
        <f t="shared" si="101"/>
        <v>11</v>
      </c>
      <c r="L155" s="48">
        <f t="shared" si="101"/>
        <v>20</v>
      </c>
      <c r="M155" s="48">
        <f t="shared" si="101"/>
        <v>6</v>
      </c>
      <c r="N155" s="48">
        <f t="shared" si="101"/>
        <v>0</v>
      </c>
      <c r="O155" s="64">
        <f>SUM(D155+E155+F155+I155+K155+L155+M155)</f>
        <v>149</v>
      </c>
      <c r="P155" s="12"/>
      <c r="Q155" s="12" t="s">
        <v>224</v>
      </c>
      <c r="R155" s="45" t="s">
        <v>342</v>
      </c>
      <c r="S155" s="11" t="s">
        <v>88</v>
      </c>
      <c r="T155" s="13"/>
      <c r="U155" s="37"/>
      <c r="V155" s="13"/>
      <c r="W155" s="123"/>
      <c r="X155" s="13"/>
      <c r="Y155" s="37"/>
      <c r="Z155" s="13"/>
      <c r="AA155" s="14" t="s">
        <v>1036</v>
      </c>
      <c r="AB155" s="13"/>
      <c r="AC155" s="13"/>
      <c r="AD155" s="11"/>
      <c r="AE155" s="87" t="s">
        <v>382</v>
      </c>
      <c r="AF155" s="88" t="s">
        <v>385</v>
      </c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9"/>
      <c r="CO155" s="19"/>
      <c r="CP155" s="11"/>
      <c r="CQ155" s="11"/>
      <c r="CR155" s="11"/>
      <c r="CS155" s="11"/>
      <c r="CT155" s="11"/>
      <c r="CU155" s="49"/>
      <c r="CV155" s="49"/>
      <c r="CW155" s="11"/>
      <c r="CX155" s="49"/>
      <c r="CY155" s="49"/>
      <c r="CZ155" s="11"/>
      <c r="DA155" s="49"/>
      <c r="DB155" s="49"/>
      <c r="DC155" s="11"/>
      <c r="DD155" s="49"/>
      <c r="DE155" s="49"/>
      <c r="DF155" s="11"/>
      <c r="DG155" s="115"/>
      <c r="DH155" s="13"/>
      <c r="DI155" s="13"/>
      <c r="DJ155" s="11"/>
      <c r="DM155" s="11"/>
      <c r="DN155" s="11"/>
      <c r="DO155" s="11"/>
      <c r="DV155" s="19"/>
    </row>
    <row r="156" spans="1:141" customFormat="1">
      <c r="A156" s="11">
        <f t="shared" ref="A156:N156" si="102">SUBTOTAL(9,A5:A153)</f>
        <v>8</v>
      </c>
      <c r="B156" s="11">
        <f t="shared" si="102"/>
        <v>37</v>
      </c>
      <c r="C156" s="11">
        <f t="shared" si="102"/>
        <v>107</v>
      </c>
      <c r="D156" s="11">
        <f t="shared" si="102"/>
        <v>30</v>
      </c>
      <c r="E156" s="11">
        <f t="shared" si="102"/>
        <v>46</v>
      </c>
      <c r="F156" s="11">
        <f t="shared" si="102"/>
        <v>4</v>
      </c>
      <c r="G156" s="11">
        <f t="shared" si="102"/>
        <v>4</v>
      </c>
      <c r="H156" s="11">
        <f t="shared" si="102"/>
        <v>33</v>
      </c>
      <c r="I156" s="11">
        <f t="shared" si="102"/>
        <v>32</v>
      </c>
      <c r="J156" s="11">
        <f t="shared" si="102"/>
        <v>12</v>
      </c>
      <c r="K156" s="11">
        <f t="shared" si="102"/>
        <v>11</v>
      </c>
      <c r="L156" s="11">
        <f t="shared" si="102"/>
        <v>20</v>
      </c>
      <c r="M156" s="11">
        <f t="shared" si="102"/>
        <v>6</v>
      </c>
      <c r="N156" s="11">
        <f t="shared" si="102"/>
        <v>0</v>
      </c>
      <c r="O156" s="64">
        <f>SUM(D156+E156+F156+I156+K156+L156+M156)</f>
        <v>149</v>
      </c>
      <c r="P156" s="12"/>
      <c r="Q156" s="12" t="s">
        <v>224</v>
      </c>
      <c r="R156" s="45" t="s">
        <v>370</v>
      </c>
      <c r="S156" s="11" t="s">
        <v>371</v>
      </c>
      <c r="T156" s="13"/>
      <c r="U156" s="37"/>
      <c r="V156" s="13"/>
      <c r="W156" s="123"/>
      <c r="X156" s="13"/>
      <c r="Y156" s="37"/>
      <c r="Z156" s="13" t="s">
        <v>185</v>
      </c>
      <c r="AA156" s="14" t="s">
        <v>886</v>
      </c>
      <c r="AB156" s="13"/>
      <c r="AC156" s="13"/>
      <c r="AD156" s="11"/>
      <c r="AE156" s="87" t="s">
        <v>373</v>
      </c>
      <c r="AF156" s="88" t="s">
        <v>97</v>
      </c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9"/>
      <c r="CO156" s="19"/>
      <c r="CP156" s="11"/>
      <c r="CQ156" s="11"/>
      <c r="CR156" s="11"/>
      <c r="CS156" s="11"/>
      <c r="CT156" s="11"/>
      <c r="CU156" s="49"/>
      <c r="CV156" s="49"/>
      <c r="CW156" s="11"/>
      <c r="CX156" s="49"/>
      <c r="CY156" s="49"/>
      <c r="CZ156" s="11"/>
      <c r="DA156" s="49"/>
      <c r="DB156" s="49"/>
      <c r="DC156" s="11"/>
      <c r="DD156" s="49"/>
      <c r="DE156" s="49"/>
      <c r="DF156" s="11"/>
      <c r="DG156" s="115"/>
      <c r="DH156" s="13"/>
      <c r="DI156" s="13"/>
      <c r="DJ156" s="11"/>
      <c r="DM156" s="11"/>
      <c r="DN156" s="11"/>
      <c r="DO156" s="11"/>
      <c r="DP156" s="45" t="s">
        <v>980</v>
      </c>
      <c r="DV156" s="19"/>
    </row>
    <row r="157" spans="1:141" customFormat="1">
      <c r="A157" s="11"/>
      <c r="B157" s="11"/>
      <c r="C157" s="11"/>
      <c r="D157" s="49"/>
      <c r="E157" s="49"/>
      <c r="F157" s="50"/>
      <c r="G157" s="51"/>
      <c r="H157" s="51"/>
      <c r="I157" s="50"/>
      <c r="J157" s="51"/>
      <c r="K157" s="50"/>
      <c r="L157" s="50"/>
      <c r="M157" s="50"/>
      <c r="N157" s="50"/>
      <c r="O157" s="48"/>
      <c r="P157" s="12"/>
      <c r="Q157" s="12"/>
      <c r="R157" s="45" t="s">
        <v>369</v>
      </c>
      <c r="S157" s="11" t="s">
        <v>150</v>
      </c>
      <c r="T157" s="13"/>
      <c r="U157" s="37"/>
      <c r="V157" s="13"/>
      <c r="W157" s="123"/>
      <c r="X157" s="13"/>
      <c r="Y157" s="37"/>
      <c r="Z157" s="13" t="s">
        <v>186</v>
      </c>
      <c r="AA157" s="14" t="s">
        <v>1226</v>
      </c>
      <c r="AB157" s="13"/>
      <c r="AC157" s="13"/>
      <c r="AD157" s="11"/>
      <c r="AE157" s="87" t="s">
        <v>375</v>
      </c>
      <c r="AF157" s="88" t="s">
        <v>386</v>
      </c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9"/>
      <c r="CO157" s="19"/>
      <c r="CP157" s="11"/>
      <c r="CQ157" s="11"/>
      <c r="CR157" s="11"/>
      <c r="CS157" s="11"/>
      <c r="CT157" s="11"/>
      <c r="CU157" s="49"/>
      <c r="CV157" s="49"/>
      <c r="CW157" s="11"/>
      <c r="CX157" s="49"/>
      <c r="CY157" s="49"/>
      <c r="CZ157" s="11"/>
      <c r="DA157" s="49"/>
      <c r="DB157" s="49"/>
      <c r="DC157" s="11"/>
      <c r="DD157" s="49"/>
      <c r="DE157" s="49"/>
      <c r="DF157" s="11"/>
      <c r="DG157" s="115"/>
      <c r="DH157" s="13"/>
      <c r="DI157" s="13"/>
      <c r="DJ157" s="11"/>
      <c r="DM157" s="11"/>
      <c r="DN157" s="11"/>
      <c r="DO157" s="11"/>
      <c r="DP157" s="11" t="s">
        <v>986</v>
      </c>
      <c r="DV157" s="19"/>
      <c r="EK157" s="11"/>
    </row>
    <row r="158" spans="1:141" customFormat="1">
      <c r="A158" s="11"/>
      <c r="B158" s="11"/>
      <c r="C158" s="11"/>
      <c r="D158" s="49"/>
      <c r="E158" s="49"/>
      <c r="F158" s="50"/>
      <c r="G158" s="51"/>
      <c r="H158" s="51"/>
      <c r="I158" s="50"/>
      <c r="J158" s="11"/>
      <c r="K158" s="50"/>
      <c r="L158" s="50"/>
      <c r="M158" s="50"/>
      <c r="N158" s="50"/>
      <c r="O158" s="48"/>
      <c r="P158" s="69" t="s">
        <v>366</v>
      </c>
      <c r="Q158" s="69" t="s">
        <v>366</v>
      </c>
      <c r="R158" s="45" t="s">
        <v>341</v>
      </c>
      <c r="S158" s="11" t="s">
        <v>158</v>
      </c>
      <c r="T158" s="13"/>
      <c r="U158" s="37"/>
      <c r="V158" s="13"/>
      <c r="W158" s="123"/>
      <c r="X158" s="13"/>
      <c r="Y158" s="37"/>
      <c r="Z158" s="13" t="s">
        <v>189</v>
      </c>
      <c r="AA158" s="14" t="s">
        <v>888</v>
      </c>
      <c r="AB158" s="13"/>
      <c r="AC158" s="13"/>
      <c r="AD158" s="11"/>
      <c r="AE158" s="87" t="s">
        <v>376</v>
      </c>
      <c r="AF158" s="88" t="s">
        <v>110</v>
      </c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9"/>
      <c r="CO158" s="19"/>
      <c r="CP158" s="11"/>
      <c r="CQ158" s="11"/>
      <c r="CR158" s="11"/>
      <c r="CS158" s="11"/>
      <c r="CT158" s="11"/>
      <c r="CU158" s="49"/>
      <c r="CV158" s="49"/>
      <c r="CW158" s="11"/>
      <c r="CX158" s="49"/>
      <c r="CY158" s="49"/>
      <c r="CZ158" s="11"/>
      <c r="DA158" s="49"/>
      <c r="DB158" s="49"/>
      <c r="DC158" s="11"/>
      <c r="DD158" s="49"/>
      <c r="DE158" s="49"/>
      <c r="DF158" s="11"/>
      <c r="DG158" s="115"/>
      <c r="DH158" s="13"/>
      <c r="DI158" s="13"/>
      <c r="DJ158" s="11"/>
      <c r="DM158" s="11"/>
      <c r="DN158" s="11"/>
      <c r="DO158" s="11"/>
      <c r="DP158" s="11" t="s">
        <v>987</v>
      </c>
      <c r="DV158" s="19"/>
      <c r="EK158" s="11"/>
    </row>
    <row r="159" spans="1:141" customFormat="1">
      <c r="A159" s="11"/>
      <c r="B159" s="11"/>
      <c r="C159" s="11"/>
      <c r="D159" s="49"/>
      <c r="E159" s="49"/>
      <c r="F159" s="50"/>
      <c r="G159" s="51"/>
      <c r="H159" s="51"/>
      <c r="I159" s="50"/>
      <c r="J159" s="11"/>
      <c r="K159" s="50"/>
      <c r="L159" s="50"/>
      <c r="M159" s="50"/>
      <c r="N159" s="50"/>
      <c r="O159" s="48"/>
      <c r="P159" s="12"/>
      <c r="Q159" s="12"/>
      <c r="R159" s="45" t="s">
        <v>368</v>
      </c>
      <c r="S159" s="11" t="s">
        <v>161</v>
      </c>
      <c r="T159" s="13"/>
      <c r="U159" s="37"/>
      <c r="V159" s="13"/>
      <c r="W159" s="123"/>
      <c r="X159" s="13"/>
      <c r="Y159" s="37"/>
      <c r="Z159" s="13" t="s">
        <v>876</v>
      </c>
      <c r="AA159" s="14" t="s">
        <v>1227</v>
      </c>
      <c r="AB159" s="13"/>
      <c r="AC159" s="13"/>
      <c r="AD159" s="11"/>
      <c r="AE159" s="87" t="s">
        <v>379</v>
      </c>
      <c r="AF159" s="88" t="s">
        <v>387</v>
      </c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9"/>
      <c r="CO159" s="19"/>
      <c r="CP159" s="11"/>
      <c r="CQ159" s="11"/>
      <c r="CR159" s="11"/>
      <c r="CS159" s="11"/>
      <c r="CT159" s="11"/>
      <c r="CU159" s="49"/>
      <c r="CV159" s="49"/>
      <c r="CW159" s="11"/>
      <c r="CX159" s="49"/>
      <c r="CY159" s="49"/>
      <c r="CZ159" s="11"/>
      <c r="DA159" s="49"/>
      <c r="DB159" s="49"/>
      <c r="DC159" s="11"/>
      <c r="DD159" s="49"/>
      <c r="DE159" s="49"/>
      <c r="DF159" s="11"/>
      <c r="DG159" s="115"/>
      <c r="DH159" s="13"/>
      <c r="DI159" s="13"/>
      <c r="DJ159" s="11"/>
      <c r="DM159" s="11"/>
      <c r="DN159" s="11"/>
      <c r="DO159" s="11"/>
      <c r="DP159" s="11" t="s">
        <v>988</v>
      </c>
      <c r="DV159" s="19"/>
      <c r="EK159" s="11"/>
    </row>
    <row r="160" spans="1:141">
      <c r="R160" s="45" t="s">
        <v>367</v>
      </c>
      <c r="S160" s="11" t="s">
        <v>166</v>
      </c>
      <c r="Z160" s="13" t="s">
        <v>887</v>
      </c>
      <c r="AA160" s="14" t="s">
        <v>1288</v>
      </c>
      <c r="AE160" s="87" t="s">
        <v>394</v>
      </c>
      <c r="AF160" s="88" t="s">
        <v>395</v>
      </c>
      <c r="CN160" s="19"/>
      <c r="CO160" s="19"/>
      <c r="DP160" s="11" t="s">
        <v>981</v>
      </c>
      <c r="DV160" s="19"/>
    </row>
    <row r="161" spans="15:126">
      <c r="R161" s="45" t="s">
        <v>365</v>
      </c>
      <c r="S161" s="11" t="s">
        <v>249</v>
      </c>
      <c r="Z161" s="223" t="s">
        <v>1228</v>
      </c>
      <c r="AA161" s="14" t="s">
        <v>1229</v>
      </c>
      <c r="AE161" s="87" t="s">
        <v>383</v>
      </c>
      <c r="AF161" s="88" t="s">
        <v>388</v>
      </c>
      <c r="CN161" s="19"/>
      <c r="CO161" s="19"/>
      <c r="DP161" s="11" t="s">
        <v>982</v>
      </c>
      <c r="DV161" s="19"/>
    </row>
    <row r="162" spans="15:126">
      <c r="AE162" s="91" t="s">
        <v>365</v>
      </c>
      <c r="AF162" s="89" t="s">
        <v>249</v>
      </c>
      <c r="CN162" s="19"/>
      <c r="CO162" s="19"/>
      <c r="DP162" s="11" t="s">
        <v>989</v>
      </c>
      <c r="DV162" s="19"/>
    </row>
    <row r="163" spans="15:126">
      <c r="AE163" s="80"/>
      <c r="DP163" s="11" t="s">
        <v>990</v>
      </c>
    </row>
    <row r="164" spans="15:126">
      <c r="AE164" s="80" t="s">
        <v>408</v>
      </c>
      <c r="DP164" s="11" t="s">
        <v>991</v>
      </c>
    </row>
    <row r="165" spans="15:126">
      <c r="O165" s="109"/>
      <c r="P165" s="110"/>
      <c r="Q165" s="111"/>
      <c r="R165" s="112"/>
      <c r="S165" s="113"/>
      <c r="AE165" s="80" t="s">
        <v>410</v>
      </c>
      <c r="DP165" s="11" t="s">
        <v>983</v>
      </c>
    </row>
    <row r="166" spans="15:126">
      <c r="O166" s="109"/>
      <c r="P166" s="110"/>
      <c r="Q166" s="111"/>
      <c r="R166" s="112"/>
      <c r="S166" s="113"/>
      <c r="AE166" s="80" t="s">
        <v>409</v>
      </c>
      <c r="DP166" s="11" t="s">
        <v>984</v>
      </c>
    </row>
    <row r="167" spans="15:126">
      <c r="O167" s="109"/>
      <c r="P167" s="110"/>
      <c r="Q167" s="111"/>
      <c r="R167" s="112"/>
      <c r="S167" s="113"/>
      <c r="AE167" s="80"/>
      <c r="DP167" s="11" t="s">
        <v>992</v>
      </c>
    </row>
    <row r="168" spans="15:126">
      <c r="O168" s="114"/>
      <c r="P168" s="111"/>
      <c r="Q168" s="111"/>
      <c r="R168" s="112"/>
      <c r="S168" s="115"/>
      <c r="AE168" s="80" t="s">
        <v>411</v>
      </c>
      <c r="DP168" s="11" t="s">
        <v>985</v>
      </c>
    </row>
    <row r="169" spans="15:126">
      <c r="AE169" s="80" t="s">
        <v>413</v>
      </c>
    </row>
    <row r="170" spans="15:126">
      <c r="AE170" s="80" t="s">
        <v>412</v>
      </c>
      <c r="DQ170" s="45" t="s">
        <v>993</v>
      </c>
    </row>
    <row r="171" spans="15:126">
      <c r="AE171" s="80"/>
      <c r="DQ171" s="11" t="s">
        <v>994</v>
      </c>
    </row>
    <row r="172" spans="15:126">
      <c r="AE172" s="80"/>
      <c r="DQ172" s="11" t="s">
        <v>995</v>
      </c>
    </row>
    <row r="173" spans="15:126">
      <c r="AE173" s="80"/>
      <c r="DQ173" s="11" t="s">
        <v>996</v>
      </c>
    </row>
    <row r="174" spans="15:126">
      <c r="AE174" s="80"/>
      <c r="DQ174" s="11" t="s">
        <v>997</v>
      </c>
    </row>
    <row r="175" spans="15:126">
      <c r="AE175" s="80"/>
    </row>
    <row r="176" spans="15:126">
      <c r="AE176" s="80"/>
    </row>
    <row r="177" spans="31:124">
      <c r="AE177" s="80"/>
    </row>
    <row r="178" spans="31:124">
      <c r="AE178" s="80"/>
    </row>
    <row r="179" spans="31:124">
      <c r="AE179" s="80"/>
      <c r="DT179" s="11" t="s">
        <v>998</v>
      </c>
    </row>
    <row r="180" spans="31:124">
      <c r="AE180" s="80"/>
    </row>
    <row r="181" spans="31:124">
      <c r="AE181" s="80"/>
    </row>
    <row r="182" spans="31:124">
      <c r="AE182" s="80"/>
      <c r="DM182" s="276" t="s">
        <v>78</v>
      </c>
      <c r="DN182" s="277"/>
      <c r="DO182" s="278"/>
      <c r="DP182" s="173" t="s">
        <v>950</v>
      </c>
    </row>
    <row r="183" spans="31:124">
      <c r="AE183" s="80"/>
      <c r="DM183" s="174" t="s">
        <v>76</v>
      </c>
      <c r="DN183" s="175" t="s">
        <v>77</v>
      </c>
      <c r="DO183" s="176" t="s">
        <v>701</v>
      </c>
      <c r="DP183" s="171"/>
    </row>
    <row r="184" spans="31:124">
      <c r="AE184" s="80"/>
      <c r="DM184" s="177">
        <v>101</v>
      </c>
      <c r="DN184" s="178" t="s">
        <v>712</v>
      </c>
      <c r="DO184" s="179">
        <v>2</v>
      </c>
      <c r="DP184" s="171"/>
    </row>
    <row r="185" spans="31:124">
      <c r="AE185" s="80"/>
      <c r="DM185" s="177">
        <v>102</v>
      </c>
      <c r="DN185" s="178" t="s">
        <v>713</v>
      </c>
      <c r="DO185" s="179">
        <v>3</v>
      </c>
      <c r="DP185" s="171"/>
    </row>
    <row r="186" spans="31:124">
      <c r="AE186" s="80"/>
      <c r="DM186" s="177">
        <v>103</v>
      </c>
      <c r="DN186" s="178" t="s">
        <v>714</v>
      </c>
      <c r="DO186" s="179">
        <v>4</v>
      </c>
      <c r="DP186" s="171"/>
    </row>
    <row r="187" spans="31:124">
      <c r="AE187" s="80"/>
      <c r="DM187" s="177">
        <v>104</v>
      </c>
      <c r="DN187" s="178" t="s">
        <v>715</v>
      </c>
      <c r="DO187" s="179">
        <v>5</v>
      </c>
      <c r="DP187" s="171"/>
    </row>
    <row r="188" spans="31:124">
      <c r="AE188" s="80"/>
      <c r="DM188" s="177">
        <v>111</v>
      </c>
      <c r="DN188" s="178" t="s">
        <v>716</v>
      </c>
      <c r="DO188" s="179">
        <v>4</v>
      </c>
      <c r="DP188" s="171" t="s">
        <v>953</v>
      </c>
    </row>
    <row r="189" spans="31:124">
      <c r="AE189" s="80"/>
      <c r="DM189" s="177">
        <v>112</v>
      </c>
      <c r="DN189" s="178" t="s">
        <v>717</v>
      </c>
      <c r="DO189" s="179">
        <v>5</v>
      </c>
      <c r="DP189" s="171" t="s">
        <v>953</v>
      </c>
    </row>
    <row r="190" spans="31:124">
      <c r="AE190" s="80"/>
      <c r="DM190" s="177">
        <v>121</v>
      </c>
      <c r="DN190" s="178" t="s">
        <v>718</v>
      </c>
      <c r="DO190" s="179">
        <v>4</v>
      </c>
      <c r="DP190" s="171" t="s">
        <v>954</v>
      </c>
    </row>
    <row r="191" spans="31:124">
      <c r="AE191" s="80"/>
      <c r="DM191" s="177">
        <v>122</v>
      </c>
      <c r="DN191" s="178" t="s">
        <v>719</v>
      </c>
      <c r="DO191" s="179">
        <v>5</v>
      </c>
      <c r="DP191" s="171" t="s">
        <v>954</v>
      </c>
    </row>
    <row r="192" spans="31:124">
      <c r="DM192" s="177">
        <v>123</v>
      </c>
      <c r="DN192" s="178" t="s">
        <v>720</v>
      </c>
      <c r="DO192" s="179">
        <v>6</v>
      </c>
      <c r="DP192" s="171" t="s">
        <v>954</v>
      </c>
    </row>
    <row r="193" spans="117:120">
      <c r="DM193" s="177">
        <v>124</v>
      </c>
      <c r="DN193" s="178" t="s">
        <v>721</v>
      </c>
      <c r="DO193" s="179">
        <v>7</v>
      </c>
      <c r="DP193" s="171" t="s">
        <v>954</v>
      </c>
    </row>
    <row r="194" spans="117:120">
      <c r="DM194" s="177">
        <v>131</v>
      </c>
      <c r="DN194" s="178" t="s">
        <v>722</v>
      </c>
      <c r="DO194" s="179">
        <v>4</v>
      </c>
      <c r="DP194" s="171" t="s">
        <v>955</v>
      </c>
    </row>
    <row r="195" spans="117:120">
      <c r="DM195" s="177">
        <v>132</v>
      </c>
      <c r="DN195" s="178" t="s">
        <v>723</v>
      </c>
      <c r="DO195" s="179">
        <v>5</v>
      </c>
      <c r="DP195" s="171" t="s">
        <v>955</v>
      </c>
    </row>
    <row r="196" spans="117:120">
      <c r="DM196" s="177">
        <v>133</v>
      </c>
      <c r="DN196" s="178" t="s">
        <v>724</v>
      </c>
      <c r="DO196" s="179">
        <v>6</v>
      </c>
      <c r="DP196" s="171" t="s">
        <v>955</v>
      </c>
    </row>
    <row r="197" spans="117:120">
      <c r="DM197" s="177">
        <v>134</v>
      </c>
      <c r="DN197" s="178" t="s">
        <v>725</v>
      </c>
      <c r="DO197" s="179">
        <v>7</v>
      </c>
      <c r="DP197" s="171" t="s">
        <v>955</v>
      </c>
    </row>
    <row r="198" spans="117:120">
      <c r="DM198" s="177">
        <v>138</v>
      </c>
      <c r="DN198" s="178" t="s">
        <v>726</v>
      </c>
      <c r="DO198" s="179">
        <v>6</v>
      </c>
      <c r="DP198" s="171"/>
    </row>
    <row r="199" spans="117:120">
      <c r="DM199" s="177">
        <v>139</v>
      </c>
      <c r="DN199" s="178" t="s">
        <v>727</v>
      </c>
      <c r="DO199" s="179">
        <v>7</v>
      </c>
      <c r="DP199" s="171"/>
    </row>
    <row r="200" spans="117:120">
      <c r="DM200" s="177">
        <v>141</v>
      </c>
      <c r="DN200" s="178" t="s">
        <v>728</v>
      </c>
      <c r="DO200" s="179">
        <v>8</v>
      </c>
      <c r="DP200" s="171" t="s">
        <v>956</v>
      </c>
    </row>
    <row r="201" spans="117:120">
      <c r="DM201" s="177">
        <v>142</v>
      </c>
      <c r="DN201" s="178" t="s">
        <v>729</v>
      </c>
      <c r="DO201" s="179">
        <v>9</v>
      </c>
      <c r="DP201" s="171" t="s">
        <v>956</v>
      </c>
    </row>
    <row r="202" spans="117:120">
      <c r="DM202" s="177">
        <v>143</v>
      </c>
      <c r="DN202" s="178" t="s">
        <v>730</v>
      </c>
      <c r="DO202" s="179">
        <v>10</v>
      </c>
      <c r="DP202" s="171" t="s">
        <v>956</v>
      </c>
    </row>
    <row r="203" spans="117:120">
      <c r="DM203" s="177">
        <v>144</v>
      </c>
      <c r="DN203" s="178" t="s">
        <v>731</v>
      </c>
      <c r="DO203" s="179">
        <v>11</v>
      </c>
      <c r="DP203" s="171" t="s">
        <v>956</v>
      </c>
    </row>
    <row r="204" spans="117:120">
      <c r="DM204" s="177">
        <v>150</v>
      </c>
      <c r="DN204" s="178" t="s">
        <v>732</v>
      </c>
      <c r="DO204" s="179">
        <v>8</v>
      </c>
      <c r="DP204" s="171"/>
    </row>
    <row r="205" spans="117:120">
      <c r="DM205" s="177">
        <v>151</v>
      </c>
      <c r="DN205" s="178" t="s">
        <v>733</v>
      </c>
      <c r="DO205" s="179">
        <v>9</v>
      </c>
      <c r="DP205" s="171"/>
    </row>
    <row r="206" spans="117:120">
      <c r="DM206" s="177">
        <v>152</v>
      </c>
      <c r="DN206" s="178" t="s">
        <v>734</v>
      </c>
      <c r="DO206" s="179">
        <v>10</v>
      </c>
      <c r="DP206" s="171"/>
    </row>
    <row r="207" spans="117:120">
      <c r="DM207" s="177">
        <v>153</v>
      </c>
      <c r="DN207" s="178" t="s">
        <v>735</v>
      </c>
      <c r="DO207" s="179">
        <v>11</v>
      </c>
      <c r="DP207" s="171"/>
    </row>
    <row r="208" spans="117:120">
      <c r="DM208" s="177">
        <v>154</v>
      </c>
      <c r="DN208" s="178" t="s">
        <v>736</v>
      </c>
      <c r="DO208" s="179">
        <v>12</v>
      </c>
      <c r="DP208" s="171"/>
    </row>
    <row r="209" spans="117:120">
      <c r="DM209" s="177">
        <v>161</v>
      </c>
      <c r="DN209" s="178" t="s">
        <v>737</v>
      </c>
      <c r="DO209" s="179">
        <v>8</v>
      </c>
      <c r="DP209" s="171" t="s">
        <v>957</v>
      </c>
    </row>
    <row r="210" spans="117:120">
      <c r="DM210" s="177">
        <v>162</v>
      </c>
      <c r="DN210" s="178" t="s">
        <v>738</v>
      </c>
      <c r="DO210" s="179">
        <v>9</v>
      </c>
      <c r="DP210" s="171" t="s">
        <v>957</v>
      </c>
    </row>
    <row r="211" spans="117:120">
      <c r="DM211" s="177">
        <v>163</v>
      </c>
      <c r="DN211" s="178" t="s">
        <v>739</v>
      </c>
      <c r="DO211" s="179">
        <v>10</v>
      </c>
      <c r="DP211" s="171"/>
    </row>
    <row r="212" spans="117:120">
      <c r="DM212" s="177">
        <v>164</v>
      </c>
      <c r="DN212" s="178" t="s">
        <v>740</v>
      </c>
      <c r="DO212" s="179">
        <v>11</v>
      </c>
      <c r="DP212" s="171"/>
    </row>
    <row r="213" spans="117:120">
      <c r="DM213" s="177">
        <v>171</v>
      </c>
      <c r="DN213" s="178" t="s">
        <v>741</v>
      </c>
      <c r="DO213" s="179">
        <v>9</v>
      </c>
      <c r="DP213" s="171"/>
    </row>
    <row r="214" spans="117:120">
      <c r="DM214" s="177">
        <v>172</v>
      </c>
      <c r="DN214" s="178" t="s">
        <v>742</v>
      </c>
      <c r="DO214" s="179">
        <v>10</v>
      </c>
      <c r="DP214" s="171"/>
    </row>
    <row r="215" spans="117:120">
      <c r="DM215" s="177">
        <v>173</v>
      </c>
      <c r="DN215" s="178" t="s">
        <v>743</v>
      </c>
      <c r="DO215" s="179">
        <v>11</v>
      </c>
      <c r="DP215" s="171"/>
    </row>
    <row r="216" spans="117:120">
      <c r="DM216" s="177">
        <v>174</v>
      </c>
      <c r="DN216" s="178" t="s">
        <v>744</v>
      </c>
      <c r="DO216" s="179">
        <v>12</v>
      </c>
      <c r="DP216" s="171"/>
    </row>
    <row r="217" spans="117:120">
      <c r="DM217" s="177">
        <v>181</v>
      </c>
      <c r="DN217" s="178" t="s">
        <v>745</v>
      </c>
      <c r="DO217" s="179">
        <v>10</v>
      </c>
      <c r="DP217" s="171"/>
    </row>
    <row r="218" spans="117:120">
      <c r="DM218" s="177">
        <v>183</v>
      </c>
      <c r="DN218" s="178" t="s">
        <v>746</v>
      </c>
      <c r="DO218" s="179">
        <v>12</v>
      </c>
      <c r="DP218" s="171"/>
    </row>
    <row r="219" spans="117:120">
      <c r="DM219" s="177">
        <v>191</v>
      </c>
      <c r="DN219" s="178" t="s">
        <v>747</v>
      </c>
      <c r="DO219" s="179">
        <v>7</v>
      </c>
      <c r="DP219" s="171"/>
    </row>
    <row r="220" spans="117:120">
      <c r="DM220" s="177">
        <v>192</v>
      </c>
      <c r="DN220" s="178" t="s">
        <v>748</v>
      </c>
      <c r="DO220" s="179">
        <v>8</v>
      </c>
      <c r="DP220" s="171"/>
    </row>
    <row r="221" spans="117:120">
      <c r="DM221" s="177">
        <v>193</v>
      </c>
      <c r="DN221" s="178" t="s">
        <v>749</v>
      </c>
      <c r="DO221" s="179">
        <v>9</v>
      </c>
      <c r="DP221" s="171"/>
    </row>
    <row r="222" spans="117:120">
      <c r="DM222" s="177">
        <v>201</v>
      </c>
      <c r="DN222" s="178" t="s">
        <v>750</v>
      </c>
      <c r="DO222" s="179">
        <v>2</v>
      </c>
      <c r="DP222" s="171"/>
    </row>
    <row r="223" spans="117:120">
      <c r="DM223" s="177">
        <v>202</v>
      </c>
      <c r="DN223" s="178" t="s">
        <v>751</v>
      </c>
      <c r="DO223" s="179">
        <v>3</v>
      </c>
      <c r="DP223" s="171"/>
    </row>
    <row r="224" spans="117:120">
      <c r="DM224" s="177">
        <v>211</v>
      </c>
      <c r="DN224" s="178" t="s">
        <v>752</v>
      </c>
      <c r="DO224" s="179">
        <v>4</v>
      </c>
      <c r="DP224" s="171" t="s">
        <v>958</v>
      </c>
    </row>
    <row r="225" spans="117:120">
      <c r="DM225" s="177">
        <v>212</v>
      </c>
      <c r="DN225" s="178" t="s">
        <v>753</v>
      </c>
      <c r="DO225" s="179">
        <v>5</v>
      </c>
      <c r="DP225" s="171" t="s">
        <v>958</v>
      </c>
    </row>
    <row r="226" spans="117:120">
      <c r="DM226" s="177">
        <v>213</v>
      </c>
      <c r="DN226" s="178" t="s">
        <v>754</v>
      </c>
      <c r="DO226" s="179">
        <v>6</v>
      </c>
      <c r="DP226" s="171" t="s">
        <v>958</v>
      </c>
    </row>
    <row r="227" spans="117:120">
      <c r="DM227" s="177">
        <v>214</v>
      </c>
      <c r="DN227" s="178" t="s">
        <v>755</v>
      </c>
      <c r="DO227" s="179">
        <v>7</v>
      </c>
      <c r="DP227" s="171" t="s">
        <v>958</v>
      </c>
    </row>
    <row r="228" spans="117:120">
      <c r="DM228" s="177">
        <v>221</v>
      </c>
      <c r="DN228" s="178" t="s">
        <v>756</v>
      </c>
      <c r="DO228" s="179">
        <v>8</v>
      </c>
      <c r="DP228" s="171" t="s">
        <v>959</v>
      </c>
    </row>
    <row r="229" spans="117:120">
      <c r="DM229" s="177">
        <v>222</v>
      </c>
      <c r="DN229" s="178" t="s">
        <v>757</v>
      </c>
      <c r="DO229" s="179">
        <v>9</v>
      </c>
      <c r="DP229" s="171" t="s">
        <v>959</v>
      </c>
    </row>
    <row r="230" spans="117:120">
      <c r="DM230" s="177">
        <v>223</v>
      </c>
      <c r="DN230" s="178" t="s">
        <v>758</v>
      </c>
      <c r="DO230" s="179">
        <v>10</v>
      </c>
      <c r="DP230" s="171" t="s">
        <v>959</v>
      </c>
    </row>
    <row r="231" spans="117:120">
      <c r="DM231" s="177">
        <v>224</v>
      </c>
      <c r="DN231" s="178" t="s">
        <v>759</v>
      </c>
      <c r="DO231" s="179">
        <v>11</v>
      </c>
      <c r="DP231" s="171" t="s">
        <v>959</v>
      </c>
    </row>
    <row r="232" spans="117:120">
      <c r="DM232" s="177">
        <v>241</v>
      </c>
      <c r="DN232" s="178" t="s">
        <v>760</v>
      </c>
      <c r="DO232" s="179">
        <v>8</v>
      </c>
      <c r="DP232" s="171"/>
    </row>
    <row r="233" spans="117:120">
      <c r="DM233" s="177">
        <v>242</v>
      </c>
      <c r="DN233" s="178" t="s">
        <v>761</v>
      </c>
      <c r="DO233" s="179">
        <v>9</v>
      </c>
      <c r="DP233" s="171"/>
    </row>
    <row r="234" spans="117:120">
      <c r="DM234" s="177">
        <v>243</v>
      </c>
      <c r="DN234" s="178" t="s">
        <v>762</v>
      </c>
      <c r="DO234" s="179">
        <v>10</v>
      </c>
      <c r="DP234" s="171"/>
    </row>
    <row r="235" spans="117:120">
      <c r="DM235" s="177">
        <v>244</v>
      </c>
      <c r="DN235" s="178" t="s">
        <v>763</v>
      </c>
      <c r="DO235" s="179">
        <v>11</v>
      </c>
      <c r="DP235" s="171"/>
    </row>
    <row r="236" spans="117:120">
      <c r="DM236" s="177">
        <v>250</v>
      </c>
      <c r="DN236" s="178" t="s">
        <v>764</v>
      </c>
      <c r="DO236" s="179">
        <v>8</v>
      </c>
      <c r="DP236" s="171"/>
    </row>
    <row r="237" spans="117:120">
      <c r="DM237" s="177">
        <v>251</v>
      </c>
      <c r="DN237" s="178" t="s">
        <v>765</v>
      </c>
      <c r="DO237" s="179">
        <v>9</v>
      </c>
      <c r="DP237" s="171"/>
    </row>
    <row r="238" spans="117:120">
      <c r="DM238" s="177">
        <v>252</v>
      </c>
      <c r="DN238" s="178" t="s">
        <v>766</v>
      </c>
      <c r="DO238" s="179">
        <v>10</v>
      </c>
      <c r="DP238" s="171"/>
    </row>
    <row r="239" spans="117:120">
      <c r="DM239" s="177">
        <v>253</v>
      </c>
      <c r="DN239" s="178" t="s">
        <v>767</v>
      </c>
      <c r="DO239" s="179">
        <v>11</v>
      </c>
      <c r="DP239" s="171"/>
    </row>
    <row r="240" spans="117:120">
      <c r="DM240" s="177">
        <v>254</v>
      </c>
      <c r="DN240" s="178" t="s">
        <v>768</v>
      </c>
      <c r="DO240" s="179">
        <v>12</v>
      </c>
      <c r="DP240" s="171"/>
    </row>
    <row r="241" spans="117:120">
      <c r="DM241" s="177">
        <v>351</v>
      </c>
      <c r="DN241" s="178" t="s">
        <v>769</v>
      </c>
      <c r="DO241" s="179">
        <v>7</v>
      </c>
      <c r="DP241" s="171"/>
    </row>
    <row r="242" spans="117:120">
      <c r="DM242" s="177">
        <v>352</v>
      </c>
      <c r="DN242" s="178" t="s">
        <v>770</v>
      </c>
      <c r="DO242" s="179">
        <v>8</v>
      </c>
      <c r="DP242" s="171"/>
    </row>
    <row r="243" spans="117:120">
      <c r="DM243" s="177">
        <v>353</v>
      </c>
      <c r="DN243" s="178" t="s">
        <v>771</v>
      </c>
      <c r="DO243" s="179">
        <v>9</v>
      </c>
      <c r="DP243" s="171"/>
    </row>
    <row r="244" spans="117:120">
      <c r="DM244" s="177">
        <v>354</v>
      </c>
      <c r="DN244" s="178" t="s">
        <v>772</v>
      </c>
      <c r="DO244" s="179">
        <v>10</v>
      </c>
      <c r="DP244" s="171"/>
    </row>
    <row r="245" spans="117:120">
      <c r="DM245" s="177">
        <v>355</v>
      </c>
      <c r="DN245" s="178" t="s">
        <v>773</v>
      </c>
      <c r="DO245" s="179">
        <v>11</v>
      </c>
      <c r="DP245" s="171"/>
    </row>
    <row r="246" spans="117:120">
      <c r="DM246" s="177">
        <v>356</v>
      </c>
      <c r="DN246" s="178" t="s">
        <v>774</v>
      </c>
      <c r="DO246" s="179">
        <v>12</v>
      </c>
      <c r="DP246" s="171"/>
    </row>
    <row r="247" spans="117:120">
      <c r="DM247" s="177">
        <v>361</v>
      </c>
      <c r="DN247" s="178" t="s">
        <v>775</v>
      </c>
      <c r="DO247" s="179">
        <v>6</v>
      </c>
      <c r="DP247" s="171"/>
    </row>
    <row r="248" spans="117:120">
      <c r="DM248" s="177">
        <v>362</v>
      </c>
      <c r="DN248" s="178" t="s">
        <v>776</v>
      </c>
      <c r="DO248" s="179">
        <v>7</v>
      </c>
      <c r="DP248" s="171"/>
    </row>
    <row r="249" spans="117:120">
      <c r="DM249" s="177">
        <v>363</v>
      </c>
      <c r="DN249" s="178" t="s">
        <v>777</v>
      </c>
      <c r="DO249" s="179">
        <v>8</v>
      </c>
      <c r="DP249" s="171"/>
    </row>
    <row r="250" spans="117:120">
      <c r="DM250" s="177">
        <v>364</v>
      </c>
      <c r="DN250" s="178" t="s">
        <v>778</v>
      </c>
      <c r="DO250" s="179">
        <v>9</v>
      </c>
      <c r="DP250" s="171"/>
    </row>
    <row r="251" spans="117:120">
      <c r="DM251" s="177">
        <v>366</v>
      </c>
      <c r="DN251" s="178" t="s">
        <v>779</v>
      </c>
      <c r="DO251" s="179">
        <v>8</v>
      </c>
      <c r="DP251" s="171"/>
    </row>
    <row r="252" spans="117:120">
      <c r="DM252" s="177">
        <v>367</v>
      </c>
      <c r="DN252" s="178" t="s">
        <v>780</v>
      </c>
      <c r="DO252" s="179">
        <v>9</v>
      </c>
      <c r="DP252" s="171"/>
    </row>
    <row r="253" spans="117:120">
      <c r="DM253" s="177">
        <v>368</v>
      </c>
      <c r="DN253" s="178" t="s">
        <v>781</v>
      </c>
      <c r="DO253" s="179">
        <v>10</v>
      </c>
      <c r="DP253" s="171"/>
    </row>
    <row r="254" spans="117:120">
      <c r="DM254" s="177">
        <v>371</v>
      </c>
      <c r="DN254" s="178" t="s">
        <v>782</v>
      </c>
      <c r="DO254" s="179">
        <v>7</v>
      </c>
      <c r="DP254" s="171"/>
    </row>
    <row r="255" spans="117:120">
      <c r="DM255" s="177">
        <v>372</v>
      </c>
      <c r="DN255" s="178" t="s">
        <v>783</v>
      </c>
      <c r="DO255" s="179">
        <v>8</v>
      </c>
      <c r="DP255" s="171"/>
    </row>
    <row r="256" spans="117:120">
      <c r="DM256" s="177">
        <v>373</v>
      </c>
      <c r="DN256" s="178" t="s">
        <v>784</v>
      </c>
      <c r="DO256" s="179">
        <v>9</v>
      </c>
      <c r="DP256" s="171"/>
    </row>
    <row r="257" spans="117:120">
      <c r="DM257" s="177">
        <v>374</v>
      </c>
      <c r="DN257" s="178" t="s">
        <v>785</v>
      </c>
      <c r="DO257" s="179">
        <v>10</v>
      </c>
      <c r="DP257" s="171"/>
    </row>
    <row r="258" spans="117:120">
      <c r="DM258" s="177">
        <v>375</v>
      </c>
      <c r="DN258" s="178" t="s">
        <v>786</v>
      </c>
      <c r="DO258" s="179">
        <v>11</v>
      </c>
      <c r="DP258" s="171"/>
    </row>
    <row r="259" spans="117:120">
      <c r="DM259" s="177">
        <v>376</v>
      </c>
      <c r="DN259" s="178" t="s">
        <v>787</v>
      </c>
      <c r="DO259" s="179">
        <v>8</v>
      </c>
      <c r="DP259" s="171"/>
    </row>
    <row r="260" spans="117:120">
      <c r="DM260" s="177">
        <v>377</v>
      </c>
      <c r="DN260" s="178" t="s">
        <v>788</v>
      </c>
      <c r="DO260" s="179">
        <v>9</v>
      </c>
      <c r="DP260" s="171"/>
    </row>
    <row r="261" spans="117:120">
      <c r="DM261" s="177">
        <v>378</v>
      </c>
      <c r="DN261" s="178" t="s">
        <v>789</v>
      </c>
      <c r="DO261" s="179">
        <v>11</v>
      </c>
      <c r="DP261" s="171"/>
    </row>
    <row r="262" spans="117:120">
      <c r="DM262" s="177">
        <v>381</v>
      </c>
      <c r="DN262" s="178" t="s">
        <v>732</v>
      </c>
      <c r="DO262" s="179">
        <v>10</v>
      </c>
      <c r="DP262" s="171"/>
    </row>
    <row r="263" spans="117:120">
      <c r="DM263" s="177">
        <v>382</v>
      </c>
      <c r="DN263" s="178" t="s">
        <v>733</v>
      </c>
      <c r="DO263" s="179">
        <v>11</v>
      </c>
      <c r="DP263" s="171"/>
    </row>
    <row r="264" spans="117:120">
      <c r="DM264" s="177">
        <v>383</v>
      </c>
      <c r="DN264" s="178" t="s">
        <v>734</v>
      </c>
      <c r="DO264" s="179">
        <v>12</v>
      </c>
      <c r="DP264" s="171"/>
    </row>
    <row r="265" spans="117:120">
      <c r="DM265" s="177">
        <v>410</v>
      </c>
      <c r="DN265" s="178" t="s">
        <v>790</v>
      </c>
      <c r="DO265" s="179">
        <v>5</v>
      </c>
      <c r="DP265" s="171"/>
    </row>
    <row r="266" spans="117:120">
      <c r="DM266" s="177">
        <v>411</v>
      </c>
      <c r="DN266" s="178" t="s">
        <v>791</v>
      </c>
      <c r="DO266" s="179">
        <v>6</v>
      </c>
      <c r="DP266" s="171" t="s">
        <v>961</v>
      </c>
    </row>
    <row r="267" spans="117:120">
      <c r="DM267" s="177">
        <v>412</v>
      </c>
      <c r="DN267" s="178" t="s">
        <v>792</v>
      </c>
      <c r="DO267" s="179">
        <v>7</v>
      </c>
      <c r="DP267" s="171" t="s">
        <v>961</v>
      </c>
    </row>
    <row r="268" spans="117:120">
      <c r="DM268" s="177">
        <v>413</v>
      </c>
      <c r="DN268" s="178" t="s">
        <v>793</v>
      </c>
      <c r="DO268" s="179">
        <v>8</v>
      </c>
      <c r="DP268" s="171" t="s">
        <v>961</v>
      </c>
    </row>
    <row r="269" spans="117:120">
      <c r="DM269" s="177">
        <v>420</v>
      </c>
      <c r="DN269" s="178" t="s">
        <v>794</v>
      </c>
      <c r="DO269" s="179">
        <v>4</v>
      </c>
      <c r="DP269" s="171" t="s">
        <v>960</v>
      </c>
    </row>
    <row r="270" spans="117:120">
      <c r="DM270" s="177">
        <v>421</v>
      </c>
      <c r="DN270" s="178" t="s">
        <v>795</v>
      </c>
      <c r="DO270" s="179">
        <v>5</v>
      </c>
      <c r="DP270" s="171" t="s">
        <v>960</v>
      </c>
    </row>
    <row r="271" spans="117:120">
      <c r="DM271" s="177">
        <v>422</v>
      </c>
      <c r="DN271" s="178" t="s">
        <v>796</v>
      </c>
      <c r="DO271" s="179">
        <v>6</v>
      </c>
      <c r="DP271" s="171" t="s">
        <v>960</v>
      </c>
    </row>
    <row r="272" spans="117:120">
      <c r="DM272" s="177">
        <v>423</v>
      </c>
      <c r="DN272" s="178" t="s">
        <v>797</v>
      </c>
      <c r="DO272" s="179">
        <v>7</v>
      </c>
      <c r="DP272" s="171" t="s">
        <v>960</v>
      </c>
    </row>
    <row r="273" spans="117:120">
      <c r="DM273" s="177">
        <v>424</v>
      </c>
      <c r="DN273" s="178" t="s">
        <v>798</v>
      </c>
      <c r="DO273" s="179">
        <v>8</v>
      </c>
      <c r="DP273" s="171" t="s">
        <v>960</v>
      </c>
    </row>
    <row r="274" spans="117:120">
      <c r="DM274" s="177">
        <v>430</v>
      </c>
      <c r="DN274" s="178" t="s">
        <v>799</v>
      </c>
      <c r="DO274" s="179">
        <v>6</v>
      </c>
      <c r="DP274" s="171"/>
    </row>
    <row r="275" spans="117:120">
      <c r="DM275" s="177">
        <v>431</v>
      </c>
      <c r="DN275" s="178" t="s">
        <v>800</v>
      </c>
      <c r="DO275" s="179">
        <v>7</v>
      </c>
      <c r="DP275" s="171"/>
    </row>
    <row r="276" spans="117:120">
      <c r="DM276" s="177">
        <v>432</v>
      </c>
      <c r="DN276" s="178" t="s">
        <v>801</v>
      </c>
      <c r="DO276" s="179">
        <v>8</v>
      </c>
      <c r="DP276" s="171"/>
    </row>
    <row r="277" spans="117:120">
      <c r="DM277" s="177">
        <v>433</v>
      </c>
      <c r="DN277" s="178" t="s">
        <v>802</v>
      </c>
      <c r="DO277" s="179">
        <v>9</v>
      </c>
      <c r="DP277" s="171"/>
    </row>
    <row r="278" spans="117:120">
      <c r="DM278" s="177">
        <v>434</v>
      </c>
      <c r="DN278" s="178" t="s">
        <v>803</v>
      </c>
      <c r="DO278" s="179">
        <v>10</v>
      </c>
      <c r="DP278" s="171"/>
    </row>
    <row r="279" spans="117:120">
      <c r="DM279" s="177">
        <v>441</v>
      </c>
      <c r="DN279" s="178" t="s">
        <v>804</v>
      </c>
      <c r="DO279" s="179">
        <v>7</v>
      </c>
      <c r="DP279" s="171" t="s">
        <v>962</v>
      </c>
    </row>
    <row r="280" spans="117:120">
      <c r="DM280" s="177">
        <v>442</v>
      </c>
      <c r="DN280" s="178" t="s">
        <v>805</v>
      </c>
      <c r="DO280" s="179">
        <v>8</v>
      </c>
      <c r="DP280" s="171" t="s">
        <v>962</v>
      </c>
    </row>
    <row r="281" spans="117:120">
      <c r="DM281" s="177">
        <v>443</v>
      </c>
      <c r="DN281" s="178" t="s">
        <v>806</v>
      </c>
      <c r="DO281" s="179">
        <v>9</v>
      </c>
      <c r="DP281" s="171" t="s">
        <v>962</v>
      </c>
    </row>
    <row r="282" spans="117:120">
      <c r="DM282" s="177">
        <v>444</v>
      </c>
      <c r="DN282" s="178" t="s">
        <v>807</v>
      </c>
      <c r="DO282" s="179">
        <v>10</v>
      </c>
      <c r="DP282" s="171" t="s">
        <v>962</v>
      </c>
    </row>
    <row r="283" spans="117:120">
      <c r="DM283" s="177">
        <v>451</v>
      </c>
      <c r="DN283" s="178" t="s">
        <v>808</v>
      </c>
      <c r="DO283" s="179">
        <v>7</v>
      </c>
      <c r="DP283" s="171"/>
    </row>
    <row r="284" spans="117:120">
      <c r="DM284" s="177">
        <v>452</v>
      </c>
      <c r="DN284" s="178" t="s">
        <v>809</v>
      </c>
      <c r="DO284" s="179">
        <v>8</v>
      </c>
      <c r="DP284" s="171"/>
    </row>
    <row r="285" spans="117:120">
      <c r="DM285" s="177">
        <v>453</v>
      </c>
      <c r="DN285" s="178" t="s">
        <v>810</v>
      </c>
      <c r="DO285" s="179">
        <v>9</v>
      </c>
      <c r="DP285" s="171"/>
    </row>
    <row r="286" spans="117:120">
      <c r="DM286" s="177">
        <v>454</v>
      </c>
      <c r="DN286" s="178" t="s">
        <v>811</v>
      </c>
      <c r="DO286" s="179">
        <v>10</v>
      </c>
      <c r="DP286" s="171"/>
    </row>
    <row r="287" spans="117:120">
      <c r="DM287" s="177">
        <v>460</v>
      </c>
      <c r="DN287" s="178" t="s">
        <v>812</v>
      </c>
      <c r="DO287" s="179">
        <v>6</v>
      </c>
      <c r="DP287" s="171"/>
    </row>
    <row r="288" spans="117:120">
      <c r="DM288" s="177">
        <v>461</v>
      </c>
      <c r="DN288" s="178" t="s">
        <v>813</v>
      </c>
      <c r="DO288" s="179">
        <v>7</v>
      </c>
      <c r="DP288" s="171"/>
    </row>
    <row r="289" spans="117:120">
      <c r="DM289" s="177">
        <v>462</v>
      </c>
      <c r="DN289" s="178" t="s">
        <v>814</v>
      </c>
      <c r="DO289" s="179">
        <v>8</v>
      </c>
      <c r="DP289" s="171"/>
    </row>
    <row r="290" spans="117:120">
      <c r="DM290" s="177">
        <v>463</v>
      </c>
      <c r="DN290" s="178" t="s">
        <v>815</v>
      </c>
      <c r="DO290" s="179">
        <v>9</v>
      </c>
      <c r="DP290" s="171"/>
    </row>
    <row r="291" spans="117:120">
      <c r="DM291" s="177">
        <v>464</v>
      </c>
      <c r="DN291" s="178" t="s">
        <v>816</v>
      </c>
      <c r="DO291" s="179">
        <v>10</v>
      </c>
      <c r="DP291" s="171"/>
    </row>
    <row r="292" spans="117:120">
      <c r="DM292" s="177">
        <v>490</v>
      </c>
      <c r="DN292" s="178" t="s">
        <v>732</v>
      </c>
      <c r="DO292" s="179">
        <v>8</v>
      </c>
      <c r="DP292" s="171"/>
    </row>
    <row r="293" spans="117:120">
      <c r="DM293" s="177">
        <v>491</v>
      </c>
      <c r="DN293" s="178" t="s">
        <v>733</v>
      </c>
      <c r="DO293" s="179">
        <v>9</v>
      </c>
      <c r="DP293" s="171"/>
    </row>
    <row r="294" spans="117:120">
      <c r="DM294" s="177">
        <v>492</v>
      </c>
      <c r="DN294" s="178" t="s">
        <v>734</v>
      </c>
      <c r="DO294" s="179">
        <v>10</v>
      </c>
      <c r="DP294" s="171"/>
    </row>
    <row r="295" spans="117:120">
      <c r="DM295" s="177">
        <v>493</v>
      </c>
      <c r="DN295" s="178" t="s">
        <v>817</v>
      </c>
      <c r="DO295" s="179">
        <v>11</v>
      </c>
      <c r="DP295" s="171"/>
    </row>
    <row r="296" spans="117:120">
      <c r="DM296" s="177">
        <v>494</v>
      </c>
      <c r="DN296" s="178" t="s">
        <v>736</v>
      </c>
      <c r="DO296" s="179">
        <v>12</v>
      </c>
      <c r="DP296" s="171"/>
    </row>
    <row r="297" spans="117:120">
      <c r="DM297" s="177">
        <v>501</v>
      </c>
      <c r="DN297" s="178" t="s">
        <v>818</v>
      </c>
      <c r="DO297" s="179">
        <v>1</v>
      </c>
      <c r="DP297" s="171"/>
    </row>
    <row r="298" spans="117:120">
      <c r="DM298" s="177">
        <v>502</v>
      </c>
      <c r="DN298" s="178" t="s">
        <v>819</v>
      </c>
      <c r="DO298" s="179">
        <v>2</v>
      </c>
      <c r="DP298" s="171"/>
    </row>
    <row r="299" spans="117:120">
      <c r="DM299" s="177">
        <v>504</v>
      </c>
      <c r="DN299" s="178" t="s">
        <v>821</v>
      </c>
      <c r="DO299" s="179">
        <v>4</v>
      </c>
      <c r="DP299" s="171"/>
    </row>
    <row r="300" spans="117:120">
      <c r="DM300" s="177">
        <v>506</v>
      </c>
      <c r="DN300" s="178" t="s">
        <v>822</v>
      </c>
      <c r="DO300" s="179">
        <v>3</v>
      </c>
      <c r="DP300" s="171"/>
    </row>
    <row r="301" spans="117:120">
      <c r="DM301" s="177">
        <v>507</v>
      </c>
      <c r="DN301" s="178" t="s">
        <v>823</v>
      </c>
      <c r="DO301" s="179">
        <v>4</v>
      </c>
      <c r="DP301" s="171"/>
    </row>
    <row r="302" spans="117:120">
      <c r="DM302" s="177">
        <v>503</v>
      </c>
      <c r="DN302" s="178" t="s">
        <v>820</v>
      </c>
      <c r="DO302" s="179">
        <v>3</v>
      </c>
      <c r="DP302" s="171"/>
    </row>
    <row r="303" spans="117:120">
      <c r="DM303" s="177">
        <v>508</v>
      </c>
      <c r="DN303" s="178" t="s">
        <v>824</v>
      </c>
      <c r="DO303" s="179">
        <v>5</v>
      </c>
      <c r="DP303" s="171"/>
    </row>
    <row r="304" spans="117:120">
      <c r="DM304" s="177">
        <v>509</v>
      </c>
      <c r="DN304" s="178" t="s">
        <v>825</v>
      </c>
      <c r="DO304" s="179">
        <v>6</v>
      </c>
      <c r="DP304" s="171"/>
    </row>
    <row r="305" spans="117:120">
      <c r="DM305" s="177">
        <v>511</v>
      </c>
      <c r="DN305" s="178" t="s">
        <v>826</v>
      </c>
      <c r="DO305" s="179">
        <v>4</v>
      </c>
      <c r="DP305" s="171"/>
    </row>
    <row r="306" spans="117:120">
      <c r="DM306" s="177">
        <v>512</v>
      </c>
      <c r="DN306" s="178" t="s">
        <v>827</v>
      </c>
      <c r="DO306" s="179">
        <v>5</v>
      </c>
      <c r="DP306" s="171"/>
    </row>
    <row r="307" spans="117:120">
      <c r="DM307" s="177">
        <v>513</v>
      </c>
      <c r="DN307" s="178" t="s">
        <v>828</v>
      </c>
      <c r="DO307" s="179">
        <v>6</v>
      </c>
      <c r="DP307" s="171"/>
    </row>
    <row r="308" spans="117:120">
      <c r="DM308" s="177">
        <v>514</v>
      </c>
      <c r="DN308" s="178" t="s">
        <v>829</v>
      </c>
      <c r="DO308" s="179">
        <v>7</v>
      </c>
      <c r="DP308" s="171"/>
    </row>
    <row r="309" spans="117:120">
      <c r="DM309" s="177">
        <v>516</v>
      </c>
      <c r="DN309" s="178" t="s">
        <v>830</v>
      </c>
      <c r="DO309" s="179">
        <v>4</v>
      </c>
      <c r="DP309" s="171"/>
    </row>
    <row r="310" spans="117:120">
      <c r="DM310" s="177">
        <v>517</v>
      </c>
      <c r="DN310" s="178" t="s">
        <v>831</v>
      </c>
      <c r="DO310" s="179">
        <v>5</v>
      </c>
      <c r="DP310" s="171"/>
    </row>
    <row r="311" spans="117:120">
      <c r="DM311" s="177">
        <v>518</v>
      </c>
      <c r="DN311" s="178" t="s">
        <v>832</v>
      </c>
      <c r="DO311" s="179">
        <v>6</v>
      </c>
      <c r="DP311" s="171"/>
    </row>
    <row r="312" spans="117:120">
      <c r="DM312" s="177">
        <v>521</v>
      </c>
      <c r="DN312" s="178" t="s">
        <v>833</v>
      </c>
      <c r="DO312" s="179">
        <v>4</v>
      </c>
      <c r="DP312" s="171"/>
    </row>
    <row r="313" spans="117:120">
      <c r="DM313" s="177">
        <v>522</v>
      </c>
      <c r="DN313" s="178" t="s">
        <v>834</v>
      </c>
      <c r="DO313" s="179">
        <v>5</v>
      </c>
      <c r="DP313" s="171"/>
    </row>
    <row r="314" spans="117:120">
      <c r="DM314" s="177">
        <v>523</v>
      </c>
      <c r="DN314" s="178" t="s">
        <v>835</v>
      </c>
      <c r="DO314" s="179">
        <v>6</v>
      </c>
      <c r="DP314" s="171"/>
    </row>
    <row r="315" spans="117:120">
      <c r="DM315" s="177">
        <v>524</v>
      </c>
      <c r="DN315" s="178" t="s">
        <v>836</v>
      </c>
      <c r="DO315" s="179">
        <v>7</v>
      </c>
      <c r="DP315" s="171"/>
    </row>
    <row r="316" spans="117:120">
      <c r="DM316" s="177">
        <v>531</v>
      </c>
      <c r="DN316" s="178" t="s">
        <v>837</v>
      </c>
      <c r="DO316" s="179">
        <v>5</v>
      </c>
      <c r="DP316" s="171"/>
    </row>
    <row r="317" spans="117:120">
      <c r="DM317" s="177">
        <v>532</v>
      </c>
      <c r="DN317" s="178" t="s">
        <v>838</v>
      </c>
      <c r="DO317" s="179">
        <v>6</v>
      </c>
      <c r="DP317" s="171"/>
    </row>
    <row r="318" spans="117:120">
      <c r="DM318" s="177">
        <v>533</v>
      </c>
      <c r="DN318" s="178" t="s">
        <v>839</v>
      </c>
      <c r="DO318" s="179">
        <v>6</v>
      </c>
      <c r="DP318" s="171"/>
    </row>
    <row r="319" spans="117:120">
      <c r="DM319" s="177">
        <v>534</v>
      </c>
      <c r="DN319" s="178" t="s">
        <v>840</v>
      </c>
      <c r="DO319" s="179">
        <v>7</v>
      </c>
      <c r="DP319" s="171"/>
    </row>
    <row r="320" spans="117:120">
      <c r="DM320" s="177">
        <v>541</v>
      </c>
      <c r="DN320" s="178" t="s">
        <v>841</v>
      </c>
      <c r="DO320" s="179">
        <v>6</v>
      </c>
      <c r="DP320" s="171"/>
    </row>
    <row r="321" spans="117:120">
      <c r="DM321" s="177">
        <v>542</v>
      </c>
      <c r="DN321" s="178" t="s">
        <v>842</v>
      </c>
      <c r="DO321" s="179">
        <v>7</v>
      </c>
      <c r="DP321" s="171" t="s">
        <v>967</v>
      </c>
    </row>
    <row r="322" spans="117:120">
      <c r="DM322" s="177">
        <v>543</v>
      </c>
      <c r="DN322" s="178" t="s">
        <v>843</v>
      </c>
      <c r="DO322" s="179">
        <v>8</v>
      </c>
      <c r="DP322" s="171"/>
    </row>
    <row r="323" spans="117:120">
      <c r="DM323" s="177">
        <v>544</v>
      </c>
      <c r="DN323" s="178" t="s">
        <v>844</v>
      </c>
      <c r="DO323" s="179">
        <v>9</v>
      </c>
      <c r="DP323" s="171"/>
    </row>
    <row r="324" spans="117:120">
      <c r="DM324" s="177">
        <v>545</v>
      </c>
      <c r="DN324" s="178" t="s">
        <v>845</v>
      </c>
      <c r="DO324" s="179">
        <v>10</v>
      </c>
      <c r="DP324" s="171"/>
    </row>
    <row r="325" spans="117:120">
      <c r="DM325" s="177">
        <v>550</v>
      </c>
      <c r="DN325" s="178" t="s">
        <v>846</v>
      </c>
      <c r="DO325" s="179">
        <v>7</v>
      </c>
      <c r="DP325" s="171"/>
    </row>
    <row r="326" spans="117:120">
      <c r="DM326" s="177">
        <v>551</v>
      </c>
      <c r="DN326" s="178" t="s">
        <v>732</v>
      </c>
      <c r="DO326" s="179">
        <v>8</v>
      </c>
      <c r="DP326" s="171"/>
    </row>
    <row r="327" spans="117:120">
      <c r="DM327" s="177">
        <v>552</v>
      </c>
      <c r="DN327" s="178" t="s">
        <v>733</v>
      </c>
      <c r="DO327" s="179">
        <v>9</v>
      </c>
      <c r="DP327" s="171"/>
    </row>
    <row r="328" spans="117:120">
      <c r="DM328" s="177">
        <v>553</v>
      </c>
      <c r="DN328" s="178" t="s">
        <v>734</v>
      </c>
      <c r="DO328" s="179">
        <v>10</v>
      </c>
      <c r="DP328" s="171"/>
    </row>
    <row r="329" spans="117:120">
      <c r="DM329" s="177">
        <v>554</v>
      </c>
      <c r="DN329" s="178" t="s">
        <v>817</v>
      </c>
      <c r="DO329" s="179">
        <v>11</v>
      </c>
      <c r="DP329" s="171"/>
    </row>
    <row r="330" spans="117:120">
      <c r="DM330" s="177">
        <v>555</v>
      </c>
      <c r="DN330" s="180" t="s">
        <v>736</v>
      </c>
      <c r="DO330" s="179">
        <v>12</v>
      </c>
      <c r="DP330" s="171"/>
    </row>
    <row r="331" spans="117:120">
      <c r="DM331" s="177">
        <v>561</v>
      </c>
      <c r="DN331" s="178" t="s">
        <v>847</v>
      </c>
      <c r="DO331" s="179">
        <v>3</v>
      </c>
      <c r="DP331" s="171"/>
    </row>
    <row r="332" spans="117:120">
      <c r="DM332" s="177">
        <v>562</v>
      </c>
      <c r="DN332" s="178" t="s">
        <v>848</v>
      </c>
      <c r="DO332" s="179">
        <v>4</v>
      </c>
      <c r="DP332" s="171"/>
    </row>
    <row r="333" spans="117:120">
      <c r="DM333" s="177">
        <v>563</v>
      </c>
      <c r="DN333" s="178" t="s">
        <v>849</v>
      </c>
      <c r="DO333" s="179">
        <v>5</v>
      </c>
      <c r="DP333" s="171"/>
    </row>
    <row r="334" spans="117:120">
      <c r="DM334" s="177">
        <v>564</v>
      </c>
      <c r="DN334" s="178" t="s">
        <v>850</v>
      </c>
      <c r="DO334" s="179">
        <v>6</v>
      </c>
      <c r="DP334" s="171"/>
    </row>
    <row r="335" spans="117:120">
      <c r="DM335" s="177">
        <v>565</v>
      </c>
      <c r="DN335" s="178" t="s">
        <v>851</v>
      </c>
      <c r="DO335" s="179">
        <v>7</v>
      </c>
      <c r="DP335" s="171"/>
    </row>
    <row r="336" spans="117:120">
      <c r="DM336" s="177">
        <v>566</v>
      </c>
      <c r="DN336" s="178" t="s">
        <v>0</v>
      </c>
      <c r="DO336" s="179">
        <v>8</v>
      </c>
      <c r="DP336" s="171"/>
    </row>
    <row r="337" spans="117:120">
      <c r="DM337" s="177">
        <v>571</v>
      </c>
      <c r="DN337" s="178" t="s">
        <v>1</v>
      </c>
      <c r="DO337" s="179">
        <v>3</v>
      </c>
      <c r="DP337" s="171"/>
    </row>
    <row r="338" spans="117:120">
      <c r="DM338" s="177">
        <v>572</v>
      </c>
      <c r="DN338" s="178" t="s">
        <v>2</v>
      </c>
      <c r="DO338" s="179">
        <v>4</v>
      </c>
      <c r="DP338" s="171"/>
    </row>
    <row r="339" spans="117:120">
      <c r="DM339" s="177">
        <v>573</v>
      </c>
      <c r="DN339" s="178" t="s">
        <v>3</v>
      </c>
      <c r="DO339" s="179">
        <v>5</v>
      </c>
      <c r="DP339" s="171"/>
    </row>
    <row r="340" spans="117:120">
      <c r="DM340" s="177">
        <v>574</v>
      </c>
      <c r="DN340" s="178" t="s">
        <v>4</v>
      </c>
      <c r="DO340" s="179">
        <v>6</v>
      </c>
      <c r="DP340" s="171"/>
    </row>
    <row r="341" spans="117:120">
      <c r="DM341" s="177">
        <v>575</v>
      </c>
      <c r="DN341" s="178" t="s">
        <v>5</v>
      </c>
      <c r="DO341" s="179">
        <v>7</v>
      </c>
      <c r="DP341" s="171"/>
    </row>
    <row r="342" spans="117:120">
      <c r="DM342" s="177">
        <v>576</v>
      </c>
      <c r="DN342" s="178" t="s">
        <v>6</v>
      </c>
      <c r="DO342" s="179">
        <v>8</v>
      </c>
      <c r="DP342" s="171"/>
    </row>
    <row r="343" spans="117:120">
      <c r="DM343" s="177">
        <v>577</v>
      </c>
      <c r="DN343" s="178" t="s">
        <v>7</v>
      </c>
      <c r="DO343" s="181"/>
      <c r="DP343" s="171"/>
    </row>
    <row r="344" spans="117:120">
      <c r="DM344" s="177">
        <v>578</v>
      </c>
      <c r="DN344" s="178" t="s">
        <v>8</v>
      </c>
      <c r="DO344" s="179">
        <v>7</v>
      </c>
      <c r="DP344" s="171"/>
    </row>
    <row r="345" spans="117:120">
      <c r="DM345" s="177">
        <v>580</v>
      </c>
      <c r="DN345" s="178" t="s">
        <v>9</v>
      </c>
      <c r="DO345" s="179">
        <v>2</v>
      </c>
      <c r="DP345" s="171"/>
    </row>
    <row r="346" spans="117:120">
      <c r="DM346" s="177">
        <v>581</v>
      </c>
      <c r="DN346" s="178" t="s">
        <v>10</v>
      </c>
      <c r="DO346" s="179">
        <v>3</v>
      </c>
      <c r="DP346" s="171"/>
    </row>
    <row r="347" spans="117:120">
      <c r="DM347" s="177">
        <v>582</v>
      </c>
      <c r="DN347" s="178" t="s">
        <v>11</v>
      </c>
      <c r="DO347" s="179">
        <v>4</v>
      </c>
      <c r="DP347" s="171"/>
    </row>
    <row r="348" spans="117:120">
      <c r="DM348" s="177">
        <v>583</v>
      </c>
      <c r="DN348" s="178" t="s">
        <v>12</v>
      </c>
      <c r="DO348" s="179">
        <v>4</v>
      </c>
      <c r="DP348" s="171"/>
    </row>
    <row r="349" spans="117:120">
      <c r="DM349" s="177">
        <v>584</v>
      </c>
      <c r="DN349" s="178" t="s">
        <v>13</v>
      </c>
      <c r="DO349" s="179">
        <v>5</v>
      </c>
      <c r="DP349" s="171"/>
    </row>
    <row r="350" spans="117:120">
      <c r="DM350" s="177">
        <v>585</v>
      </c>
      <c r="DN350" s="178" t="s">
        <v>14</v>
      </c>
      <c r="DO350" s="179">
        <v>6</v>
      </c>
      <c r="DP350" s="171"/>
    </row>
    <row r="351" spans="117:120">
      <c r="DM351" s="177">
        <v>586</v>
      </c>
      <c r="DN351" s="178" t="s">
        <v>15</v>
      </c>
      <c r="DO351" s="179">
        <v>7</v>
      </c>
      <c r="DP351" s="171"/>
    </row>
    <row r="352" spans="117:120">
      <c r="DM352" s="177">
        <v>587</v>
      </c>
      <c r="DN352" s="178" t="s">
        <v>16</v>
      </c>
      <c r="DO352" s="179">
        <v>8</v>
      </c>
      <c r="DP352" s="171"/>
    </row>
    <row r="353" spans="117:120">
      <c r="DM353" s="177">
        <v>590</v>
      </c>
      <c r="DN353" s="178" t="s">
        <v>846</v>
      </c>
      <c r="DO353" s="179">
        <v>7</v>
      </c>
      <c r="DP353" s="171"/>
    </row>
    <row r="354" spans="117:120">
      <c r="DM354" s="177">
        <v>591</v>
      </c>
      <c r="DN354" s="178" t="s">
        <v>17</v>
      </c>
      <c r="DO354" s="179">
        <v>8</v>
      </c>
      <c r="DP354" s="171"/>
    </row>
    <row r="355" spans="117:120">
      <c r="DM355" s="177">
        <v>592</v>
      </c>
      <c r="DN355" s="178" t="s">
        <v>18</v>
      </c>
      <c r="DO355" s="179">
        <v>9</v>
      </c>
      <c r="DP355" s="171"/>
    </row>
    <row r="356" spans="117:120">
      <c r="DM356" s="177">
        <v>593</v>
      </c>
      <c r="DN356" s="178" t="s">
        <v>19</v>
      </c>
      <c r="DO356" s="179">
        <v>10</v>
      </c>
      <c r="DP356" s="171"/>
    </row>
    <row r="357" spans="117:120">
      <c r="DM357" s="177">
        <v>594</v>
      </c>
      <c r="DN357" s="178" t="s">
        <v>20</v>
      </c>
      <c r="DO357" s="179">
        <v>11</v>
      </c>
      <c r="DP357" s="171"/>
    </row>
    <row r="358" spans="117:120">
      <c r="DM358" s="177">
        <v>601</v>
      </c>
      <c r="DN358" s="178" t="s">
        <v>21</v>
      </c>
      <c r="DO358" s="179">
        <v>4</v>
      </c>
      <c r="DP358" s="171"/>
    </row>
    <row r="359" spans="117:120">
      <c r="DM359" s="177">
        <v>602</v>
      </c>
      <c r="DN359" s="178" t="s">
        <v>22</v>
      </c>
      <c r="DO359" s="179">
        <v>5</v>
      </c>
      <c r="DP359" s="171"/>
    </row>
    <row r="360" spans="117:120">
      <c r="DM360" s="177">
        <v>603</v>
      </c>
      <c r="DN360" s="178" t="s">
        <v>23</v>
      </c>
      <c r="DO360" s="179">
        <v>6</v>
      </c>
      <c r="DP360" s="171"/>
    </row>
    <row r="361" spans="117:120">
      <c r="DM361" s="177">
        <v>604</v>
      </c>
      <c r="DN361" s="178" t="s">
        <v>24</v>
      </c>
      <c r="DO361" s="179">
        <v>7</v>
      </c>
      <c r="DP361" s="171"/>
    </row>
    <row r="362" spans="117:120">
      <c r="DM362" s="177">
        <v>611</v>
      </c>
      <c r="DN362" s="178" t="s">
        <v>25</v>
      </c>
      <c r="DO362" s="179">
        <v>1</v>
      </c>
      <c r="DP362" s="171"/>
    </row>
    <row r="363" spans="117:120">
      <c r="DM363" s="177">
        <v>612</v>
      </c>
      <c r="DN363" s="178" t="s">
        <v>26</v>
      </c>
      <c r="DO363" s="179">
        <v>2</v>
      </c>
      <c r="DP363" s="171"/>
    </row>
    <row r="364" spans="117:120">
      <c r="DM364" s="177">
        <v>613</v>
      </c>
      <c r="DN364" s="178" t="s">
        <v>27</v>
      </c>
      <c r="DO364" s="179">
        <v>3</v>
      </c>
      <c r="DP364" s="171" t="s">
        <v>963</v>
      </c>
    </row>
    <row r="365" spans="117:120">
      <c r="DM365" s="177">
        <v>614</v>
      </c>
      <c r="DN365" s="178" t="s">
        <v>28</v>
      </c>
      <c r="DO365" s="179">
        <v>4</v>
      </c>
      <c r="DP365" s="171" t="s">
        <v>963</v>
      </c>
    </row>
    <row r="366" spans="117:120">
      <c r="DM366" s="177">
        <v>631</v>
      </c>
      <c r="DN366" s="178" t="s">
        <v>29</v>
      </c>
      <c r="DO366" s="179">
        <v>8</v>
      </c>
      <c r="DP366" s="171"/>
    </row>
    <row r="367" spans="117:120">
      <c r="DM367" s="177">
        <v>632</v>
      </c>
      <c r="DN367" s="178" t="s">
        <v>30</v>
      </c>
      <c r="DO367" s="179">
        <v>9</v>
      </c>
      <c r="DP367" s="171"/>
    </row>
    <row r="368" spans="117:120">
      <c r="DM368" s="177">
        <v>633</v>
      </c>
      <c r="DN368" s="178" t="s">
        <v>31</v>
      </c>
      <c r="DO368" s="179">
        <v>10</v>
      </c>
      <c r="DP368" s="171"/>
    </row>
    <row r="369" spans="117:120">
      <c r="DM369" s="177">
        <v>634</v>
      </c>
      <c r="DN369" s="178" t="s">
        <v>32</v>
      </c>
      <c r="DO369" s="179">
        <v>11</v>
      </c>
      <c r="DP369" s="171"/>
    </row>
    <row r="370" spans="117:120">
      <c r="DM370" s="177">
        <v>690</v>
      </c>
      <c r="DN370" s="178" t="s">
        <v>732</v>
      </c>
      <c r="DO370" s="179">
        <v>8</v>
      </c>
      <c r="DP370" s="171"/>
    </row>
    <row r="371" spans="117:120">
      <c r="DM371" s="177">
        <v>691</v>
      </c>
      <c r="DN371" s="178" t="s">
        <v>733</v>
      </c>
      <c r="DO371" s="179">
        <v>9</v>
      </c>
      <c r="DP371" s="171"/>
    </row>
    <row r="372" spans="117:120">
      <c r="DM372" s="177">
        <v>692</v>
      </c>
      <c r="DN372" s="178" t="s">
        <v>734</v>
      </c>
      <c r="DO372" s="179">
        <v>10</v>
      </c>
      <c r="DP372" s="171"/>
    </row>
    <row r="373" spans="117:120">
      <c r="DM373" s="177">
        <v>693</v>
      </c>
      <c r="DN373" s="178" t="s">
        <v>817</v>
      </c>
      <c r="DO373" s="179">
        <v>11</v>
      </c>
      <c r="DP373" s="171"/>
    </row>
    <row r="374" spans="117:120">
      <c r="DM374" s="177">
        <v>694</v>
      </c>
      <c r="DN374" s="178" t="s">
        <v>736</v>
      </c>
      <c r="DO374" s="179">
        <v>12</v>
      </c>
      <c r="DP374" s="171"/>
    </row>
    <row r="375" spans="117:120">
      <c r="DM375" s="177">
        <v>706</v>
      </c>
      <c r="DN375" s="178" t="s">
        <v>33</v>
      </c>
      <c r="DO375" s="179">
        <v>4</v>
      </c>
      <c r="DP375" s="171"/>
    </row>
    <row r="376" spans="117:120">
      <c r="DM376" s="177">
        <v>707</v>
      </c>
      <c r="DN376" s="178" t="s">
        <v>34</v>
      </c>
      <c r="DO376" s="179">
        <v>5</v>
      </c>
      <c r="DP376" s="171"/>
    </row>
    <row r="377" spans="117:120">
      <c r="DM377" s="177">
        <v>708</v>
      </c>
      <c r="DN377" s="178" t="s">
        <v>35</v>
      </c>
      <c r="DO377" s="179">
        <v>6</v>
      </c>
      <c r="DP377" s="171"/>
    </row>
    <row r="378" spans="117:120">
      <c r="DM378" s="177">
        <v>709</v>
      </c>
      <c r="DN378" s="178" t="s">
        <v>36</v>
      </c>
      <c r="DO378" s="179">
        <v>7</v>
      </c>
      <c r="DP378" s="171"/>
    </row>
    <row r="379" spans="117:120">
      <c r="DM379" s="177">
        <v>710</v>
      </c>
      <c r="DN379" s="178" t="s">
        <v>37</v>
      </c>
      <c r="DO379" s="179">
        <v>6</v>
      </c>
      <c r="DP379" s="171"/>
    </row>
    <row r="380" spans="117:120">
      <c r="DM380" s="177">
        <v>711</v>
      </c>
      <c r="DN380" s="178" t="s">
        <v>38</v>
      </c>
      <c r="DO380" s="179">
        <v>7</v>
      </c>
      <c r="DP380" s="171"/>
    </row>
    <row r="381" spans="117:120">
      <c r="DM381" s="177">
        <v>712</v>
      </c>
      <c r="DN381" s="178" t="s">
        <v>39</v>
      </c>
      <c r="DO381" s="179">
        <v>8</v>
      </c>
      <c r="DP381" s="171"/>
    </row>
    <row r="382" spans="117:120">
      <c r="DM382" s="177">
        <v>713</v>
      </c>
      <c r="DN382" s="178" t="s">
        <v>40</v>
      </c>
      <c r="DO382" s="179">
        <v>9</v>
      </c>
      <c r="DP382" s="171"/>
    </row>
    <row r="383" spans="117:120">
      <c r="DM383" s="177">
        <v>714</v>
      </c>
      <c r="DN383" s="178" t="s">
        <v>41</v>
      </c>
      <c r="DO383" s="179">
        <v>10</v>
      </c>
      <c r="DP383" s="171"/>
    </row>
    <row r="384" spans="117:120">
      <c r="DM384" s="177">
        <v>720</v>
      </c>
      <c r="DN384" s="178" t="s">
        <v>42</v>
      </c>
      <c r="DO384" s="179">
        <v>6</v>
      </c>
      <c r="DP384" s="171"/>
    </row>
    <row r="385" spans="117:120">
      <c r="DM385" s="177">
        <v>721</v>
      </c>
      <c r="DN385" s="178" t="s">
        <v>43</v>
      </c>
      <c r="DO385" s="179">
        <v>7</v>
      </c>
      <c r="DP385" s="171"/>
    </row>
    <row r="386" spans="117:120">
      <c r="DM386" s="177">
        <v>722</v>
      </c>
      <c r="DN386" s="178" t="s">
        <v>44</v>
      </c>
      <c r="DO386" s="179">
        <v>8</v>
      </c>
      <c r="DP386" s="171"/>
    </row>
    <row r="387" spans="117:120">
      <c r="DM387" s="177">
        <v>723</v>
      </c>
      <c r="DN387" s="178" t="s">
        <v>45</v>
      </c>
      <c r="DO387" s="179">
        <v>9</v>
      </c>
      <c r="DP387" s="171"/>
    </row>
    <row r="388" spans="117:120">
      <c r="DM388" s="177">
        <v>724</v>
      </c>
      <c r="DN388" s="178" t="s">
        <v>46</v>
      </c>
      <c r="DO388" s="179">
        <v>10</v>
      </c>
      <c r="DP388" s="171"/>
    </row>
    <row r="389" spans="117:120">
      <c r="DM389" s="177">
        <v>731</v>
      </c>
      <c r="DN389" s="178" t="s">
        <v>47</v>
      </c>
      <c r="DO389" s="179">
        <v>4</v>
      </c>
      <c r="DP389" s="171" t="s">
        <v>964</v>
      </c>
    </row>
    <row r="390" spans="117:120">
      <c r="DM390" s="177">
        <v>732</v>
      </c>
      <c r="DN390" s="178" t="s">
        <v>48</v>
      </c>
      <c r="DO390" s="179">
        <v>5</v>
      </c>
      <c r="DP390" s="171" t="s">
        <v>964</v>
      </c>
    </row>
    <row r="391" spans="117:120">
      <c r="DM391" s="177">
        <v>733</v>
      </c>
      <c r="DN391" s="178" t="s">
        <v>49</v>
      </c>
      <c r="DO391" s="179">
        <v>6</v>
      </c>
      <c r="DP391" s="171" t="s">
        <v>964</v>
      </c>
    </row>
    <row r="392" spans="117:120">
      <c r="DM392" s="177">
        <v>741</v>
      </c>
      <c r="DN392" s="178" t="s">
        <v>50</v>
      </c>
      <c r="DO392" s="179">
        <v>7</v>
      </c>
      <c r="DP392" s="171" t="s">
        <v>965</v>
      </c>
    </row>
    <row r="393" spans="117:120">
      <c r="DM393" s="177">
        <v>742</v>
      </c>
      <c r="DN393" s="178" t="s">
        <v>51</v>
      </c>
      <c r="DO393" s="179">
        <v>8</v>
      </c>
      <c r="DP393" s="171" t="s">
        <v>966</v>
      </c>
    </row>
    <row r="394" spans="117:120">
      <c r="DM394" s="177">
        <v>743</v>
      </c>
      <c r="DN394" s="178" t="s">
        <v>52</v>
      </c>
      <c r="DO394" s="179">
        <v>9</v>
      </c>
      <c r="DP394" s="171"/>
    </row>
    <row r="395" spans="117:120">
      <c r="DM395" s="177">
        <v>750</v>
      </c>
      <c r="DN395" s="178" t="s">
        <v>732</v>
      </c>
      <c r="DO395" s="179">
        <v>9</v>
      </c>
      <c r="DP395" s="171" t="s">
        <v>951</v>
      </c>
    </row>
    <row r="396" spans="117:120">
      <c r="DM396" s="177">
        <v>751</v>
      </c>
      <c r="DN396" s="178" t="s">
        <v>733</v>
      </c>
      <c r="DO396" s="179">
        <v>10</v>
      </c>
      <c r="DP396" s="171" t="s">
        <v>951</v>
      </c>
    </row>
    <row r="397" spans="117:120">
      <c r="DM397" s="177">
        <v>752</v>
      </c>
      <c r="DN397" s="178" t="s">
        <v>734</v>
      </c>
      <c r="DO397" s="179">
        <v>11</v>
      </c>
      <c r="DP397" s="171" t="s">
        <v>951</v>
      </c>
    </row>
    <row r="398" spans="117:120">
      <c r="DM398" s="177">
        <v>753</v>
      </c>
      <c r="DN398" s="178" t="s">
        <v>735</v>
      </c>
      <c r="DO398" s="179">
        <v>12</v>
      </c>
      <c r="DP398" s="171" t="s">
        <v>951</v>
      </c>
    </row>
    <row r="399" spans="117:120">
      <c r="DM399" s="177">
        <v>760</v>
      </c>
      <c r="DN399" s="178" t="s">
        <v>53</v>
      </c>
      <c r="DO399" s="179">
        <v>6</v>
      </c>
      <c r="DP399" s="171"/>
    </row>
    <row r="400" spans="117:120">
      <c r="DM400" s="177">
        <v>761</v>
      </c>
      <c r="DN400" s="178" t="s">
        <v>54</v>
      </c>
      <c r="DO400" s="179">
        <v>7</v>
      </c>
      <c r="DP400" s="171"/>
    </row>
    <row r="401" spans="117:120">
      <c r="DM401" s="177">
        <v>762</v>
      </c>
      <c r="DN401" s="178" t="s">
        <v>55</v>
      </c>
      <c r="DO401" s="179">
        <v>8</v>
      </c>
      <c r="DP401" s="171"/>
    </row>
    <row r="402" spans="117:120">
      <c r="DM402" s="177">
        <v>763</v>
      </c>
      <c r="DN402" s="178" t="s">
        <v>56</v>
      </c>
      <c r="DO402" s="179">
        <v>9</v>
      </c>
      <c r="DP402" s="171"/>
    </row>
    <row r="403" spans="117:120">
      <c r="DM403" s="177">
        <v>764</v>
      </c>
      <c r="DN403" s="178" t="s">
        <v>57</v>
      </c>
      <c r="DO403" s="179">
        <v>10</v>
      </c>
      <c r="DP403" s="171"/>
    </row>
    <row r="404" spans="117:120">
      <c r="DM404" s="177">
        <v>770</v>
      </c>
      <c r="DN404" s="178" t="s">
        <v>53</v>
      </c>
      <c r="DO404" s="179">
        <v>6</v>
      </c>
      <c r="DP404" s="171"/>
    </row>
    <row r="405" spans="117:120">
      <c r="DM405" s="177">
        <v>771</v>
      </c>
      <c r="DN405" s="178" t="s">
        <v>54</v>
      </c>
      <c r="DO405" s="179">
        <v>7</v>
      </c>
      <c r="DP405" s="171" t="s">
        <v>951</v>
      </c>
    </row>
    <row r="406" spans="117:120">
      <c r="DM406" s="177">
        <v>772</v>
      </c>
      <c r="DN406" s="178" t="s">
        <v>55</v>
      </c>
      <c r="DO406" s="179">
        <v>8</v>
      </c>
      <c r="DP406" s="171" t="s">
        <v>951</v>
      </c>
    </row>
    <row r="407" spans="117:120">
      <c r="DM407" s="177">
        <v>773</v>
      </c>
      <c r="DN407" s="178" t="s">
        <v>56</v>
      </c>
      <c r="DO407" s="179">
        <v>9</v>
      </c>
      <c r="DP407" s="171" t="s">
        <v>951</v>
      </c>
    </row>
    <row r="408" spans="117:120">
      <c r="DM408" s="177">
        <v>774</v>
      </c>
      <c r="DN408" s="178" t="s">
        <v>57</v>
      </c>
      <c r="DO408" s="179">
        <v>10</v>
      </c>
      <c r="DP408" s="171" t="s">
        <v>951</v>
      </c>
    </row>
    <row r="409" spans="117:120">
      <c r="DM409" s="177">
        <v>780</v>
      </c>
      <c r="DN409" s="178" t="s">
        <v>53</v>
      </c>
      <c r="DO409" s="179">
        <v>6</v>
      </c>
      <c r="DP409" s="171"/>
    </row>
    <row r="410" spans="117:120">
      <c r="DM410" s="177">
        <v>780</v>
      </c>
      <c r="DN410" s="178" t="s">
        <v>53</v>
      </c>
      <c r="DO410" s="179">
        <v>6</v>
      </c>
      <c r="DP410" s="171"/>
    </row>
    <row r="411" spans="117:120">
      <c r="DM411" s="177">
        <v>781</v>
      </c>
      <c r="DN411" s="178" t="s">
        <v>54</v>
      </c>
      <c r="DO411" s="179">
        <v>7</v>
      </c>
      <c r="DP411" s="171" t="s">
        <v>952</v>
      </c>
    </row>
    <row r="412" spans="117:120">
      <c r="DM412" s="177">
        <v>781</v>
      </c>
      <c r="DN412" s="178" t="s">
        <v>54</v>
      </c>
      <c r="DO412" s="179">
        <v>7</v>
      </c>
      <c r="DP412" s="171" t="s">
        <v>952</v>
      </c>
    </row>
    <row r="413" spans="117:120">
      <c r="DM413" s="177">
        <v>782</v>
      </c>
      <c r="DN413" s="178" t="s">
        <v>55</v>
      </c>
      <c r="DO413" s="179">
        <v>8</v>
      </c>
      <c r="DP413" s="171" t="s">
        <v>952</v>
      </c>
    </row>
    <row r="414" spans="117:120">
      <c r="DM414" s="177">
        <v>782</v>
      </c>
      <c r="DN414" s="178" t="s">
        <v>55</v>
      </c>
      <c r="DO414" s="179">
        <v>8</v>
      </c>
      <c r="DP414" s="171" t="s">
        <v>952</v>
      </c>
    </row>
    <row r="415" spans="117:120">
      <c r="DM415" s="177">
        <v>783</v>
      </c>
      <c r="DN415" s="178" t="s">
        <v>56</v>
      </c>
      <c r="DO415" s="179">
        <v>9</v>
      </c>
      <c r="DP415" s="171" t="s">
        <v>952</v>
      </c>
    </row>
    <row r="416" spans="117:120">
      <c r="DM416" s="177">
        <v>783</v>
      </c>
      <c r="DN416" s="178" t="s">
        <v>56</v>
      </c>
      <c r="DO416" s="179">
        <v>9</v>
      </c>
      <c r="DP416" s="171" t="s">
        <v>952</v>
      </c>
    </row>
    <row r="417" spans="117:120">
      <c r="DM417" s="177">
        <v>784</v>
      </c>
      <c r="DN417" s="178" t="s">
        <v>57</v>
      </c>
      <c r="DO417" s="179">
        <v>10</v>
      </c>
      <c r="DP417" s="171" t="s">
        <v>952</v>
      </c>
    </row>
    <row r="418" spans="117:120">
      <c r="DM418" s="177">
        <v>784</v>
      </c>
      <c r="DN418" s="178" t="s">
        <v>57</v>
      </c>
      <c r="DO418" s="179">
        <v>10</v>
      </c>
      <c r="DP418" s="171" t="s">
        <v>952</v>
      </c>
    </row>
    <row r="419" spans="117:120">
      <c r="DM419" s="177">
        <v>811</v>
      </c>
      <c r="DN419" s="178" t="s">
        <v>58</v>
      </c>
      <c r="DO419" s="179">
        <v>4</v>
      </c>
      <c r="DP419" s="171"/>
    </row>
    <row r="420" spans="117:120">
      <c r="DM420" s="177">
        <v>812</v>
      </c>
      <c r="DN420" s="178" t="s">
        <v>59</v>
      </c>
      <c r="DO420" s="179">
        <v>5</v>
      </c>
      <c r="DP420" s="171"/>
    </row>
    <row r="421" spans="117:120">
      <c r="DM421" s="177">
        <v>813</v>
      </c>
      <c r="DN421" s="178" t="s">
        <v>60</v>
      </c>
      <c r="DO421" s="179">
        <v>6</v>
      </c>
      <c r="DP421" s="171"/>
    </row>
    <row r="422" spans="117:120">
      <c r="DM422" s="177">
        <v>814</v>
      </c>
      <c r="DN422" s="178" t="s">
        <v>61</v>
      </c>
      <c r="DO422" s="179">
        <v>7</v>
      </c>
      <c r="DP422" s="171"/>
    </row>
    <row r="423" spans="117:120">
      <c r="DM423" s="177">
        <v>821</v>
      </c>
      <c r="DN423" s="178" t="s">
        <v>62</v>
      </c>
      <c r="DO423" s="179">
        <v>7</v>
      </c>
      <c r="DP423" s="171"/>
    </row>
    <row r="424" spans="117:120">
      <c r="DM424" s="177">
        <v>822</v>
      </c>
      <c r="DN424" s="178" t="s">
        <v>63</v>
      </c>
      <c r="DO424" s="179">
        <v>8</v>
      </c>
      <c r="DP424" s="171"/>
    </row>
    <row r="425" spans="117:120">
      <c r="DM425" s="177">
        <v>823</v>
      </c>
      <c r="DN425" s="178" t="s">
        <v>64</v>
      </c>
      <c r="DO425" s="179">
        <v>9</v>
      </c>
      <c r="DP425" s="171"/>
    </row>
    <row r="426" spans="117:120">
      <c r="DM426" s="177">
        <v>824</v>
      </c>
      <c r="DN426" s="178" t="s">
        <v>65</v>
      </c>
      <c r="DO426" s="179">
        <v>10</v>
      </c>
      <c r="DP426" s="171"/>
    </row>
    <row r="427" spans="117:120">
      <c r="DM427" s="177">
        <v>850</v>
      </c>
      <c r="DN427" s="178" t="s">
        <v>732</v>
      </c>
      <c r="DO427" s="179">
        <v>8</v>
      </c>
      <c r="DP427" s="171"/>
    </row>
    <row r="428" spans="117:120">
      <c r="DM428" s="177">
        <v>851</v>
      </c>
      <c r="DN428" s="178" t="s">
        <v>733</v>
      </c>
      <c r="DO428" s="179">
        <v>9</v>
      </c>
      <c r="DP428" s="171"/>
    </row>
    <row r="429" spans="117:120">
      <c r="DM429" s="177">
        <v>852</v>
      </c>
      <c r="DN429" s="178" t="s">
        <v>734</v>
      </c>
      <c r="DO429" s="179">
        <v>10</v>
      </c>
      <c r="DP429" s="171"/>
    </row>
    <row r="430" spans="117:120">
      <c r="DM430" s="177">
        <v>853</v>
      </c>
      <c r="DN430" s="178" t="s">
        <v>735</v>
      </c>
      <c r="DO430" s="179">
        <v>11</v>
      </c>
      <c r="DP430" s="171"/>
    </row>
    <row r="431" spans="117:120">
      <c r="DM431" s="177">
        <v>951</v>
      </c>
      <c r="DN431" s="178" t="s">
        <v>66</v>
      </c>
      <c r="DO431" s="179">
        <v>6</v>
      </c>
      <c r="DP431" s="171"/>
    </row>
    <row r="432" spans="117:120">
      <c r="DM432" s="177">
        <v>952</v>
      </c>
      <c r="DN432" s="178" t="s">
        <v>67</v>
      </c>
      <c r="DO432" s="179">
        <v>7</v>
      </c>
      <c r="DP432" s="171"/>
    </row>
    <row r="433" spans="117:120">
      <c r="DM433" s="177">
        <v>953</v>
      </c>
      <c r="DN433" s="178" t="s">
        <v>68</v>
      </c>
      <c r="DO433" s="179">
        <v>8</v>
      </c>
      <c r="DP433" s="171"/>
    </row>
    <row r="434" spans="117:120">
      <c r="DM434" s="177">
        <v>954</v>
      </c>
      <c r="DN434" s="178" t="s">
        <v>69</v>
      </c>
      <c r="DO434" s="179">
        <v>8</v>
      </c>
      <c r="DP434" s="171"/>
    </row>
    <row r="435" spans="117:120">
      <c r="DM435" s="177">
        <v>955</v>
      </c>
      <c r="DN435" s="178" t="s">
        <v>70</v>
      </c>
      <c r="DO435" s="179">
        <v>9</v>
      </c>
      <c r="DP435" s="171"/>
    </row>
    <row r="436" spans="117:120">
      <c r="DM436" s="177">
        <v>961</v>
      </c>
      <c r="DN436" s="178" t="s">
        <v>71</v>
      </c>
      <c r="DO436" s="179">
        <v>6</v>
      </c>
      <c r="DP436" s="171"/>
    </row>
    <row r="437" spans="117:120">
      <c r="DM437" s="177">
        <v>962</v>
      </c>
      <c r="DN437" s="178" t="s">
        <v>72</v>
      </c>
      <c r="DO437" s="179">
        <v>7</v>
      </c>
      <c r="DP437" s="171"/>
    </row>
    <row r="438" spans="117:120">
      <c r="DM438" s="177">
        <v>963</v>
      </c>
      <c r="DN438" s="178" t="s">
        <v>73</v>
      </c>
      <c r="DO438" s="179">
        <v>8</v>
      </c>
      <c r="DP438" s="171"/>
    </row>
    <row r="439" spans="117:120">
      <c r="DM439" s="177">
        <v>971</v>
      </c>
      <c r="DN439" s="178" t="s">
        <v>74</v>
      </c>
      <c r="DO439" s="179">
        <v>6</v>
      </c>
      <c r="DP439" s="171"/>
    </row>
    <row r="440" spans="117:120">
      <c r="DM440" s="182">
        <v>972</v>
      </c>
      <c r="DN440" s="183" t="s">
        <v>75</v>
      </c>
      <c r="DO440" s="184">
        <v>7</v>
      </c>
      <c r="DP440" s="172"/>
    </row>
  </sheetData>
  <autoFilter ref="A4:EL162"/>
  <mergeCells count="18">
    <mergeCell ref="DM182:DO182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F3:F4"/>
    <mergeCell ref="A3:A4"/>
    <mergeCell ref="B3:B4"/>
    <mergeCell ref="C3:C4"/>
    <mergeCell ref="D3:D4"/>
    <mergeCell ref="E3:E4"/>
  </mergeCells>
  <conditionalFormatting sqref="DA12 DA144 DD134 DD120 DD122:DD124 DD74 DA146:DA148 DD144:DD148 DD117 DA116 DD76:DD78 DD152:DD153 DA152:DA153 DD84:DD85 DA24 DD61:DD67 DD126:DD132 DD20:DD33 DD8:DD10 DD12:DD17 DD113:DD114 DD56:DD59 DD69:DD71 DD36:DD54 DD110:DD111 DD87:DD108 DD136:DD142">
    <cfRule type="cellIs" dxfId="905" priority="138" stopIfTrue="1" operator="notEqual">
      <formula>$DH8</formula>
    </cfRule>
  </conditionalFormatting>
  <conditionalFormatting sqref="DA14:DA17 DA134 DA120 DA122:DA124 DA117 DA74 DA76:DA78 DA20:DA23 DA84:DA85 DA61:DA67 DA126:DA132 DA25:DA33 DA8:DA10 DA56:DA59 DA69:DA71 DA35:DA54 DA87:DA114 DA136:DA142">
    <cfRule type="cellIs" dxfId="904" priority="139" stopIfTrue="1" operator="notEqual">
      <formula>$DD8</formula>
    </cfRule>
  </conditionalFormatting>
  <conditionalFormatting sqref="DD34">
    <cfRule type="cellIs" dxfId="903" priority="132" stopIfTrue="1" operator="notEqual">
      <formula>$DH34</formula>
    </cfRule>
  </conditionalFormatting>
  <conditionalFormatting sqref="DA34">
    <cfRule type="cellIs" dxfId="902" priority="133" stopIfTrue="1" operator="notEqual">
      <formula>$DD34</formula>
    </cfRule>
  </conditionalFormatting>
  <conditionalFormatting sqref="DD68">
    <cfRule type="cellIs" dxfId="901" priority="130" stopIfTrue="1" operator="notEqual">
      <formula>$DH68</formula>
    </cfRule>
  </conditionalFormatting>
  <conditionalFormatting sqref="DA68">
    <cfRule type="cellIs" dxfId="900" priority="131" stopIfTrue="1" operator="notEqual">
      <formula>$DD68</formula>
    </cfRule>
  </conditionalFormatting>
  <conditionalFormatting sqref="DA13">
    <cfRule type="cellIs" dxfId="899" priority="125" stopIfTrue="1" operator="notEqual">
      <formula>$DH13</formula>
    </cfRule>
  </conditionalFormatting>
  <conditionalFormatting sqref="CX120:CX124 CX74:CX78 CX81:CX85 CX126 CX6:CX17 CX56:CX59 CX61:CX71 CX19:CX54 CX87:CX118 CX128:CX142">
    <cfRule type="cellIs" dxfId="898" priority="127" operator="notEqual">
      <formula>$CX6</formula>
    </cfRule>
  </conditionalFormatting>
  <conditionalFormatting sqref="CX144 CX146:CX148 CU146:CU148 CU152:CU153 CX152:CX153">
    <cfRule type="cellIs" dxfId="897" priority="126" stopIfTrue="1" operator="notEqual">
      <formula>$DA144</formula>
    </cfRule>
  </conditionalFormatting>
  <conditionalFormatting sqref="DD75">
    <cfRule type="cellIs" dxfId="896" priority="123" stopIfTrue="1" operator="notEqual">
      <formula>$DH75</formula>
    </cfRule>
  </conditionalFormatting>
  <conditionalFormatting sqref="DA75">
    <cfRule type="cellIs" dxfId="895" priority="124" stopIfTrue="1" operator="notEqual">
      <formula>$DD75</formula>
    </cfRule>
  </conditionalFormatting>
  <conditionalFormatting sqref="DA147">
    <cfRule type="cellIs" dxfId="894" priority="122" stopIfTrue="1" operator="notEqual">
      <formula>$DH147</formula>
    </cfRule>
  </conditionalFormatting>
  <conditionalFormatting sqref="DD115">
    <cfRule type="cellIs" dxfId="893" priority="120" stopIfTrue="1" operator="notEqual">
      <formula>$DH115</formula>
    </cfRule>
  </conditionalFormatting>
  <conditionalFormatting sqref="DA115">
    <cfRule type="cellIs" dxfId="892" priority="121" stopIfTrue="1" operator="notEqual">
      <formula>$DD115</formula>
    </cfRule>
  </conditionalFormatting>
  <conditionalFormatting sqref="DD143">
    <cfRule type="cellIs" dxfId="891" priority="119" stopIfTrue="1" operator="notEqual">
      <formula>$DH143</formula>
    </cfRule>
  </conditionalFormatting>
  <conditionalFormatting sqref="DA143">
    <cfRule type="cellIs" dxfId="890" priority="118" stopIfTrue="1" operator="notEqual">
      <formula>$DH143</formula>
    </cfRule>
  </conditionalFormatting>
  <conditionalFormatting sqref="CX143">
    <cfRule type="cellIs" dxfId="889" priority="117" stopIfTrue="1" operator="notEqual">
      <formula>$DA143</formula>
    </cfRule>
  </conditionalFormatting>
  <conditionalFormatting sqref="DD83">
    <cfRule type="cellIs" dxfId="888" priority="115" stopIfTrue="1" operator="notEqual">
      <formula>$DH83</formula>
    </cfRule>
  </conditionalFormatting>
  <conditionalFormatting sqref="DA83">
    <cfRule type="cellIs" dxfId="887" priority="116" stopIfTrue="1" operator="notEqual">
      <formula>$DD83</formula>
    </cfRule>
  </conditionalFormatting>
  <conditionalFormatting sqref="DD82">
    <cfRule type="cellIs" dxfId="886" priority="113" stopIfTrue="1" operator="notEqual">
      <formula>$DH82</formula>
    </cfRule>
  </conditionalFormatting>
  <conditionalFormatting sqref="DA82">
    <cfRule type="cellIs" dxfId="885" priority="114" stopIfTrue="1" operator="notEqual">
      <formula>$DD82</formula>
    </cfRule>
  </conditionalFormatting>
  <conditionalFormatting sqref="DD74">
    <cfRule type="cellIs" dxfId="884" priority="111" stopIfTrue="1" operator="notEqual">
      <formula>$DH74</formula>
    </cfRule>
  </conditionalFormatting>
  <conditionalFormatting sqref="DA74">
    <cfRule type="cellIs" dxfId="883" priority="112" stopIfTrue="1" operator="notEqual">
      <formula>$DD74</formula>
    </cfRule>
  </conditionalFormatting>
  <conditionalFormatting sqref="DD75">
    <cfRule type="cellIs" dxfId="882" priority="109" stopIfTrue="1" operator="notEqual">
      <formula>$DH75</formula>
    </cfRule>
  </conditionalFormatting>
  <conditionalFormatting sqref="DA75">
    <cfRule type="cellIs" dxfId="881" priority="110" stopIfTrue="1" operator="notEqual">
      <formula>$DD75</formula>
    </cfRule>
  </conditionalFormatting>
  <conditionalFormatting sqref="DD116">
    <cfRule type="cellIs" dxfId="880" priority="108" stopIfTrue="1" operator="notEqual">
      <formula>$DH116</formula>
    </cfRule>
  </conditionalFormatting>
  <conditionalFormatting sqref="DD121">
    <cfRule type="cellIs" dxfId="879" priority="106" stopIfTrue="1" operator="notEqual">
      <formula>$DH121</formula>
    </cfRule>
  </conditionalFormatting>
  <conditionalFormatting sqref="DA121">
    <cfRule type="cellIs" dxfId="878" priority="107" stopIfTrue="1" operator="notEqual">
      <formula>$DD121</formula>
    </cfRule>
  </conditionalFormatting>
  <conditionalFormatting sqref="DA145">
    <cfRule type="cellIs" dxfId="877" priority="105" stopIfTrue="1" operator="notEqual">
      <formula>$DH145</formula>
    </cfRule>
  </conditionalFormatting>
  <conditionalFormatting sqref="CX145">
    <cfRule type="cellIs" dxfId="876" priority="104" stopIfTrue="1" operator="notEqual">
      <formula>$DA145</formula>
    </cfRule>
  </conditionalFormatting>
  <conditionalFormatting sqref="DD135">
    <cfRule type="cellIs" dxfId="875" priority="102" stopIfTrue="1" operator="notEqual">
      <formula>$DH135</formula>
    </cfRule>
  </conditionalFormatting>
  <conditionalFormatting sqref="DA135">
    <cfRule type="cellIs" dxfId="874" priority="103" stopIfTrue="1" operator="notEqual">
      <formula>$DD135</formula>
    </cfRule>
  </conditionalFormatting>
  <conditionalFormatting sqref="DD133">
    <cfRule type="cellIs" dxfId="873" priority="100" stopIfTrue="1" operator="notEqual">
      <formula>$DH133</formula>
    </cfRule>
  </conditionalFormatting>
  <conditionalFormatting sqref="DA133">
    <cfRule type="cellIs" dxfId="872" priority="101" stopIfTrue="1" operator="notEqual">
      <formula>$DD133</formula>
    </cfRule>
  </conditionalFormatting>
  <conditionalFormatting sqref="DD77:DD78">
    <cfRule type="cellIs" dxfId="871" priority="98" stopIfTrue="1" operator="notEqual">
      <formula>$DH77</formula>
    </cfRule>
  </conditionalFormatting>
  <conditionalFormatting sqref="DA77:DA78">
    <cfRule type="cellIs" dxfId="870" priority="99" stopIfTrue="1" operator="notEqual">
      <formula>$DD77</formula>
    </cfRule>
  </conditionalFormatting>
  <conditionalFormatting sqref="DD77:DD78">
    <cfRule type="cellIs" dxfId="869" priority="96" stopIfTrue="1" operator="notEqual">
      <formula>$DH77</formula>
    </cfRule>
  </conditionalFormatting>
  <conditionalFormatting sqref="DA77:DA78">
    <cfRule type="cellIs" dxfId="868" priority="97" stopIfTrue="1" operator="notEqual">
      <formula>$DD77</formula>
    </cfRule>
  </conditionalFormatting>
  <conditionalFormatting sqref="DD81">
    <cfRule type="cellIs" dxfId="867" priority="94" stopIfTrue="1" operator="notEqual">
      <formula>$DH81</formula>
    </cfRule>
  </conditionalFormatting>
  <conditionalFormatting sqref="DA81">
    <cfRule type="cellIs" dxfId="866" priority="95" stopIfTrue="1" operator="notEqual">
      <formula>$DD81</formula>
    </cfRule>
  </conditionalFormatting>
  <conditionalFormatting sqref="DD118">
    <cfRule type="cellIs" dxfId="865" priority="90" stopIfTrue="1" operator="notEqual">
      <formula>$DH118</formula>
    </cfRule>
  </conditionalFormatting>
  <conditionalFormatting sqref="DA118">
    <cfRule type="cellIs" dxfId="864" priority="91" stopIfTrue="1" operator="notEqual">
      <formula>$DD118</formula>
    </cfRule>
  </conditionalFormatting>
  <conditionalFormatting sqref="DD19">
    <cfRule type="cellIs" dxfId="863" priority="88" stopIfTrue="1" operator="notEqual">
      <formula>$DH19</formula>
    </cfRule>
  </conditionalFormatting>
  <conditionalFormatting sqref="DA19">
    <cfRule type="cellIs" dxfId="862" priority="89" stopIfTrue="1" operator="notEqual">
      <formula>$DD19</formula>
    </cfRule>
  </conditionalFormatting>
  <conditionalFormatting sqref="CU144">
    <cfRule type="cellIs" dxfId="861" priority="87" stopIfTrue="1" operator="notEqual">
      <formula>$DA144</formula>
    </cfRule>
  </conditionalFormatting>
  <conditionalFormatting sqref="CU143">
    <cfRule type="cellIs" dxfId="860" priority="86" stopIfTrue="1" operator="notEqual">
      <formula>$DA143</formula>
    </cfRule>
  </conditionalFormatting>
  <conditionalFormatting sqref="CU145">
    <cfRule type="cellIs" dxfId="859" priority="85" stopIfTrue="1" operator="notEqual">
      <formula>$DA145</formula>
    </cfRule>
  </conditionalFormatting>
  <conditionalFormatting sqref="CU120:CU124 CU74:CU78 CU81:CU85 CU6:CU17 CU56:CU59 CU61:CU71 CU19:CU54 CU87:CU118 CU126:CU142">
    <cfRule type="expression" dxfId="858" priority="83" stopIfTrue="1">
      <formula>$CX6=""</formula>
    </cfRule>
    <cfRule type="cellIs" dxfId="857" priority="84" stopIfTrue="1" operator="notEqual">
      <formula>$CX6</formula>
    </cfRule>
  </conditionalFormatting>
  <conditionalFormatting sqref="CU5">
    <cfRule type="expression" dxfId="856" priority="80" stopIfTrue="1">
      <formula>$CX5=""</formula>
    </cfRule>
    <cfRule type="cellIs" dxfId="855" priority="81" stopIfTrue="1" operator="notEqual">
      <formula>$CX5</formula>
    </cfRule>
  </conditionalFormatting>
  <conditionalFormatting sqref="CX5">
    <cfRule type="cellIs" dxfId="854" priority="82" operator="notEqual">
      <formula>$CX5</formula>
    </cfRule>
  </conditionalFormatting>
  <conditionalFormatting sqref="DD72">
    <cfRule type="cellIs" dxfId="853" priority="73" stopIfTrue="1" operator="notEqual">
      <formula>$DH72</formula>
    </cfRule>
  </conditionalFormatting>
  <conditionalFormatting sqref="DA72">
    <cfRule type="cellIs" dxfId="852" priority="74" stopIfTrue="1" operator="notEqual">
      <formula>$DD72</formula>
    </cfRule>
  </conditionalFormatting>
  <conditionalFormatting sqref="CX72">
    <cfRule type="cellIs" dxfId="851" priority="72" operator="notEqual">
      <formula>$CX72</formula>
    </cfRule>
  </conditionalFormatting>
  <conditionalFormatting sqref="CU72">
    <cfRule type="expression" dxfId="850" priority="70" stopIfTrue="1">
      <formula>$CX72=""</formula>
    </cfRule>
    <cfRule type="cellIs" dxfId="849" priority="71" stopIfTrue="1" operator="notEqual">
      <formula>$CX72</formula>
    </cfRule>
  </conditionalFormatting>
  <conditionalFormatting sqref="DD73">
    <cfRule type="cellIs" dxfId="848" priority="68" stopIfTrue="1" operator="notEqual">
      <formula>$DH73</formula>
    </cfRule>
  </conditionalFormatting>
  <conditionalFormatting sqref="DA73">
    <cfRule type="cellIs" dxfId="847" priority="69" stopIfTrue="1" operator="notEqual">
      <formula>$DD73</formula>
    </cfRule>
  </conditionalFormatting>
  <conditionalFormatting sqref="CX73">
    <cfRule type="cellIs" dxfId="846" priority="67" operator="notEqual">
      <formula>$CX73</formula>
    </cfRule>
  </conditionalFormatting>
  <conditionalFormatting sqref="CU73">
    <cfRule type="expression" dxfId="845" priority="65" stopIfTrue="1">
      <formula>$CX73=""</formula>
    </cfRule>
    <cfRule type="cellIs" dxfId="844" priority="66" stopIfTrue="1" operator="notEqual">
      <formula>$CX73</formula>
    </cfRule>
  </conditionalFormatting>
  <conditionalFormatting sqref="DD60">
    <cfRule type="cellIs" dxfId="843" priority="58" stopIfTrue="1" operator="notEqual">
      <formula>$DH60</formula>
    </cfRule>
  </conditionalFormatting>
  <conditionalFormatting sqref="DA60">
    <cfRule type="cellIs" dxfId="842" priority="59" stopIfTrue="1" operator="notEqual">
      <formula>$DD60</formula>
    </cfRule>
  </conditionalFormatting>
  <conditionalFormatting sqref="CX60">
    <cfRule type="cellIs" dxfId="841" priority="57" operator="notEqual">
      <formula>$CX60</formula>
    </cfRule>
  </conditionalFormatting>
  <conditionalFormatting sqref="CU60">
    <cfRule type="expression" dxfId="840" priority="55" stopIfTrue="1">
      <formula>$CX60=""</formula>
    </cfRule>
    <cfRule type="cellIs" dxfId="839" priority="56" stopIfTrue="1" operator="notEqual">
      <formula>$CX60</formula>
    </cfRule>
  </conditionalFormatting>
  <conditionalFormatting sqref="DD119">
    <cfRule type="cellIs" dxfId="838" priority="53" stopIfTrue="1" operator="notEqual">
      <formula>$DH119</formula>
    </cfRule>
  </conditionalFormatting>
  <conditionalFormatting sqref="DA119">
    <cfRule type="cellIs" dxfId="837" priority="54" stopIfTrue="1" operator="notEqual">
      <formula>$DD119</formula>
    </cfRule>
  </conditionalFormatting>
  <conditionalFormatting sqref="CX119">
    <cfRule type="cellIs" dxfId="836" priority="52" operator="notEqual">
      <formula>$CX119</formula>
    </cfRule>
  </conditionalFormatting>
  <conditionalFormatting sqref="CU119">
    <cfRule type="expression" dxfId="835" priority="50" stopIfTrue="1">
      <formula>$CX119=""</formula>
    </cfRule>
    <cfRule type="cellIs" dxfId="834" priority="51" stopIfTrue="1" operator="notEqual">
      <formula>$CX119</formula>
    </cfRule>
  </conditionalFormatting>
  <conditionalFormatting sqref="DD125">
    <cfRule type="cellIs" dxfId="833" priority="48" stopIfTrue="1" operator="notEqual">
      <formula>$DH125</formula>
    </cfRule>
  </conditionalFormatting>
  <conditionalFormatting sqref="DA125">
    <cfRule type="cellIs" dxfId="832" priority="49" stopIfTrue="1" operator="notEqual">
      <formula>$DD125</formula>
    </cfRule>
  </conditionalFormatting>
  <conditionalFormatting sqref="CX125">
    <cfRule type="cellIs" dxfId="831" priority="47" operator="notEqual">
      <formula>$CX125</formula>
    </cfRule>
  </conditionalFormatting>
  <conditionalFormatting sqref="CU125">
    <cfRule type="expression" dxfId="830" priority="45" stopIfTrue="1">
      <formula>$CX125=""</formula>
    </cfRule>
    <cfRule type="cellIs" dxfId="829" priority="46" stopIfTrue="1" operator="notEqual">
      <formula>$CX125</formula>
    </cfRule>
  </conditionalFormatting>
  <conditionalFormatting sqref="CX79">
    <cfRule type="cellIs" dxfId="828" priority="44" operator="notEqual">
      <formula>$CX79</formula>
    </cfRule>
  </conditionalFormatting>
  <conditionalFormatting sqref="DD79">
    <cfRule type="cellIs" dxfId="827" priority="42" stopIfTrue="1" operator="notEqual">
      <formula>$DH79</formula>
    </cfRule>
  </conditionalFormatting>
  <conditionalFormatting sqref="DA79">
    <cfRule type="cellIs" dxfId="826" priority="43" stopIfTrue="1" operator="notEqual">
      <formula>$DD79</formula>
    </cfRule>
  </conditionalFormatting>
  <conditionalFormatting sqref="CU79">
    <cfRule type="expression" dxfId="825" priority="40" stopIfTrue="1">
      <formula>$CX79=""</formula>
    </cfRule>
    <cfRule type="cellIs" dxfId="824" priority="41" stopIfTrue="1" operator="notEqual">
      <formula>$CX79</formula>
    </cfRule>
  </conditionalFormatting>
  <conditionalFormatting sqref="DD86">
    <cfRule type="cellIs" dxfId="823" priority="38" stopIfTrue="1" operator="notEqual">
      <formula>$DH86</formula>
    </cfRule>
  </conditionalFormatting>
  <conditionalFormatting sqref="DA86">
    <cfRule type="cellIs" dxfId="822" priority="39" stopIfTrue="1" operator="notEqual">
      <formula>$DD86</formula>
    </cfRule>
  </conditionalFormatting>
  <conditionalFormatting sqref="CX86">
    <cfRule type="cellIs" dxfId="821" priority="37" operator="notEqual">
      <formula>$CX86</formula>
    </cfRule>
  </conditionalFormatting>
  <conditionalFormatting sqref="CU86">
    <cfRule type="expression" dxfId="820" priority="35" stopIfTrue="1">
      <formula>$CX86=""</formula>
    </cfRule>
    <cfRule type="cellIs" dxfId="819" priority="36" stopIfTrue="1" operator="notEqual">
      <formula>$CX86</formula>
    </cfRule>
  </conditionalFormatting>
  <conditionalFormatting sqref="DA115">
    <cfRule type="cellIs" dxfId="818" priority="34" stopIfTrue="1" operator="notEqual">
      <formula>$DH115</formula>
    </cfRule>
  </conditionalFormatting>
  <conditionalFormatting sqref="DD114">
    <cfRule type="cellIs" dxfId="817" priority="32" stopIfTrue="1" operator="notEqual">
      <formula>$DH114</formula>
    </cfRule>
  </conditionalFormatting>
  <conditionalFormatting sqref="DA114">
    <cfRule type="cellIs" dxfId="816" priority="33" stopIfTrue="1" operator="notEqual">
      <formula>$DD114</formula>
    </cfRule>
  </conditionalFormatting>
  <conditionalFormatting sqref="DD115">
    <cfRule type="cellIs" dxfId="815" priority="31" stopIfTrue="1" operator="notEqual">
      <formula>$DH115</formula>
    </cfRule>
  </conditionalFormatting>
  <conditionalFormatting sqref="DD150:DD151 DA150:DA151">
    <cfRule type="cellIs" dxfId="814" priority="30" stopIfTrue="1" operator="notEqual">
      <formula>$DH150</formula>
    </cfRule>
  </conditionalFormatting>
  <conditionalFormatting sqref="CU150:CU151 CX150:CX151">
    <cfRule type="cellIs" dxfId="813" priority="29" stopIfTrue="1" operator="notEqual">
      <formula>$DA150</formula>
    </cfRule>
  </conditionalFormatting>
  <conditionalFormatting sqref="DD149 DA149">
    <cfRule type="cellIs" dxfId="812" priority="28" stopIfTrue="1" operator="notEqual">
      <formula>$DH149</formula>
    </cfRule>
  </conditionalFormatting>
  <conditionalFormatting sqref="CU149 CX149">
    <cfRule type="cellIs" dxfId="811" priority="27" stopIfTrue="1" operator="notEqual">
      <formula>$DA149</formula>
    </cfRule>
  </conditionalFormatting>
  <conditionalFormatting sqref="CX79">
    <cfRule type="cellIs" dxfId="810" priority="26" operator="notEqual">
      <formula>$CX79</formula>
    </cfRule>
  </conditionalFormatting>
  <conditionalFormatting sqref="DD79">
    <cfRule type="cellIs" dxfId="809" priority="24" stopIfTrue="1" operator="notEqual">
      <formula>$DH79</formula>
    </cfRule>
  </conditionalFormatting>
  <conditionalFormatting sqref="DA79">
    <cfRule type="cellIs" dxfId="808" priority="25" stopIfTrue="1" operator="notEqual">
      <formula>$DD79</formula>
    </cfRule>
  </conditionalFormatting>
  <conditionalFormatting sqref="CU79">
    <cfRule type="expression" dxfId="807" priority="22" stopIfTrue="1">
      <formula>$CX79=""</formula>
    </cfRule>
    <cfRule type="cellIs" dxfId="806" priority="23" stopIfTrue="1" operator="notEqual">
      <formula>$CX79</formula>
    </cfRule>
  </conditionalFormatting>
  <conditionalFormatting sqref="CX78">
    <cfRule type="cellIs" dxfId="805" priority="21" operator="notEqual">
      <formula>$CX78</formula>
    </cfRule>
  </conditionalFormatting>
  <conditionalFormatting sqref="DD78">
    <cfRule type="cellIs" dxfId="804" priority="19" stopIfTrue="1" operator="notEqual">
      <formula>$DH78</formula>
    </cfRule>
  </conditionalFormatting>
  <conditionalFormatting sqref="DA78">
    <cfRule type="cellIs" dxfId="803" priority="20" stopIfTrue="1" operator="notEqual">
      <formula>$DD78</formula>
    </cfRule>
  </conditionalFormatting>
  <conditionalFormatting sqref="CU78">
    <cfRule type="expression" dxfId="802" priority="17" stopIfTrue="1">
      <formula>$CX78=""</formula>
    </cfRule>
    <cfRule type="cellIs" dxfId="801" priority="18" stopIfTrue="1" operator="notEqual">
      <formula>$CX78</formula>
    </cfRule>
  </conditionalFormatting>
  <conditionalFormatting sqref="CX80">
    <cfRule type="cellIs" dxfId="800" priority="16" operator="notEqual">
      <formula>$CX80</formula>
    </cfRule>
  </conditionalFormatting>
  <conditionalFormatting sqref="DD80">
    <cfRule type="cellIs" dxfId="799" priority="14" stopIfTrue="1" operator="notEqual">
      <formula>$DH80</formula>
    </cfRule>
  </conditionalFormatting>
  <conditionalFormatting sqref="DA80">
    <cfRule type="cellIs" dxfId="798" priority="15" stopIfTrue="1" operator="notEqual">
      <formula>$DD80</formula>
    </cfRule>
  </conditionalFormatting>
  <conditionalFormatting sqref="CU80">
    <cfRule type="expression" dxfId="797" priority="12" stopIfTrue="1">
      <formula>$CX80=""</formula>
    </cfRule>
    <cfRule type="cellIs" dxfId="796" priority="13" stopIfTrue="1" operator="notEqual">
      <formula>$CX80</formula>
    </cfRule>
  </conditionalFormatting>
  <conditionalFormatting sqref="DD55">
    <cfRule type="cellIs" dxfId="795" priority="10" stopIfTrue="1" operator="notEqual">
      <formula>$DH55</formula>
    </cfRule>
  </conditionalFormatting>
  <conditionalFormatting sqref="DA55">
    <cfRule type="cellIs" dxfId="794" priority="11" stopIfTrue="1" operator="notEqual">
      <formula>$DD55</formula>
    </cfRule>
  </conditionalFormatting>
  <conditionalFormatting sqref="CX55">
    <cfRule type="cellIs" dxfId="793" priority="9" operator="notEqual">
      <formula>$CX55</formula>
    </cfRule>
  </conditionalFormatting>
  <conditionalFormatting sqref="CU55">
    <cfRule type="expression" dxfId="792" priority="7" stopIfTrue="1">
      <formula>$CX55=""</formula>
    </cfRule>
    <cfRule type="cellIs" dxfId="791" priority="8" stopIfTrue="1" operator="notEqual">
      <formula>$CX55</formula>
    </cfRule>
  </conditionalFormatting>
  <conditionalFormatting sqref="DD18">
    <cfRule type="cellIs" dxfId="790" priority="5" stopIfTrue="1" operator="notEqual">
      <formula>$DH18</formula>
    </cfRule>
  </conditionalFormatting>
  <conditionalFormatting sqref="DA18">
    <cfRule type="cellIs" dxfId="789" priority="6" stopIfTrue="1" operator="notEqual">
      <formula>$DD18</formula>
    </cfRule>
  </conditionalFormatting>
  <conditionalFormatting sqref="CX18">
    <cfRule type="cellIs" dxfId="788" priority="4" operator="notEqual">
      <formula>$CX18</formula>
    </cfRule>
  </conditionalFormatting>
  <conditionalFormatting sqref="CU18">
    <cfRule type="expression" dxfId="787" priority="2" stopIfTrue="1">
      <formula>$CX18=""</formula>
    </cfRule>
    <cfRule type="cellIs" dxfId="786" priority="3" stopIfTrue="1" operator="notEqual">
      <formula>$CX18</formula>
    </cfRule>
  </conditionalFormatting>
  <conditionalFormatting sqref="CX127">
    <cfRule type="cellIs" dxfId="785" priority="1" operator="notEqual">
      <formula>$CX127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r:id="rId1"/>
  <headerFooter scaleWithDoc="0" alignWithMargins="0">
    <oddHeader>&amp;R&amp;G</oddHeader>
    <oddFooter>&amp;R&amp;9 131.060.FWG / V 78.0 / Gültig ab: 01.01.18 / Seite &amp;P (&amp;N)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43"/>
  <sheetViews>
    <sheetView zoomScaleNormal="100" zoomScaleSheetLayoutView="75" workbookViewId="0">
      <selection activeCell="K26" sqref="K26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4.85546875" style="45" customWidth="1"/>
    <col min="19" max="19" width="15.42578125" style="11" customWidth="1"/>
    <col min="20" max="20" width="5" style="13" bestFit="1" customWidth="1"/>
    <col min="21" max="21" width="23.28515625" style="37" customWidth="1"/>
    <col min="22" max="22" width="6.85546875" style="13" customWidth="1"/>
    <col min="23" max="23" width="19.7109375" style="123" customWidth="1"/>
    <col min="24" max="24" width="5" style="13" customWidth="1"/>
    <col min="25" max="25" width="29.85546875" style="37" customWidth="1"/>
    <col min="26" max="26" width="5.140625" style="13" customWidth="1"/>
    <col min="27" max="27" width="32.42578125" style="14" customWidth="1"/>
    <col min="28" max="28" width="7.28515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1" width="5.42578125" style="11" customWidth="1"/>
    <col min="92" max="92" width="16.140625" style="11" customWidth="1"/>
    <col min="93" max="93" width="10" style="11" customWidth="1"/>
    <col min="94" max="97" width="5.42578125" style="11" customWidth="1"/>
    <col min="98" max="98" width="8.5703125" style="11" customWidth="1"/>
    <col min="99" max="99" width="9.28515625" style="49" customWidth="1"/>
    <col min="100" max="100" width="4.7109375" style="49" customWidth="1"/>
    <col min="101" max="101" width="29.28515625" style="11" customWidth="1"/>
    <col min="102" max="102" width="9.28515625" style="49" customWidth="1"/>
    <col min="103" max="103" width="4.7109375" style="49" customWidth="1"/>
    <col min="104" max="104" width="29.28515625" style="11" customWidth="1"/>
    <col min="105" max="105" width="9.28515625" style="49" customWidth="1"/>
    <col min="106" max="106" width="4.7109375" style="49" customWidth="1"/>
    <col min="107" max="107" width="29.85546875" style="11" customWidth="1"/>
    <col min="108" max="108" width="9.28515625" style="49" customWidth="1"/>
    <col min="109" max="109" width="4.7109375" style="49" customWidth="1"/>
    <col min="110" max="110" width="29.85546875" style="11" customWidth="1"/>
    <col min="111" max="111" width="1.5703125" style="115" customWidth="1"/>
    <col min="112" max="112" width="9.28515625" style="13" customWidth="1"/>
    <col min="113" max="113" width="4.7109375" style="13" customWidth="1"/>
    <col min="114" max="114" width="29.85546875" style="11" customWidth="1"/>
    <col min="115" max="116" width="11.42578125" customWidth="1"/>
    <col min="117" max="117" width="3.7109375" style="11" customWidth="1"/>
    <col min="118" max="118" width="34.7109375" style="11" customWidth="1"/>
    <col min="119" max="119" width="18.42578125" style="11" customWidth="1"/>
    <col min="120" max="120" width="14.28515625" style="11" customWidth="1"/>
    <col min="121" max="121" width="11.42578125" style="11" bestFit="1" customWidth="1"/>
    <col min="122" max="122" width="15.42578125" style="11" customWidth="1"/>
    <col min="123" max="16384" width="3.7109375" style="11"/>
  </cols>
  <sheetData>
    <row r="1" spans="1:142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199"/>
      <c r="S1" s="199" t="s">
        <v>79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CU1" s="142" t="s">
        <v>1197</v>
      </c>
      <c r="CV1" s="143"/>
      <c r="CW1" s="144"/>
      <c r="CX1" s="142" t="s">
        <v>1053</v>
      </c>
      <c r="CY1" s="143"/>
      <c r="CZ1" s="144"/>
      <c r="DA1" s="143" t="s">
        <v>890</v>
      </c>
      <c r="DB1" s="143"/>
      <c r="DC1" s="144"/>
      <c r="DD1" s="142" t="s">
        <v>889</v>
      </c>
      <c r="DE1" s="143"/>
      <c r="DF1" s="144"/>
      <c r="DH1" s="142" t="s">
        <v>857</v>
      </c>
      <c r="DI1" s="143"/>
      <c r="DJ1" s="144"/>
      <c r="DM1" s="186" t="s">
        <v>979</v>
      </c>
      <c r="DN1" s="186"/>
      <c r="DP1" s="11" t="s">
        <v>947</v>
      </c>
    </row>
    <row r="2" spans="1:142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196"/>
      <c r="S2" s="196"/>
      <c r="T2" s="196"/>
      <c r="U2" s="196"/>
      <c r="V2" s="196"/>
      <c r="W2" s="197"/>
      <c r="X2" s="196"/>
      <c r="Y2" s="196"/>
      <c r="Z2" s="196"/>
      <c r="AA2" s="196"/>
      <c r="AB2" s="198" t="s">
        <v>1270</v>
      </c>
      <c r="AC2" s="196"/>
      <c r="CU2" s="140"/>
      <c r="CV2" s="140"/>
      <c r="CX2" s="140"/>
      <c r="CY2" s="140"/>
      <c r="DA2" s="140"/>
      <c r="DB2" s="140"/>
      <c r="DD2" s="140"/>
      <c r="DE2" s="140"/>
      <c r="DG2" s="145"/>
      <c r="DH2" s="2"/>
      <c r="DI2" s="2"/>
      <c r="EK2" s="19"/>
      <c r="EL2" s="19"/>
    </row>
    <row r="3" spans="1:142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2017</v>
      </c>
      <c r="AE3" s="81" t="s">
        <v>384</v>
      </c>
      <c r="AF3" s="83"/>
      <c r="CT3" s="154" t="s">
        <v>703</v>
      </c>
      <c r="CU3" s="33" t="s">
        <v>702</v>
      </c>
      <c r="CV3" s="33" t="s">
        <v>701</v>
      </c>
      <c r="CW3" s="139" t="s">
        <v>78</v>
      </c>
      <c r="CX3" s="33" t="s">
        <v>702</v>
      </c>
      <c r="CY3" s="33" t="s">
        <v>701</v>
      </c>
      <c r="CZ3" s="139" t="s">
        <v>78</v>
      </c>
      <c r="DA3" s="33" t="s">
        <v>702</v>
      </c>
      <c r="DB3" s="33" t="s">
        <v>701</v>
      </c>
      <c r="DC3" s="139" t="s">
        <v>78</v>
      </c>
      <c r="DD3" s="33" t="s">
        <v>702</v>
      </c>
      <c r="DE3" s="33" t="s">
        <v>701</v>
      </c>
      <c r="DF3" s="139" t="s">
        <v>78</v>
      </c>
      <c r="DG3" s="146"/>
      <c r="DH3" s="33" t="s">
        <v>702</v>
      </c>
      <c r="DI3" s="33" t="s">
        <v>701</v>
      </c>
      <c r="DJ3" s="139" t="s">
        <v>78</v>
      </c>
    </row>
    <row r="4" spans="1:142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5"/>
      <c r="CV4" s="125"/>
      <c r="CW4" s="83"/>
      <c r="CX4" s="125"/>
      <c r="CY4" s="125"/>
      <c r="CZ4" s="83"/>
      <c r="DA4" s="125"/>
      <c r="DB4" s="125"/>
      <c r="DC4" s="83"/>
      <c r="DD4" s="125"/>
      <c r="DE4" s="125"/>
      <c r="DF4" s="83"/>
      <c r="DG4" s="20"/>
      <c r="DH4" s="33"/>
      <c r="DI4" s="33"/>
      <c r="DJ4" s="83"/>
      <c r="DO4" s="19" t="s">
        <v>978</v>
      </c>
      <c r="DP4" s="19" t="s">
        <v>948</v>
      </c>
      <c r="DQ4" s="19" t="s">
        <v>949</v>
      </c>
      <c r="DR4" s="19" t="s">
        <v>950</v>
      </c>
    </row>
    <row r="5" spans="1:142" s="19" customFormat="1" ht="27">
      <c r="A5" s="53">
        <v>1</v>
      </c>
      <c r="B5" s="53"/>
      <c r="C5" s="53">
        <f t="shared" ref="C5:C73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358</v>
      </c>
      <c r="P5" s="15" t="s">
        <v>433</v>
      </c>
      <c r="Q5" s="15">
        <v>1</v>
      </c>
      <c r="R5" s="16" t="s">
        <v>342</v>
      </c>
      <c r="S5" s="20" t="s">
        <v>92</v>
      </c>
      <c r="T5" s="21">
        <v>1956</v>
      </c>
      <c r="U5" s="28" t="s">
        <v>194</v>
      </c>
      <c r="V5" s="21">
        <v>1982</v>
      </c>
      <c r="W5" s="25"/>
      <c r="X5" s="21"/>
      <c r="Y5" s="28" t="s">
        <v>332</v>
      </c>
      <c r="Z5" s="118">
        <f t="shared" ref="Z5:Z72" si="1">$AD$3-V5</f>
        <v>35</v>
      </c>
      <c r="AA5" s="25" t="s">
        <v>656</v>
      </c>
      <c r="AB5" s="21" t="s">
        <v>89</v>
      </c>
      <c r="AC5" s="21"/>
      <c r="AE5" s="90" t="s">
        <v>399</v>
      </c>
      <c r="AF5" s="82"/>
      <c r="CP5" s="19" t="str">
        <f t="shared" ref="CP5:CP73" si="2">+S5</f>
        <v>Chiaverio Flavio</v>
      </c>
      <c r="CR5" s="19">
        <f t="shared" ref="CR5:CR73" si="3">+Z5</f>
        <v>35</v>
      </c>
      <c r="CS5" s="19" t="str">
        <f t="shared" ref="CS5:CS73" si="4">+AB5</f>
        <v>A</v>
      </c>
      <c r="CT5" s="154">
        <v>5558</v>
      </c>
      <c r="CU5" s="125">
        <v>753</v>
      </c>
      <c r="CV5" s="33">
        <f>VLOOKUP($CU5,Funktionsbezeichnungen,3,0)</f>
        <v>12</v>
      </c>
      <c r="CW5" s="83" t="str">
        <f>VLOOKUP($CU5,Funktionsbezeichnungen,2,0)</f>
        <v>Vorgesetzter  -  4 . Stufe</v>
      </c>
      <c r="CX5" s="125">
        <v>753</v>
      </c>
      <c r="CY5" s="33">
        <f t="shared" ref="CY5:CY9" si="5">VLOOKUP($CX5,Funktionsbezeichnungen,3,0)</f>
        <v>12</v>
      </c>
      <c r="CZ5" s="83" t="str">
        <f t="shared" ref="CZ5:CZ9" si="6">VLOOKUP($CX5,Funktionsbezeichnungen,2,0)</f>
        <v>Vorgesetzter  -  4 . Stufe</v>
      </c>
      <c r="DA5" s="125">
        <v>753</v>
      </c>
      <c r="DB5" s="33">
        <f t="shared" ref="DB5:DB9" si="7">VLOOKUP($DA5,Funktionsbezeichnungen,3,0)</f>
        <v>12</v>
      </c>
      <c r="DC5" s="83" t="str">
        <f t="shared" ref="DC5:DC9" si="8">VLOOKUP($DA5,Funktionsbezeichnungen,2,0)</f>
        <v>Vorgesetzter  -  4 . Stufe</v>
      </c>
      <c r="DD5" s="124">
        <v>753</v>
      </c>
      <c r="DE5" s="33">
        <f t="shared" ref="DE5:DE9" si="9">VLOOKUP($DD5,Funktionsbezeichnungen,3,0)</f>
        <v>12</v>
      </c>
      <c r="DF5" s="83" t="str">
        <f t="shared" ref="DF5:DF9" si="10">VLOOKUP($DD5,Funktionsbezeichnungen,2,0)</f>
        <v>Vorgesetzter  -  4 . Stufe</v>
      </c>
      <c r="DG5" s="20"/>
      <c r="DH5" s="124">
        <v>753</v>
      </c>
      <c r="DI5" s="33">
        <f t="shared" ref="DI5:DI9" si="11">VLOOKUP($DH5,Funktionsbezeichnungen,3,0)</f>
        <v>12</v>
      </c>
      <c r="DJ5" s="83" t="str">
        <f t="shared" ref="DJ5:DJ9" si="12">VLOOKUP($DH5,Funktionsbezeichnungen,2,0)</f>
        <v>Vorgesetzter  -  4 . Stufe</v>
      </c>
      <c r="DO5" s="19">
        <f t="shared" ref="DO5:DO73" si="13">+CT5</f>
        <v>5558</v>
      </c>
      <c r="DP5" s="153">
        <v>1</v>
      </c>
      <c r="DQ5" s="19">
        <v>2</v>
      </c>
      <c r="DR5" s="19" t="s">
        <v>951</v>
      </c>
    </row>
    <row r="6" spans="1:142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/>
      <c r="I6" s="56"/>
      <c r="J6" s="54"/>
      <c r="K6" s="56"/>
      <c r="L6" s="56"/>
      <c r="M6" s="56"/>
      <c r="N6" s="58"/>
      <c r="O6" s="52" t="s">
        <v>359</v>
      </c>
      <c r="P6" s="15" t="s">
        <v>434</v>
      </c>
      <c r="Q6" s="15">
        <v>2</v>
      </c>
      <c r="R6" s="16"/>
      <c r="S6" s="20" t="s">
        <v>93</v>
      </c>
      <c r="T6" s="21">
        <v>1958</v>
      </c>
      <c r="U6" s="28" t="s">
        <v>194</v>
      </c>
      <c r="V6" s="21">
        <v>1983</v>
      </c>
      <c r="W6" s="25"/>
      <c r="X6" s="21"/>
      <c r="Y6" s="28" t="s">
        <v>331</v>
      </c>
      <c r="Z6" s="118">
        <f t="shared" si="1"/>
        <v>34</v>
      </c>
      <c r="AA6" s="25" t="s">
        <v>657</v>
      </c>
      <c r="AB6" s="21" t="s">
        <v>89</v>
      </c>
      <c r="AC6" s="21"/>
      <c r="AE6" s="90" t="s">
        <v>399</v>
      </c>
      <c r="AF6" s="82"/>
      <c r="CP6" s="19" t="str">
        <f t="shared" si="2"/>
        <v>Schädler Beat</v>
      </c>
      <c r="CR6" s="19">
        <f t="shared" si="3"/>
        <v>34</v>
      </c>
      <c r="CS6" s="19" t="str">
        <f t="shared" si="4"/>
        <v>A</v>
      </c>
      <c r="CT6" s="154">
        <v>4155</v>
      </c>
      <c r="CU6" s="125">
        <v>753</v>
      </c>
      <c r="CV6" s="33">
        <f>VLOOKUP($CU6,Funktionsbezeichnungen,3,0)</f>
        <v>12</v>
      </c>
      <c r="CW6" s="83" t="str">
        <f>VLOOKUP($CU6,Funktionsbezeichnungen,2,0)</f>
        <v>Vorgesetzter  -  4 . Stufe</v>
      </c>
      <c r="CX6" s="125">
        <v>753</v>
      </c>
      <c r="CY6" s="33">
        <f t="shared" si="5"/>
        <v>12</v>
      </c>
      <c r="CZ6" s="83" t="str">
        <f t="shared" si="6"/>
        <v>Vorgesetzter  -  4 . Stufe</v>
      </c>
      <c r="DA6" s="125">
        <v>753</v>
      </c>
      <c r="DB6" s="33">
        <f t="shared" si="7"/>
        <v>12</v>
      </c>
      <c r="DC6" s="83" t="str">
        <f t="shared" si="8"/>
        <v>Vorgesetzter  -  4 . Stufe</v>
      </c>
      <c r="DD6" s="124">
        <v>753</v>
      </c>
      <c r="DE6" s="33">
        <f t="shared" si="9"/>
        <v>12</v>
      </c>
      <c r="DF6" s="83" t="str">
        <f t="shared" si="10"/>
        <v>Vorgesetzter  -  4 . Stufe</v>
      </c>
      <c r="DG6" s="20"/>
      <c r="DH6" s="124">
        <v>753</v>
      </c>
      <c r="DI6" s="33">
        <f t="shared" si="11"/>
        <v>12</v>
      </c>
      <c r="DJ6" s="83" t="str">
        <f t="shared" si="12"/>
        <v>Vorgesetzter  -  4 . Stufe</v>
      </c>
      <c r="DO6" s="19">
        <f t="shared" si="13"/>
        <v>4155</v>
      </c>
      <c r="DP6" s="153">
        <v>1</v>
      </c>
      <c r="DQ6" s="19">
        <v>2</v>
      </c>
      <c r="DR6" s="19" t="s">
        <v>951</v>
      </c>
    </row>
    <row r="7" spans="1:142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>
        <v>1</v>
      </c>
      <c r="I7" s="56"/>
      <c r="J7" s="54"/>
      <c r="K7" s="56"/>
      <c r="L7" s="56"/>
      <c r="M7" s="56"/>
      <c r="N7" s="58"/>
      <c r="O7" s="207" t="s">
        <v>1140</v>
      </c>
      <c r="P7" s="15" t="s">
        <v>435</v>
      </c>
      <c r="Q7" s="15">
        <v>3</v>
      </c>
      <c r="R7" s="16"/>
      <c r="S7" s="20" t="s">
        <v>94</v>
      </c>
      <c r="T7" s="21">
        <v>1962</v>
      </c>
      <c r="U7" s="28" t="s">
        <v>194</v>
      </c>
      <c r="V7" s="21">
        <v>1987</v>
      </c>
      <c r="W7" s="25" t="s">
        <v>314</v>
      </c>
      <c r="X7" s="21">
        <v>2000</v>
      </c>
      <c r="Y7" s="28" t="s">
        <v>333</v>
      </c>
      <c r="Z7" s="118">
        <f t="shared" si="1"/>
        <v>30</v>
      </c>
      <c r="AA7" s="25" t="s">
        <v>667</v>
      </c>
      <c r="AB7" s="21" t="s">
        <v>89</v>
      </c>
      <c r="AC7" s="21"/>
      <c r="AE7" s="90" t="s">
        <v>400</v>
      </c>
      <c r="AF7" s="82"/>
      <c r="CP7" s="19" t="str">
        <f t="shared" si="2"/>
        <v>Rentsch Lucas</v>
      </c>
      <c r="CR7" s="19">
        <f t="shared" si="3"/>
        <v>30</v>
      </c>
      <c r="CS7" s="19" t="str">
        <f t="shared" si="4"/>
        <v>A</v>
      </c>
      <c r="CT7" s="154">
        <v>5574</v>
      </c>
      <c r="CU7" s="125">
        <v>753</v>
      </c>
      <c r="CV7" s="33">
        <f>VLOOKUP($CU7,Funktionsbezeichnungen,3,0)</f>
        <v>12</v>
      </c>
      <c r="CW7" s="83" t="str">
        <f>VLOOKUP($CU7,Funktionsbezeichnungen,2,0)</f>
        <v>Vorgesetzter  -  4 . Stufe</v>
      </c>
      <c r="CX7" s="125">
        <v>753</v>
      </c>
      <c r="CY7" s="33">
        <f t="shared" si="5"/>
        <v>12</v>
      </c>
      <c r="CZ7" s="83" t="str">
        <f t="shared" si="6"/>
        <v>Vorgesetzter  -  4 . Stufe</v>
      </c>
      <c r="DA7" s="125">
        <v>753</v>
      </c>
      <c r="DB7" s="33">
        <f t="shared" si="7"/>
        <v>12</v>
      </c>
      <c r="DC7" s="83" t="str">
        <f t="shared" si="8"/>
        <v>Vorgesetzter  -  4 . Stufe</v>
      </c>
      <c r="DD7" s="124">
        <v>753</v>
      </c>
      <c r="DE7" s="33">
        <f t="shared" si="9"/>
        <v>12</v>
      </c>
      <c r="DF7" s="83" t="str">
        <f t="shared" si="10"/>
        <v>Vorgesetzter  -  4 . Stufe</v>
      </c>
      <c r="DG7" s="20"/>
      <c r="DH7" s="124">
        <v>753</v>
      </c>
      <c r="DI7" s="33">
        <f t="shared" si="11"/>
        <v>12</v>
      </c>
      <c r="DJ7" s="83" t="str">
        <f t="shared" si="12"/>
        <v>Vorgesetzter  -  4 . Stufe</v>
      </c>
      <c r="DO7" s="19">
        <f t="shared" si="13"/>
        <v>5574</v>
      </c>
      <c r="DP7" s="153">
        <v>1</v>
      </c>
      <c r="DQ7" s="19">
        <v>2</v>
      </c>
      <c r="DR7" s="19" t="s">
        <v>951</v>
      </c>
    </row>
    <row r="8" spans="1:142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361</v>
      </c>
      <c r="P8" s="15" t="s">
        <v>436</v>
      </c>
      <c r="Q8" s="15">
        <v>4</v>
      </c>
      <c r="R8" s="16"/>
      <c r="S8" s="20" t="s">
        <v>101</v>
      </c>
      <c r="T8" s="21">
        <v>1961</v>
      </c>
      <c r="U8" s="28" t="s">
        <v>197</v>
      </c>
      <c r="V8" s="21">
        <v>1987</v>
      </c>
      <c r="W8" s="25"/>
      <c r="X8" s="21"/>
      <c r="Y8" s="28" t="s">
        <v>102</v>
      </c>
      <c r="Z8" s="118">
        <f t="shared" si="1"/>
        <v>30</v>
      </c>
      <c r="AA8" s="25" t="s">
        <v>658</v>
      </c>
      <c r="AB8" s="21" t="s">
        <v>1035</v>
      </c>
      <c r="AC8" s="21"/>
      <c r="AE8" s="90" t="s">
        <v>401</v>
      </c>
      <c r="AF8" s="82"/>
      <c r="CP8" s="19" t="str">
        <f t="shared" si="2"/>
        <v>Zenners Guy</v>
      </c>
      <c r="CR8" s="19">
        <f t="shared" si="3"/>
        <v>30</v>
      </c>
      <c r="CS8" s="19" t="str">
        <f t="shared" si="4"/>
        <v xml:space="preserve"> A</v>
      </c>
      <c r="CT8" s="154">
        <v>4182</v>
      </c>
      <c r="CU8" s="125">
        <v>753</v>
      </c>
      <c r="CV8" s="33">
        <f>VLOOKUP($CU8,Funktionsbezeichnungen,3,0)</f>
        <v>12</v>
      </c>
      <c r="CW8" s="83" t="str">
        <f>VLOOKUP($CU8,Funktionsbezeichnungen,2,0)</f>
        <v>Vorgesetzter  -  4 . Stufe</v>
      </c>
      <c r="CX8" s="125">
        <v>753</v>
      </c>
      <c r="CY8" s="33">
        <f t="shared" si="5"/>
        <v>12</v>
      </c>
      <c r="CZ8" s="83" t="str">
        <f t="shared" si="6"/>
        <v>Vorgesetzter  -  4 . Stufe</v>
      </c>
      <c r="DA8" s="125">
        <v>753</v>
      </c>
      <c r="DB8" s="33">
        <f t="shared" si="7"/>
        <v>12</v>
      </c>
      <c r="DC8" s="83" t="str">
        <f t="shared" si="8"/>
        <v>Vorgesetzter  -  4 . Stufe</v>
      </c>
      <c r="DD8" s="124">
        <v>753</v>
      </c>
      <c r="DE8" s="33">
        <f t="shared" si="9"/>
        <v>12</v>
      </c>
      <c r="DF8" s="83" t="str">
        <f t="shared" si="10"/>
        <v>Vorgesetzter  -  4 . Stufe</v>
      </c>
      <c r="DG8" s="20"/>
      <c r="DH8" s="124">
        <v>753</v>
      </c>
      <c r="DI8" s="33">
        <f t="shared" si="11"/>
        <v>12</v>
      </c>
      <c r="DJ8" s="83" t="str">
        <f t="shared" si="12"/>
        <v>Vorgesetzter  -  4 . Stufe</v>
      </c>
      <c r="DO8" s="19">
        <f t="shared" si="13"/>
        <v>4182</v>
      </c>
      <c r="DP8" s="153">
        <v>1</v>
      </c>
      <c r="DQ8" s="19">
        <v>2</v>
      </c>
      <c r="DR8" s="19" t="s">
        <v>951</v>
      </c>
    </row>
    <row r="9" spans="1:142" s="19" customFormat="1" ht="27">
      <c r="A9" s="53">
        <v>0</v>
      </c>
      <c r="B9" s="53"/>
      <c r="C9" s="53">
        <f>IF(Z9&gt;=10,1,0)</f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360</v>
      </c>
      <c r="P9" s="15" t="s">
        <v>443</v>
      </c>
      <c r="Q9" s="15">
        <v>5</v>
      </c>
      <c r="R9" s="42"/>
      <c r="S9" s="20" t="s">
        <v>253</v>
      </c>
      <c r="T9" s="21">
        <v>1967</v>
      </c>
      <c r="U9" s="28" t="s">
        <v>194</v>
      </c>
      <c r="V9" s="21">
        <v>1992</v>
      </c>
      <c r="W9" s="25" t="s">
        <v>314</v>
      </c>
      <c r="X9" s="21">
        <v>1999</v>
      </c>
      <c r="Y9" s="28" t="s">
        <v>315</v>
      </c>
      <c r="Z9" s="21">
        <f t="shared" si="1"/>
        <v>25</v>
      </c>
      <c r="AA9" s="25" t="s">
        <v>1128</v>
      </c>
      <c r="AB9" s="21" t="s">
        <v>89</v>
      </c>
      <c r="AC9" s="21"/>
      <c r="AE9" s="90" t="s">
        <v>1100</v>
      </c>
      <c r="AF9" s="82"/>
      <c r="CP9" s="19" t="str">
        <f t="shared" si="2"/>
        <v>Suter Thomas</v>
      </c>
      <c r="CR9" s="19">
        <f t="shared" si="3"/>
        <v>25</v>
      </c>
      <c r="CS9" s="19" t="str">
        <f t="shared" si="4"/>
        <v>A</v>
      </c>
      <c r="CT9" s="154">
        <v>3201</v>
      </c>
      <c r="CU9" s="125">
        <v>753</v>
      </c>
      <c r="CV9" s="33">
        <f>VLOOKUP($CU9,Funktionsbezeichnungen,3,0)</f>
        <v>12</v>
      </c>
      <c r="CW9" s="83" t="str">
        <f>VLOOKUP($CU9,Funktionsbezeichnungen,2,0)</f>
        <v>Vorgesetzter  -  4 . Stufe</v>
      </c>
      <c r="CX9" s="125">
        <v>774</v>
      </c>
      <c r="CY9" s="33">
        <f t="shared" si="5"/>
        <v>10</v>
      </c>
      <c r="CZ9" s="83" t="str">
        <f t="shared" si="6"/>
        <v>Senior Projektingenieur</v>
      </c>
      <c r="DA9" s="125">
        <v>774</v>
      </c>
      <c r="DB9" s="33">
        <f t="shared" si="7"/>
        <v>10</v>
      </c>
      <c r="DC9" s="83" t="str">
        <f t="shared" si="8"/>
        <v>Senior Projektingenieur</v>
      </c>
      <c r="DD9" s="125">
        <v>774</v>
      </c>
      <c r="DE9" s="33">
        <f t="shared" si="9"/>
        <v>10</v>
      </c>
      <c r="DF9" s="83" t="str">
        <f t="shared" si="10"/>
        <v>Senior Projektingenieur</v>
      </c>
      <c r="DG9" s="20"/>
      <c r="DH9" s="33">
        <v>773</v>
      </c>
      <c r="DI9" s="33">
        <f t="shared" si="11"/>
        <v>9</v>
      </c>
      <c r="DJ9" s="83" t="str">
        <f t="shared" si="12"/>
        <v>Projektingenieur 3</v>
      </c>
      <c r="DO9" s="19">
        <f t="shared" si="13"/>
        <v>3201</v>
      </c>
      <c r="DP9" s="153">
        <v>1</v>
      </c>
      <c r="DQ9" s="19">
        <v>2</v>
      </c>
      <c r="DR9" s="19" t="s">
        <v>951</v>
      </c>
    </row>
    <row r="10" spans="1:142" s="19" customFormat="1" ht="15.75">
      <c r="A10" s="53">
        <v>1</v>
      </c>
      <c r="B10" s="53"/>
      <c r="C10" s="53">
        <f t="shared" si="0"/>
        <v>1</v>
      </c>
      <c r="D10" s="55">
        <v>1</v>
      </c>
      <c r="E10" s="55"/>
      <c r="F10" s="56"/>
      <c r="G10" s="54"/>
      <c r="H10" s="54"/>
      <c r="I10" s="56"/>
      <c r="J10" s="54"/>
      <c r="K10" s="56"/>
      <c r="L10" s="56"/>
      <c r="M10" s="56"/>
      <c r="N10" s="58"/>
      <c r="O10" s="52" t="s">
        <v>360</v>
      </c>
      <c r="P10" s="15" t="s">
        <v>437</v>
      </c>
      <c r="Q10" s="15">
        <v>6</v>
      </c>
      <c r="R10" s="16"/>
      <c r="S10" s="20" t="s">
        <v>96</v>
      </c>
      <c r="T10" s="21">
        <v>1944</v>
      </c>
      <c r="U10" s="28" t="s">
        <v>196</v>
      </c>
      <c r="V10" s="21">
        <v>1969</v>
      </c>
      <c r="W10" s="25"/>
      <c r="X10" s="21"/>
      <c r="Y10" s="26" t="s">
        <v>91</v>
      </c>
      <c r="Z10" s="21">
        <f t="shared" si="1"/>
        <v>48</v>
      </c>
      <c r="AA10" s="25" t="s">
        <v>659</v>
      </c>
      <c r="AB10" s="21" t="s">
        <v>1037</v>
      </c>
      <c r="AC10" s="21"/>
      <c r="AE10" s="193" t="s">
        <v>1078</v>
      </c>
      <c r="AF10" s="82"/>
      <c r="CP10" s="19" t="str">
        <f t="shared" si="2"/>
        <v>Kalak Josef</v>
      </c>
      <c r="CR10" s="19">
        <f t="shared" si="3"/>
        <v>48</v>
      </c>
      <c r="CS10" s="19" t="str">
        <f t="shared" si="4"/>
        <v>B/A 1)</v>
      </c>
      <c r="CT10" s="154">
        <v>3136</v>
      </c>
      <c r="CU10" s="125" t="s">
        <v>711</v>
      </c>
      <c r="CV10" s="33"/>
      <c r="CW10" s="83"/>
      <c r="CX10" s="125" t="s">
        <v>711</v>
      </c>
      <c r="CY10" s="33"/>
      <c r="CZ10" s="83"/>
      <c r="DA10" s="125" t="s">
        <v>711</v>
      </c>
      <c r="DB10" s="33"/>
      <c r="DC10" s="83"/>
      <c r="DD10" s="125" t="s">
        <v>711</v>
      </c>
      <c r="DE10" s="33"/>
      <c r="DF10" s="83"/>
      <c r="DG10" s="20"/>
      <c r="DH10" s="125" t="s">
        <v>711</v>
      </c>
      <c r="DI10" s="125" t="s">
        <v>711</v>
      </c>
      <c r="DJ10" s="83"/>
      <c r="DO10" s="19">
        <f t="shared" si="13"/>
        <v>3136</v>
      </c>
      <c r="DP10" s="153">
        <v>1</v>
      </c>
      <c r="DQ10" s="19">
        <v>2</v>
      </c>
      <c r="DR10" s="185" t="s">
        <v>951</v>
      </c>
    </row>
    <row r="11" spans="1:142" s="19" customFormat="1">
      <c r="A11" s="53">
        <v>0</v>
      </c>
      <c r="B11" s="53"/>
      <c r="C11" s="53">
        <f t="shared" si="0"/>
        <v>1</v>
      </c>
      <c r="D11" s="55"/>
      <c r="E11" s="55">
        <v>1</v>
      </c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438</v>
      </c>
      <c r="Q11" s="15">
        <v>7</v>
      </c>
      <c r="R11" s="16"/>
      <c r="S11" s="20" t="s">
        <v>98</v>
      </c>
      <c r="T11" s="21">
        <v>1948</v>
      </c>
      <c r="U11" s="28" t="s">
        <v>195</v>
      </c>
      <c r="V11" s="21">
        <v>1974</v>
      </c>
      <c r="W11" s="25"/>
      <c r="X11" s="21"/>
      <c r="Y11" s="26" t="s">
        <v>668</v>
      </c>
      <c r="Z11" s="206">
        <f t="shared" si="1"/>
        <v>43</v>
      </c>
      <c r="AA11" s="25" t="s">
        <v>97</v>
      </c>
      <c r="AB11" s="21" t="s">
        <v>95</v>
      </c>
      <c r="AC11" s="21"/>
      <c r="AE11" s="193" t="s">
        <v>1078</v>
      </c>
      <c r="AF11" s="82"/>
      <c r="CP11" s="19" t="str">
        <f t="shared" si="2"/>
        <v>Hausammann Erich</v>
      </c>
      <c r="CR11" s="19">
        <f t="shared" si="3"/>
        <v>43</v>
      </c>
      <c r="CS11" s="19" t="str">
        <f t="shared" si="4"/>
        <v>B</v>
      </c>
      <c r="CT11" s="154">
        <v>3148</v>
      </c>
      <c r="CU11" s="125" t="s">
        <v>711</v>
      </c>
      <c r="CV11" s="33"/>
      <c r="CW11" s="83"/>
      <c r="CX11" s="125" t="s">
        <v>711</v>
      </c>
      <c r="CY11" s="33"/>
      <c r="CZ11" s="83"/>
      <c r="DA11" s="125" t="s">
        <v>711</v>
      </c>
      <c r="DB11" s="33"/>
      <c r="DC11" s="83"/>
      <c r="DD11" s="125">
        <v>774</v>
      </c>
      <c r="DE11" s="33">
        <f t="shared" ref="DE11:DE28" si="14">VLOOKUP($DD11,Funktionsbezeichnungen,3,0)</f>
        <v>10</v>
      </c>
      <c r="DF11" s="83" t="str">
        <f t="shared" ref="DF11:DF28" si="15">VLOOKUP($DD11,Funktionsbezeichnungen,2,0)</f>
        <v>Senior Projektingenieur</v>
      </c>
      <c r="DG11" s="20"/>
      <c r="DH11" s="125">
        <v>773</v>
      </c>
      <c r="DI11" s="33">
        <f t="shared" ref="DI11:DI28" si="16">VLOOKUP($DH11,Funktionsbezeichnungen,3,0)</f>
        <v>9</v>
      </c>
      <c r="DJ11" s="83" t="str">
        <f t="shared" ref="DJ11:DJ28" si="17">VLOOKUP($DH11,Funktionsbezeichnungen,2,0)</f>
        <v>Projektingenieur 3</v>
      </c>
      <c r="DO11" s="19">
        <f t="shared" si="13"/>
        <v>3148</v>
      </c>
      <c r="DP11" s="153">
        <v>2</v>
      </c>
      <c r="DQ11" s="19">
        <v>3</v>
      </c>
      <c r="DR11" s="185" t="s">
        <v>951</v>
      </c>
    </row>
    <row r="12" spans="1:142" s="19" customFormat="1">
      <c r="A12" s="53">
        <v>0</v>
      </c>
      <c r="B12" s="53"/>
      <c r="C12" s="53">
        <f>IF(Z12&gt;=10,1,0)</f>
        <v>1</v>
      </c>
      <c r="D12" s="55">
        <v>1</v>
      </c>
      <c r="E12" s="55"/>
      <c r="F12" s="56"/>
      <c r="G12" s="54"/>
      <c r="H12" s="54">
        <v>1</v>
      </c>
      <c r="I12" s="56"/>
      <c r="J12" s="54"/>
      <c r="K12" s="56"/>
      <c r="L12" s="56"/>
      <c r="M12" s="56"/>
      <c r="N12" s="58"/>
      <c r="O12" s="52" t="s">
        <v>358</v>
      </c>
      <c r="P12" s="15" t="s">
        <v>574</v>
      </c>
      <c r="Q12" s="15">
        <v>8</v>
      </c>
      <c r="R12" s="16"/>
      <c r="S12" s="20" t="s">
        <v>571</v>
      </c>
      <c r="T12" s="21">
        <v>1953</v>
      </c>
      <c r="U12" s="28" t="s">
        <v>572</v>
      </c>
      <c r="V12" s="21">
        <v>1978</v>
      </c>
      <c r="W12" s="25"/>
      <c r="X12" s="21"/>
      <c r="Y12" s="28" t="s">
        <v>573</v>
      </c>
      <c r="Z12" s="21">
        <f t="shared" si="1"/>
        <v>39</v>
      </c>
      <c r="AA12" s="25" t="s">
        <v>97</v>
      </c>
      <c r="AB12" s="21" t="s">
        <v>95</v>
      </c>
      <c r="AC12" s="21"/>
      <c r="AE12" s="90" t="s">
        <v>373</v>
      </c>
      <c r="AF12" s="82"/>
      <c r="CP12" s="19" t="str">
        <f t="shared" si="2"/>
        <v>Bosshard Heinz</v>
      </c>
      <c r="CR12" s="19">
        <f t="shared" si="3"/>
        <v>39</v>
      </c>
      <c r="CS12" s="19" t="str">
        <f t="shared" si="4"/>
        <v>B</v>
      </c>
      <c r="CT12" s="154">
        <v>3205</v>
      </c>
      <c r="CU12" s="125">
        <v>773</v>
      </c>
      <c r="CV12" s="33">
        <f t="shared" ref="CV12:CV28" si="18">VLOOKUP($CU12,Funktionsbezeichnungen,3,0)</f>
        <v>9</v>
      </c>
      <c r="CW12" s="83" t="str">
        <f t="shared" ref="CW12:CW28" si="19">VLOOKUP($CU12,Funktionsbezeichnungen,2,0)</f>
        <v>Projektingenieur 3</v>
      </c>
      <c r="CX12" s="125">
        <v>773</v>
      </c>
      <c r="CY12" s="33">
        <f>VLOOKUP($CX12,Funktionsbezeichnungen,3,0)</f>
        <v>9</v>
      </c>
      <c r="CZ12" s="83" t="str">
        <f>VLOOKUP($CX12,Funktionsbezeichnungen,2,0)</f>
        <v>Projektingenieur 3</v>
      </c>
      <c r="DA12" s="125">
        <v>773</v>
      </c>
      <c r="DB12" s="33">
        <f t="shared" ref="DB12:DB28" si="20">VLOOKUP($DA12,Funktionsbezeichnungen,3,0)</f>
        <v>9</v>
      </c>
      <c r="DC12" s="83" t="str">
        <f t="shared" ref="DC12:DC28" si="21">VLOOKUP($DA12,Funktionsbezeichnungen,2,0)</f>
        <v>Projektingenieur 3</v>
      </c>
      <c r="DD12" s="125">
        <v>773</v>
      </c>
      <c r="DE12" s="33">
        <f t="shared" si="14"/>
        <v>9</v>
      </c>
      <c r="DF12" s="83" t="str">
        <f t="shared" si="15"/>
        <v>Projektingenieur 3</v>
      </c>
      <c r="DG12" s="20"/>
      <c r="DH12" s="33">
        <v>772</v>
      </c>
      <c r="DI12" s="33">
        <f t="shared" si="16"/>
        <v>8</v>
      </c>
      <c r="DJ12" s="83" t="str">
        <f t="shared" si="17"/>
        <v>Projektingenieur 2</v>
      </c>
      <c r="DO12" s="19">
        <f t="shared" si="13"/>
        <v>3205</v>
      </c>
      <c r="DP12" s="153">
        <v>1</v>
      </c>
      <c r="DQ12" s="19">
        <v>2</v>
      </c>
      <c r="DR12" s="19" t="s">
        <v>951</v>
      </c>
    </row>
    <row r="13" spans="1:142" s="19" customFormat="1">
      <c r="A13" s="53">
        <v>0</v>
      </c>
      <c r="B13" s="53"/>
      <c r="C13" s="53">
        <f>IF(Z13&gt;=10,1,0)</f>
        <v>1</v>
      </c>
      <c r="D13" s="55"/>
      <c r="E13" s="55">
        <v>1</v>
      </c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358</v>
      </c>
      <c r="P13" s="15" t="s">
        <v>441</v>
      </c>
      <c r="Q13" s="15">
        <v>9</v>
      </c>
      <c r="R13" s="16"/>
      <c r="S13" s="20" t="s">
        <v>113</v>
      </c>
      <c r="T13" s="21">
        <v>1958</v>
      </c>
      <c r="U13" s="28" t="s">
        <v>195</v>
      </c>
      <c r="V13" s="21">
        <v>1981</v>
      </c>
      <c r="W13" s="25"/>
      <c r="X13" s="21"/>
      <c r="Y13" s="28" t="s">
        <v>222</v>
      </c>
      <c r="Z13" s="21">
        <f t="shared" si="1"/>
        <v>36</v>
      </c>
      <c r="AA13" s="25" t="s">
        <v>1253</v>
      </c>
      <c r="AB13" s="21" t="s">
        <v>95</v>
      </c>
      <c r="AC13" s="21"/>
      <c r="AE13" s="90" t="s">
        <v>402</v>
      </c>
      <c r="AF13" s="82"/>
      <c r="CP13" s="19" t="str">
        <f t="shared" si="2"/>
        <v>Schär Robert</v>
      </c>
      <c r="CR13" s="19">
        <f t="shared" si="3"/>
        <v>36</v>
      </c>
      <c r="CS13" s="19" t="str">
        <f t="shared" si="4"/>
        <v>B</v>
      </c>
      <c r="CT13" s="154">
        <v>5557</v>
      </c>
      <c r="CU13" s="125">
        <v>773</v>
      </c>
      <c r="CV13" s="33">
        <f t="shared" si="18"/>
        <v>9</v>
      </c>
      <c r="CW13" s="83" t="str">
        <f t="shared" si="19"/>
        <v>Projektingenieur 3</v>
      </c>
      <c r="CX13" s="125">
        <v>773</v>
      </c>
      <c r="CY13" s="33">
        <f>VLOOKUP($CX13,Funktionsbezeichnungen,3,0)</f>
        <v>9</v>
      </c>
      <c r="CZ13" s="83" t="str">
        <f>VLOOKUP($CX13,Funktionsbezeichnungen,2,0)</f>
        <v>Projektingenieur 3</v>
      </c>
      <c r="DA13" s="125">
        <v>773</v>
      </c>
      <c r="DB13" s="33">
        <f t="shared" si="20"/>
        <v>9</v>
      </c>
      <c r="DC13" s="83" t="str">
        <f t="shared" si="21"/>
        <v>Projektingenieur 3</v>
      </c>
      <c r="DD13" s="125">
        <v>773</v>
      </c>
      <c r="DE13" s="33">
        <f t="shared" si="14"/>
        <v>9</v>
      </c>
      <c r="DF13" s="83" t="str">
        <f t="shared" si="15"/>
        <v>Projektingenieur 3</v>
      </c>
      <c r="DG13" s="20"/>
      <c r="DH13" s="33">
        <v>773</v>
      </c>
      <c r="DI13" s="33">
        <f t="shared" si="16"/>
        <v>9</v>
      </c>
      <c r="DJ13" s="83" t="str">
        <f t="shared" si="17"/>
        <v>Projektingenieur 3</v>
      </c>
      <c r="DO13" s="19">
        <f t="shared" si="13"/>
        <v>5557</v>
      </c>
      <c r="DP13" s="153">
        <v>2</v>
      </c>
      <c r="DQ13" s="19">
        <v>3</v>
      </c>
      <c r="DR13" s="19" t="s">
        <v>951</v>
      </c>
    </row>
    <row r="14" spans="1:142" s="19" customFormat="1">
      <c r="A14" s="53">
        <v>0</v>
      </c>
      <c r="B14" s="53"/>
      <c r="C14" s="53">
        <f>IF(Z14&gt;=10,1,0)</f>
        <v>1</v>
      </c>
      <c r="D14" s="55"/>
      <c r="E14" s="55">
        <v>1</v>
      </c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359</v>
      </c>
      <c r="P14" s="15" t="s">
        <v>449</v>
      </c>
      <c r="Q14" s="15">
        <v>10</v>
      </c>
      <c r="R14" s="16"/>
      <c r="S14" s="20" t="s">
        <v>114</v>
      </c>
      <c r="T14" s="21">
        <v>1957</v>
      </c>
      <c r="U14" s="28" t="s">
        <v>195</v>
      </c>
      <c r="V14" s="21">
        <v>1984</v>
      </c>
      <c r="W14" s="25"/>
      <c r="X14" s="21"/>
      <c r="Y14" s="28" t="s">
        <v>90</v>
      </c>
      <c r="Z14" s="21">
        <f t="shared" si="1"/>
        <v>33</v>
      </c>
      <c r="AA14" s="25" t="s">
        <v>663</v>
      </c>
      <c r="AB14" s="21" t="s">
        <v>95</v>
      </c>
      <c r="AC14" s="21"/>
      <c r="AE14" s="90" t="s">
        <v>1212</v>
      </c>
      <c r="AF14" s="82"/>
      <c r="CP14" s="19" t="str">
        <f t="shared" si="2"/>
        <v xml:space="preserve">Spieler Daniel </v>
      </c>
      <c r="CR14" s="19">
        <f t="shared" si="3"/>
        <v>33</v>
      </c>
      <c r="CS14" s="19" t="str">
        <f t="shared" si="4"/>
        <v>B</v>
      </c>
      <c r="CT14" s="154">
        <v>4209</v>
      </c>
      <c r="CU14" s="125">
        <v>773</v>
      </c>
      <c r="CV14" s="33">
        <f t="shared" si="18"/>
        <v>9</v>
      </c>
      <c r="CW14" s="83" t="str">
        <f t="shared" si="19"/>
        <v>Projektingenieur 3</v>
      </c>
      <c r="CX14" s="125">
        <v>773</v>
      </c>
      <c r="CY14" s="33">
        <f>VLOOKUP($CX14,Funktionsbezeichnungen,3,0)</f>
        <v>9</v>
      </c>
      <c r="CZ14" s="83" t="str">
        <f>VLOOKUP($CX14,Funktionsbezeichnungen,2,0)</f>
        <v>Projektingenieur 3</v>
      </c>
      <c r="DA14" s="125">
        <v>773</v>
      </c>
      <c r="DB14" s="33">
        <f t="shared" si="20"/>
        <v>9</v>
      </c>
      <c r="DC14" s="83" t="str">
        <f t="shared" si="21"/>
        <v>Projektingenieur 3</v>
      </c>
      <c r="DD14" s="125">
        <v>773</v>
      </c>
      <c r="DE14" s="33">
        <f t="shared" si="14"/>
        <v>9</v>
      </c>
      <c r="DF14" s="83" t="str">
        <f t="shared" si="15"/>
        <v>Projektingenieur 3</v>
      </c>
      <c r="DG14" s="20"/>
      <c r="DH14" s="33">
        <v>773</v>
      </c>
      <c r="DI14" s="33">
        <f t="shared" si="16"/>
        <v>9</v>
      </c>
      <c r="DJ14" s="83" t="str">
        <f t="shared" si="17"/>
        <v>Projektingenieur 3</v>
      </c>
      <c r="DO14" s="19">
        <f t="shared" si="13"/>
        <v>4209</v>
      </c>
      <c r="DP14" s="153">
        <v>2</v>
      </c>
      <c r="DQ14" s="19">
        <v>3</v>
      </c>
      <c r="DR14" s="19" t="s">
        <v>951</v>
      </c>
    </row>
    <row r="15" spans="1:142" s="19" customFormat="1" ht="27">
      <c r="A15" s="53">
        <v>0</v>
      </c>
      <c r="B15" s="53"/>
      <c r="C15" s="53">
        <f t="shared" si="0"/>
        <v>1</v>
      </c>
      <c r="D15" s="55">
        <v>1</v>
      </c>
      <c r="E15" s="55"/>
      <c r="F15" s="56"/>
      <c r="G15" s="54"/>
      <c r="H15" s="54"/>
      <c r="I15" s="56"/>
      <c r="J15" s="54"/>
      <c r="K15" s="56"/>
      <c r="L15" s="56"/>
      <c r="M15" s="56"/>
      <c r="N15" s="58"/>
      <c r="O15" s="52" t="s">
        <v>361</v>
      </c>
      <c r="P15" s="15" t="s">
        <v>439</v>
      </c>
      <c r="Q15" s="15">
        <v>11</v>
      </c>
      <c r="R15" s="16"/>
      <c r="S15" s="20" t="s">
        <v>115</v>
      </c>
      <c r="T15" s="21">
        <v>1959</v>
      </c>
      <c r="U15" s="28" t="s">
        <v>100</v>
      </c>
      <c r="V15" s="21">
        <v>1985</v>
      </c>
      <c r="W15" s="25"/>
      <c r="X15" s="21"/>
      <c r="Y15" s="28" t="s">
        <v>335</v>
      </c>
      <c r="Z15" s="118">
        <f t="shared" si="1"/>
        <v>32</v>
      </c>
      <c r="AA15" s="25" t="s">
        <v>946</v>
      </c>
      <c r="AB15" s="21" t="s">
        <v>95</v>
      </c>
      <c r="AC15" s="21"/>
      <c r="AE15" s="90" t="s">
        <v>373</v>
      </c>
      <c r="AF15" s="82"/>
      <c r="CP15" s="19" t="str">
        <f t="shared" si="2"/>
        <v>Gysin Daniel</v>
      </c>
      <c r="CR15" s="19">
        <f t="shared" si="3"/>
        <v>32</v>
      </c>
      <c r="CS15" s="19" t="str">
        <f t="shared" si="4"/>
        <v>B</v>
      </c>
      <c r="CT15" s="154">
        <v>5625</v>
      </c>
      <c r="CU15" s="125">
        <v>784</v>
      </c>
      <c r="CV15" s="33">
        <f t="shared" si="18"/>
        <v>10</v>
      </c>
      <c r="CW15" s="83" t="str">
        <f t="shared" si="19"/>
        <v>Senior Projektingenieur</v>
      </c>
      <c r="CX15" s="125">
        <v>784</v>
      </c>
      <c r="CY15" s="33">
        <f t="shared" ref="CY15:CY24" si="22">VLOOKUP($CX15,Funktionsbezeichnungen,3,0)</f>
        <v>10</v>
      </c>
      <c r="CZ15" s="83" t="str">
        <f t="shared" ref="CZ15:CZ24" si="23">VLOOKUP($CX15,Funktionsbezeichnungen,2,0)</f>
        <v>Senior Projektingenieur</v>
      </c>
      <c r="DA15" s="125">
        <v>784</v>
      </c>
      <c r="DB15" s="33">
        <f t="shared" si="20"/>
        <v>10</v>
      </c>
      <c r="DC15" s="83" t="str">
        <f t="shared" si="21"/>
        <v>Senior Projektingenieur</v>
      </c>
      <c r="DD15" s="125">
        <v>784</v>
      </c>
      <c r="DE15" s="33">
        <f t="shared" si="14"/>
        <v>10</v>
      </c>
      <c r="DF15" s="83" t="str">
        <f t="shared" si="15"/>
        <v>Senior Projektingenieur</v>
      </c>
      <c r="DG15" s="20"/>
      <c r="DH15" s="33">
        <v>783</v>
      </c>
      <c r="DI15" s="33">
        <f t="shared" si="16"/>
        <v>9</v>
      </c>
      <c r="DJ15" s="83" t="str">
        <f t="shared" si="17"/>
        <v>Projektingenieur 3</v>
      </c>
      <c r="DO15" s="19">
        <f t="shared" si="13"/>
        <v>5625</v>
      </c>
      <c r="DP15" s="153">
        <v>1</v>
      </c>
      <c r="DQ15" s="19">
        <v>2</v>
      </c>
      <c r="DR15" s="19" t="s">
        <v>952</v>
      </c>
    </row>
    <row r="16" spans="1:142" s="19" customFormat="1">
      <c r="A16" s="53">
        <v>0</v>
      </c>
      <c r="B16" s="53"/>
      <c r="C16" s="53">
        <f t="shared" ref="C16" si="24">IF(Z16&gt;=10,1,0)</f>
        <v>1</v>
      </c>
      <c r="D16" s="55">
        <v>1</v>
      </c>
      <c r="E16" s="55"/>
      <c r="F16" s="56"/>
      <c r="G16" s="54"/>
      <c r="H16" s="54"/>
      <c r="I16" s="56"/>
      <c r="J16" s="54"/>
      <c r="K16" s="56"/>
      <c r="L16" s="56"/>
      <c r="M16" s="56"/>
      <c r="N16" s="58"/>
      <c r="O16" s="52" t="s">
        <v>360</v>
      </c>
      <c r="P16" s="15" t="s">
        <v>1281</v>
      </c>
      <c r="Q16" s="15">
        <v>12</v>
      </c>
      <c r="R16" s="16"/>
      <c r="S16" s="20" t="s">
        <v>1282</v>
      </c>
      <c r="T16" s="21">
        <v>1959</v>
      </c>
      <c r="U16" s="28" t="s">
        <v>194</v>
      </c>
      <c r="V16" s="21">
        <v>1985</v>
      </c>
      <c r="W16" s="25"/>
      <c r="X16" s="21"/>
      <c r="Y16" s="28" t="s">
        <v>1284</v>
      </c>
      <c r="Z16" s="118">
        <f t="shared" ref="Z16" si="25">$AD$3-V16</f>
        <v>32</v>
      </c>
      <c r="AA16" s="25" t="s">
        <v>1283</v>
      </c>
      <c r="AB16" s="21" t="s">
        <v>95</v>
      </c>
      <c r="AC16" s="21"/>
      <c r="AE16" s="90" t="s">
        <v>373</v>
      </c>
      <c r="AF16" s="82"/>
      <c r="CP16" s="192" t="str">
        <f t="shared" ref="CP16" si="26">+S16</f>
        <v>Koch Urs-Martin</v>
      </c>
      <c r="CQ16" s="192"/>
      <c r="CR16" s="192">
        <f t="shared" ref="CR16" si="27">+Z16</f>
        <v>32</v>
      </c>
      <c r="CS16" s="192" t="str">
        <f t="shared" ref="CS16" si="28">+AB16</f>
        <v>B</v>
      </c>
      <c r="CT16" s="222">
        <v>3218</v>
      </c>
      <c r="CU16" s="125">
        <v>784</v>
      </c>
      <c r="CV16" s="33">
        <f t="shared" si="18"/>
        <v>10</v>
      </c>
      <c r="CW16" s="83" t="str">
        <f t="shared" si="19"/>
        <v>Senior Projektingenieur</v>
      </c>
      <c r="CX16" s="125">
        <v>784</v>
      </c>
      <c r="CY16" s="33">
        <f t="shared" si="22"/>
        <v>10</v>
      </c>
      <c r="CZ16" s="83" t="str">
        <f t="shared" si="23"/>
        <v>Senior Projektingenieur</v>
      </c>
      <c r="DA16" s="125">
        <v>784</v>
      </c>
      <c r="DB16" s="33">
        <f t="shared" si="20"/>
        <v>10</v>
      </c>
      <c r="DC16" s="83" t="str">
        <f t="shared" si="21"/>
        <v>Senior Projektingenieur</v>
      </c>
      <c r="DD16" s="125">
        <v>784</v>
      </c>
      <c r="DE16" s="33">
        <f t="shared" si="14"/>
        <v>10</v>
      </c>
      <c r="DF16" s="83" t="str">
        <f t="shared" si="15"/>
        <v>Senior Projektingenieur</v>
      </c>
      <c r="DG16" s="20"/>
      <c r="DH16" s="33">
        <v>783</v>
      </c>
      <c r="DI16" s="33">
        <f t="shared" si="16"/>
        <v>9</v>
      </c>
      <c r="DJ16" s="83" t="str">
        <f t="shared" si="17"/>
        <v>Projektingenieur 3</v>
      </c>
      <c r="DO16" s="19">
        <f t="shared" ref="DO16" si="29">+CT16</f>
        <v>3218</v>
      </c>
      <c r="DP16" s="153">
        <v>1</v>
      </c>
      <c r="DQ16" s="19">
        <v>2</v>
      </c>
      <c r="DR16" s="19" t="s">
        <v>952</v>
      </c>
    </row>
    <row r="17" spans="1:122" s="19" customFormat="1">
      <c r="A17" s="53">
        <v>0</v>
      </c>
      <c r="B17" s="53"/>
      <c r="C17" s="53">
        <f>IF(Z17&gt;=10,1,0)</f>
        <v>1</v>
      </c>
      <c r="D17" s="55"/>
      <c r="E17" s="55">
        <v>1</v>
      </c>
      <c r="F17" s="56"/>
      <c r="G17" s="54"/>
      <c r="H17" s="54"/>
      <c r="I17" s="56"/>
      <c r="J17" s="54"/>
      <c r="K17" s="56"/>
      <c r="L17" s="56"/>
      <c r="M17" s="56"/>
      <c r="N17" s="58"/>
      <c r="O17" s="52" t="s">
        <v>1140</v>
      </c>
      <c r="P17" s="15" t="s">
        <v>1193</v>
      </c>
      <c r="Q17" s="15">
        <v>13</v>
      </c>
      <c r="R17" s="16"/>
      <c r="S17" s="20" t="s">
        <v>1194</v>
      </c>
      <c r="T17" s="21">
        <v>1962</v>
      </c>
      <c r="U17" s="28" t="s">
        <v>195</v>
      </c>
      <c r="V17" s="21">
        <v>1986</v>
      </c>
      <c r="W17" s="25"/>
      <c r="X17" s="21"/>
      <c r="Y17" s="28" t="s">
        <v>1196</v>
      </c>
      <c r="Z17" s="21">
        <f>$AD$3-V17</f>
        <v>31</v>
      </c>
      <c r="AA17" s="25" t="s">
        <v>1195</v>
      </c>
      <c r="AB17" s="21" t="s">
        <v>95</v>
      </c>
      <c r="AC17" s="21"/>
      <c r="AE17" s="90" t="s">
        <v>373</v>
      </c>
      <c r="AF17" s="82"/>
      <c r="CP17" s="19" t="str">
        <f t="shared" si="2"/>
        <v>Jann Roger</v>
      </c>
      <c r="CR17" s="19">
        <f t="shared" si="3"/>
        <v>31</v>
      </c>
      <c r="CS17" s="19" t="str">
        <f t="shared" si="4"/>
        <v>B</v>
      </c>
      <c r="CT17" s="154">
        <v>3214</v>
      </c>
      <c r="CU17" s="125">
        <v>774</v>
      </c>
      <c r="CV17" s="33">
        <f t="shared" si="18"/>
        <v>10</v>
      </c>
      <c r="CW17" s="83" t="str">
        <f t="shared" si="19"/>
        <v>Senior Projektingenieur</v>
      </c>
      <c r="CX17" s="125"/>
      <c r="CY17" s="33"/>
      <c r="CZ17" s="83"/>
      <c r="DA17" s="125"/>
      <c r="DB17" s="33"/>
      <c r="DC17" s="83"/>
      <c r="DD17" s="125"/>
      <c r="DE17" s="33"/>
      <c r="DF17" s="83"/>
      <c r="DG17" s="20"/>
      <c r="DH17" s="33"/>
      <c r="DI17" s="33"/>
      <c r="DJ17" s="83"/>
      <c r="DO17" s="19">
        <f t="shared" si="13"/>
        <v>3214</v>
      </c>
      <c r="DP17" s="153">
        <v>2</v>
      </c>
      <c r="DQ17" s="19">
        <v>3</v>
      </c>
      <c r="DR17" s="19" t="s">
        <v>951</v>
      </c>
    </row>
    <row r="18" spans="1:122" s="19" customFormat="1">
      <c r="A18" s="53">
        <v>0</v>
      </c>
      <c r="B18" s="53"/>
      <c r="C18" s="53">
        <f>IF(Z18&gt;=10,1,0)</f>
        <v>1</v>
      </c>
      <c r="D18" s="55"/>
      <c r="E18" s="55">
        <v>1</v>
      </c>
      <c r="F18" s="56"/>
      <c r="G18" s="54"/>
      <c r="H18" s="54"/>
      <c r="I18" s="56"/>
      <c r="J18" s="54"/>
      <c r="K18" s="56"/>
      <c r="L18" s="56"/>
      <c r="M18" s="56"/>
      <c r="N18" s="58"/>
      <c r="O18" s="52" t="s">
        <v>358</v>
      </c>
      <c r="P18" s="15" t="s">
        <v>442</v>
      </c>
      <c r="Q18" s="15">
        <v>14</v>
      </c>
      <c r="R18" s="16"/>
      <c r="S18" s="20" t="s">
        <v>116</v>
      </c>
      <c r="T18" s="21">
        <v>1962</v>
      </c>
      <c r="U18" s="28" t="s">
        <v>1061</v>
      </c>
      <c r="V18" s="21">
        <v>1987</v>
      </c>
      <c r="W18" s="25"/>
      <c r="X18" s="21"/>
      <c r="Y18" s="28" t="s">
        <v>222</v>
      </c>
      <c r="Z18" s="21">
        <f t="shared" si="1"/>
        <v>30</v>
      </c>
      <c r="AA18" s="25" t="s">
        <v>664</v>
      </c>
      <c r="AB18" s="21" t="s">
        <v>95</v>
      </c>
      <c r="AC18" s="21"/>
      <c r="AE18" s="90" t="s">
        <v>373</v>
      </c>
      <c r="AF18" s="82"/>
      <c r="CP18" s="19" t="str">
        <f t="shared" si="2"/>
        <v>Wecke Jürgen</v>
      </c>
      <c r="CR18" s="19">
        <f t="shared" si="3"/>
        <v>30</v>
      </c>
      <c r="CS18" s="19" t="str">
        <f t="shared" si="4"/>
        <v>B</v>
      </c>
      <c r="CT18" s="154">
        <v>4187</v>
      </c>
      <c r="CU18" s="125">
        <v>774</v>
      </c>
      <c r="CV18" s="33">
        <f t="shared" si="18"/>
        <v>10</v>
      </c>
      <c r="CW18" s="83" t="str">
        <f t="shared" si="19"/>
        <v>Senior Projektingenieur</v>
      </c>
      <c r="CX18" s="125">
        <v>774</v>
      </c>
      <c r="CY18" s="33">
        <f>VLOOKUP($CX18,Funktionsbezeichnungen,3,0)</f>
        <v>10</v>
      </c>
      <c r="CZ18" s="83" t="str">
        <f>VLOOKUP($CX18,Funktionsbezeichnungen,2,0)</f>
        <v>Senior Projektingenieur</v>
      </c>
      <c r="DA18" s="125">
        <v>774</v>
      </c>
      <c r="DB18" s="33">
        <f t="shared" si="20"/>
        <v>10</v>
      </c>
      <c r="DC18" s="83" t="str">
        <f t="shared" si="21"/>
        <v>Senior Projektingenieur</v>
      </c>
      <c r="DD18" s="125">
        <v>773</v>
      </c>
      <c r="DE18" s="33">
        <f t="shared" si="14"/>
        <v>9</v>
      </c>
      <c r="DF18" s="83" t="str">
        <f t="shared" si="15"/>
        <v>Projektingenieur 3</v>
      </c>
      <c r="DG18" s="20"/>
      <c r="DH18" s="33">
        <v>773</v>
      </c>
      <c r="DI18" s="33">
        <f t="shared" si="16"/>
        <v>9</v>
      </c>
      <c r="DJ18" s="83" t="str">
        <f t="shared" si="17"/>
        <v>Projektingenieur 3</v>
      </c>
      <c r="DO18" s="19">
        <f t="shared" si="13"/>
        <v>4187</v>
      </c>
      <c r="DP18" s="153">
        <v>2</v>
      </c>
      <c r="DQ18" s="19">
        <v>3</v>
      </c>
      <c r="DR18" s="19" t="s">
        <v>951</v>
      </c>
    </row>
    <row r="19" spans="1:122" s="19" customFormat="1" ht="27">
      <c r="A19" s="53">
        <v>0</v>
      </c>
      <c r="B19" s="53"/>
      <c r="C19" s="53">
        <f>IF(Z19&gt;=10,1,0)</f>
        <v>1</v>
      </c>
      <c r="D19" s="55"/>
      <c r="E19" s="55">
        <v>1</v>
      </c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358</v>
      </c>
      <c r="P19" s="15" t="s">
        <v>445</v>
      </c>
      <c r="Q19" s="15">
        <v>15</v>
      </c>
      <c r="R19" s="16"/>
      <c r="S19" s="20" t="s">
        <v>118</v>
      </c>
      <c r="T19" s="21">
        <v>1962</v>
      </c>
      <c r="U19" s="28" t="s">
        <v>1069</v>
      </c>
      <c r="V19" s="21">
        <v>1987</v>
      </c>
      <c r="W19" s="25"/>
      <c r="X19" s="21"/>
      <c r="Y19" s="28" t="s">
        <v>223</v>
      </c>
      <c r="Z19" s="118">
        <f t="shared" si="1"/>
        <v>30</v>
      </c>
      <c r="AA19" s="25" t="s">
        <v>704</v>
      </c>
      <c r="AB19" s="21" t="s">
        <v>95</v>
      </c>
      <c r="AC19" s="21"/>
      <c r="AE19" s="90" t="s">
        <v>373</v>
      </c>
      <c r="AF19" s="82"/>
      <c r="CP19" s="19" t="str">
        <f t="shared" si="2"/>
        <v>Bäumle Michael</v>
      </c>
      <c r="CR19" s="19">
        <f t="shared" si="3"/>
        <v>30</v>
      </c>
      <c r="CS19" s="19" t="str">
        <f t="shared" si="4"/>
        <v>B</v>
      </c>
      <c r="CT19" s="154">
        <v>4179</v>
      </c>
      <c r="CU19" s="125">
        <v>773</v>
      </c>
      <c r="CV19" s="33">
        <f t="shared" si="18"/>
        <v>9</v>
      </c>
      <c r="CW19" s="83" t="str">
        <f t="shared" si="19"/>
        <v>Projektingenieur 3</v>
      </c>
      <c r="CX19" s="125">
        <v>773</v>
      </c>
      <c r="CY19" s="33">
        <f>VLOOKUP($CX19,Funktionsbezeichnungen,3,0)</f>
        <v>9</v>
      </c>
      <c r="CZ19" s="83" t="str">
        <f>VLOOKUP($CX19,Funktionsbezeichnungen,2,0)</f>
        <v>Projektingenieur 3</v>
      </c>
      <c r="DA19" s="125">
        <v>773</v>
      </c>
      <c r="DB19" s="33">
        <f t="shared" si="20"/>
        <v>9</v>
      </c>
      <c r="DC19" s="83" t="str">
        <f t="shared" si="21"/>
        <v>Projektingenieur 3</v>
      </c>
      <c r="DD19" s="125">
        <v>773</v>
      </c>
      <c r="DE19" s="33">
        <f t="shared" si="14"/>
        <v>9</v>
      </c>
      <c r="DF19" s="83" t="str">
        <f t="shared" si="15"/>
        <v>Projektingenieur 3</v>
      </c>
      <c r="DG19" s="20"/>
      <c r="DH19" s="33">
        <v>772</v>
      </c>
      <c r="DI19" s="33">
        <f t="shared" si="16"/>
        <v>8</v>
      </c>
      <c r="DJ19" s="83" t="str">
        <f t="shared" si="17"/>
        <v>Projektingenieur 2</v>
      </c>
      <c r="DO19" s="19">
        <f t="shared" si="13"/>
        <v>4179</v>
      </c>
      <c r="DP19" s="153">
        <v>2</v>
      </c>
      <c r="DQ19" s="19">
        <v>3</v>
      </c>
      <c r="DR19" s="19" t="s">
        <v>951</v>
      </c>
    </row>
    <row r="20" spans="1:122" s="19" customFormat="1" ht="27">
      <c r="A20" s="53">
        <v>1</v>
      </c>
      <c r="B20" s="53"/>
      <c r="C20" s="53">
        <f t="shared" si="0"/>
        <v>1</v>
      </c>
      <c r="D20" s="55">
        <v>1</v>
      </c>
      <c r="E20" s="55"/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361</v>
      </c>
      <c r="P20" s="15" t="s">
        <v>440</v>
      </c>
      <c r="Q20" s="15">
        <v>16</v>
      </c>
      <c r="R20" s="16"/>
      <c r="S20" s="20" t="s">
        <v>119</v>
      </c>
      <c r="T20" s="21">
        <v>1960</v>
      </c>
      <c r="U20" s="28" t="s">
        <v>197</v>
      </c>
      <c r="V20" s="21">
        <v>1988</v>
      </c>
      <c r="W20" s="25"/>
      <c r="X20" s="21"/>
      <c r="Y20" s="28" t="s">
        <v>238</v>
      </c>
      <c r="Z20" s="118">
        <f t="shared" si="1"/>
        <v>29</v>
      </c>
      <c r="AA20" s="25" t="s">
        <v>1130</v>
      </c>
      <c r="AB20" s="21" t="s">
        <v>95</v>
      </c>
      <c r="AC20" s="21"/>
      <c r="AE20" s="90" t="s">
        <v>418</v>
      </c>
      <c r="AF20" s="82"/>
      <c r="CP20" s="19" t="str">
        <f t="shared" si="2"/>
        <v>Riecke Heino</v>
      </c>
      <c r="CR20" s="19">
        <f t="shared" si="3"/>
        <v>29</v>
      </c>
      <c r="CS20" s="19" t="str">
        <f t="shared" si="4"/>
        <v>B</v>
      </c>
      <c r="CT20" s="154">
        <v>4168</v>
      </c>
      <c r="CU20" s="125">
        <v>774</v>
      </c>
      <c r="CV20" s="33">
        <f t="shared" si="18"/>
        <v>10</v>
      </c>
      <c r="CW20" s="83" t="str">
        <f t="shared" si="19"/>
        <v>Senior Projektingenieur</v>
      </c>
      <c r="CX20" s="125">
        <v>774</v>
      </c>
      <c r="CY20" s="33">
        <f t="shared" si="22"/>
        <v>10</v>
      </c>
      <c r="CZ20" s="83" t="str">
        <f t="shared" si="23"/>
        <v>Senior Projektingenieur</v>
      </c>
      <c r="DA20" s="125">
        <v>774</v>
      </c>
      <c r="DB20" s="33">
        <f t="shared" si="20"/>
        <v>10</v>
      </c>
      <c r="DC20" s="83" t="str">
        <f t="shared" si="21"/>
        <v>Senior Projektingenieur</v>
      </c>
      <c r="DD20" s="125">
        <v>774</v>
      </c>
      <c r="DE20" s="33">
        <f t="shared" si="14"/>
        <v>10</v>
      </c>
      <c r="DF20" s="83" t="str">
        <f t="shared" si="15"/>
        <v>Senior Projektingenieur</v>
      </c>
      <c r="DG20" s="20"/>
      <c r="DH20" s="33">
        <v>773</v>
      </c>
      <c r="DI20" s="33">
        <f t="shared" si="16"/>
        <v>9</v>
      </c>
      <c r="DJ20" s="83" t="str">
        <f t="shared" si="17"/>
        <v>Projektingenieur 3</v>
      </c>
      <c r="DO20" s="19">
        <f t="shared" si="13"/>
        <v>4168</v>
      </c>
      <c r="DP20" s="153">
        <v>1</v>
      </c>
      <c r="DQ20" s="19">
        <v>2</v>
      </c>
      <c r="DR20" s="19" t="s">
        <v>951</v>
      </c>
    </row>
    <row r="21" spans="1:122" s="19" customFormat="1">
      <c r="A21" s="53">
        <v>0</v>
      </c>
      <c r="B21" s="53">
        <v>1</v>
      </c>
      <c r="C21" s="53">
        <f t="shared" si="0"/>
        <v>1</v>
      </c>
      <c r="D21" s="55">
        <v>1</v>
      </c>
      <c r="E21" s="55"/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360</v>
      </c>
      <c r="P21" s="15" t="s">
        <v>451</v>
      </c>
      <c r="Q21" s="15">
        <v>17</v>
      </c>
      <c r="R21" s="16"/>
      <c r="S21" s="20" t="s">
        <v>120</v>
      </c>
      <c r="T21" s="21">
        <v>1961</v>
      </c>
      <c r="U21" s="28" t="s">
        <v>197</v>
      </c>
      <c r="V21" s="21">
        <v>1988</v>
      </c>
      <c r="W21" s="25"/>
      <c r="X21" s="21"/>
      <c r="Y21" s="28" t="s">
        <v>91</v>
      </c>
      <c r="Z21" s="21">
        <f t="shared" si="1"/>
        <v>29</v>
      </c>
      <c r="AA21" s="25" t="s">
        <v>669</v>
      </c>
      <c r="AB21" s="21" t="s">
        <v>95</v>
      </c>
      <c r="AC21" s="21"/>
      <c r="AE21" s="90" t="s">
        <v>373</v>
      </c>
      <c r="AF21" s="82"/>
      <c r="CP21" s="19" t="str">
        <f t="shared" si="2"/>
        <v>Thomas Anette</v>
      </c>
      <c r="CR21" s="19">
        <f t="shared" si="3"/>
        <v>29</v>
      </c>
      <c r="CS21" s="19" t="str">
        <f t="shared" si="4"/>
        <v>B</v>
      </c>
      <c r="CT21" s="154">
        <v>4176</v>
      </c>
      <c r="CU21" s="125">
        <v>774</v>
      </c>
      <c r="CV21" s="33">
        <f t="shared" si="18"/>
        <v>10</v>
      </c>
      <c r="CW21" s="83" t="str">
        <f t="shared" si="19"/>
        <v>Senior Projektingenieur</v>
      </c>
      <c r="CX21" s="125">
        <v>774</v>
      </c>
      <c r="CY21" s="33">
        <f t="shared" si="22"/>
        <v>10</v>
      </c>
      <c r="CZ21" s="83" t="str">
        <f t="shared" si="23"/>
        <v>Senior Projektingenieur</v>
      </c>
      <c r="DA21" s="125">
        <v>774</v>
      </c>
      <c r="DB21" s="33">
        <f t="shared" si="20"/>
        <v>10</v>
      </c>
      <c r="DC21" s="83" t="str">
        <f t="shared" si="21"/>
        <v>Senior Projektingenieur</v>
      </c>
      <c r="DD21" s="125">
        <v>773</v>
      </c>
      <c r="DE21" s="33">
        <f t="shared" si="14"/>
        <v>9</v>
      </c>
      <c r="DF21" s="83" t="str">
        <f t="shared" si="15"/>
        <v>Projektingenieur 3</v>
      </c>
      <c r="DG21" s="20"/>
      <c r="DH21" s="33">
        <v>773</v>
      </c>
      <c r="DI21" s="33">
        <f t="shared" si="16"/>
        <v>9</v>
      </c>
      <c r="DJ21" s="83" t="str">
        <f t="shared" si="17"/>
        <v>Projektingenieur 3</v>
      </c>
      <c r="DO21" s="19">
        <f t="shared" si="13"/>
        <v>4176</v>
      </c>
      <c r="DP21" s="153">
        <v>1</v>
      </c>
      <c r="DQ21" s="19">
        <v>2</v>
      </c>
      <c r="DR21" s="19" t="s">
        <v>951</v>
      </c>
    </row>
    <row r="22" spans="1:122" s="230" customFormat="1">
      <c r="A22" s="218">
        <v>0</v>
      </c>
      <c r="C22" s="218">
        <f t="shared" si="0"/>
        <v>1</v>
      </c>
      <c r="D22" s="231"/>
      <c r="E22" s="231"/>
      <c r="F22" s="220">
        <v>1</v>
      </c>
      <c r="G22" s="221">
        <v>1</v>
      </c>
      <c r="H22" s="215"/>
      <c r="I22" s="232"/>
      <c r="J22" s="215"/>
      <c r="K22" s="232"/>
      <c r="L22" s="232"/>
      <c r="M22" s="232"/>
      <c r="N22" s="233"/>
      <c r="O22" s="234" t="s">
        <v>1140</v>
      </c>
      <c r="P22" s="235" t="s">
        <v>1241</v>
      </c>
      <c r="Q22" s="15">
        <v>18</v>
      </c>
      <c r="R22" s="168"/>
      <c r="S22" s="216" t="s">
        <v>1242</v>
      </c>
      <c r="T22" s="118">
        <v>1951</v>
      </c>
      <c r="U22" s="120" t="s">
        <v>1252</v>
      </c>
      <c r="V22" s="118">
        <v>1993</v>
      </c>
      <c r="W22" s="120" t="s">
        <v>1251</v>
      </c>
      <c r="X22" s="118">
        <v>1999</v>
      </c>
      <c r="Y22" s="236"/>
      <c r="Z22" s="228">
        <f t="shared" si="1"/>
        <v>24</v>
      </c>
      <c r="AA22" s="120" t="s">
        <v>1243</v>
      </c>
      <c r="AB22" s="118" t="s">
        <v>95</v>
      </c>
      <c r="AC22" s="119"/>
      <c r="AE22" s="237" t="s">
        <v>1078</v>
      </c>
      <c r="AF22" s="216"/>
      <c r="CP22" s="243" t="str">
        <f t="shared" si="2"/>
        <v>Gmür Peter</v>
      </c>
      <c r="CR22" s="230">
        <f t="shared" si="3"/>
        <v>24</v>
      </c>
      <c r="CS22" s="230" t="str">
        <f t="shared" si="4"/>
        <v>B</v>
      </c>
      <c r="CT22" s="244">
        <v>4323</v>
      </c>
      <c r="CU22" s="229" t="s">
        <v>711</v>
      </c>
      <c r="CV22" s="239"/>
      <c r="CW22" s="239"/>
      <c r="CX22" s="238"/>
      <c r="CY22" s="239"/>
      <c r="CZ22" s="239"/>
      <c r="DA22" s="238"/>
      <c r="DB22" s="239"/>
      <c r="DC22" s="239"/>
      <c r="DD22" s="238"/>
      <c r="DE22" s="239"/>
      <c r="DF22" s="239"/>
      <c r="DG22" s="216"/>
      <c r="DH22" s="238"/>
      <c r="DI22" s="239"/>
      <c r="DJ22" s="239"/>
      <c r="DO22" s="230">
        <f t="shared" si="13"/>
        <v>4323</v>
      </c>
      <c r="DP22" s="240">
        <v>2</v>
      </c>
      <c r="DQ22" s="230">
        <v>3</v>
      </c>
      <c r="DR22" s="241" t="s">
        <v>951</v>
      </c>
    </row>
    <row r="23" spans="1:122" s="19" customFormat="1" ht="27">
      <c r="A23" s="53">
        <v>0</v>
      </c>
      <c r="B23" s="53"/>
      <c r="C23" s="53">
        <f>IF(Z23&gt;=10,1,0)</f>
        <v>1</v>
      </c>
      <c r="D23" s="55"/>
      <c r="E23" s="55">
        <v>1</v>
      </c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358</v>
      </c>
      <c r="P23" s="15" t="s">
        <v>461</v>
      </c>
      <c r="Q23" s="15">
        <v>19</v>
      </c>
      <c r="R23" s="42"/>
      <c r="S23" s="20" t="s">
        <v>234</v>
      </c>
      <c r="T23" s="21">
        <v>1972</v>
      </c>
      <c r="U23" s="28" t="s">
        <v>195</v>
      </c>
      <c r="V23" s="21">
        <v>1996</v>
      </c>
      <c r="W23" s="25" t="s">
        <v>314</v>
      </c>
      <c r="X23" s="21">
        <v>2002</v>
      </c>
      <c r="Y23" s="28" t="s">
        <v>547</v>
      </c>
      <c r="Z23" s="118">
        <f t="shared" si="1"/>
        <v>21</v>
      </c>
      <c r="AA23" s="25" t="s">
        <v>676</v>
      </c>
      <c r="AB23" s="21" t="s">
        <v>95</v>
      </c>
      <c r="AC23" s="21"/>
      <c r="AE23" s="90" t="s">
        <v>373</v>
      </c>
      <c r="AF23" s="82"/>
      <c r="CP23" s="19" t="str">
        <f t="shared" si="2"/>
        <v>Müller Thomas</v>
      </c>
      <c r="CR23" s="19">
        <f t="shared" si="3"/>
        <v>21</v>
      </c>
      <c r="CS23" s="19" t="str">
        <f t="shared" si="4"/>
        <v>B</v>
      </c>
      <c r="CT23" s="154">
        <v>4276</v>
      </c>
      <c r="CU23" s="125">
        <v>774</v>
      </c>
      <c r="CV23" s="33">
        <f t="shared" si="18"/>
        <v>10</v>
      </c>
      <c r="CW23" s="83" t="str">
        <f t="shared" si="19"/>
        <v>Senior Projektingenieur</v>
      </c>
      <c r="CX23" s="125">
        <v>773</v>
      </c>
      <c r="CY23" s="33">
        <f>VLOOKUP($CX23,Funktionsbezeichnungen,3,0)</f>
        <v>9</v>
      </c>
      <c r="CZ23" s="83" t="str">
        <f>VLOOKUP($CX23,Funktionsbezeichnungen,2,0)</f>
        <v>Projektingenieur 3</v>
      </c>
      <c r="DA23" s="125">
        <v>773</v>
      </c>
      <c r="DB23" s="33">
        <f t="shared" si="20"/>
        <v>9</v>
      </c>
      <c r="DC23" s="83" t="str">
        <f t="shared" si="21"/>
        <v>Projektingenieur 3</v>
      </c>
      <c r="DD23" s="125">
        <v>773</v>
      </c>
      <c r="DE23" s="33">
        <f t="shared" si="14"/>
        <v>9</v>
      </c>
      <c r="DF23" s="83" t="str">
        <f t="shared" si="15"/>
        <v>Projektingenieur 3</v>
      </c>
      <c r="DG23" s="20"/>
      <c r="DH23" s="33">
        <v>772</v>
      </c>
      <c r="DI23" s="33">
        <f t="shared" si="16"/>
        <v>8</v>
      </c>
      <c r="DJ23" s="83" t="str">
        <f t="shared" si="17"/>
        <v>Projektingenieur 2</v>
      </c>
      <c r="DO23" s="19">
        <f t="shared" si="13"/>
        <v>4276</v>
      </c>
      <c r="DP23" s="153">
        <v>2</v>
      </c>
      <c r="DQ23" s="19">
        <v>3</v>
      </c>
      <c r="DR23" s="19" t="s">
        <v>951</v>
      </c>
    </row>
    <row r="24" spans="1:122" s="19" customFormat="1" ht="27">
      <c r="A24" s="53">
        <v>1</v>
      </c>
      <c r="B24" s="53"/>
      <c r="C24" s="53">
        <f t="shared" si="0"/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207" t="s">
        <v>1140</v>
      </c>
      <c r="P24" s="52" t="s">
        <v>467</v>
      </c>
      <c r="Q24" s="15">
        <v>20</v>
      </c>
      <c r="R24" s="16"/>
      <c r="S24" s="20" t="s">
        <v>124</v>
      </c>
      <c r="T24" s="21">
        <v>1971</v>
      </c>
      <c r="U24" s="28" t="s">
        <v>197</v>
      </c>
      <c r="V24" s="21">
        <v>1997</v>
      </c>
      <c r="W24" s="25" t="s">
        <v>324</v>
      </c>
      <c r="X24" s="21">
        <v>2007</v>
      </c>
      <c r="Y24" s="28" t="s">
        <v>317</v>
      </c>
      <c r="Z24" s="170">
        <f t="shared" si="1"/>
        <v>20</v>
      </c>
      <c r="AA24" s="25" t="s">
        <v>705</v>
      </c>
      <c r="AB24" s="21" t="s">
        <v>95</v>
      </c>
      <c r="AC24" s="21"/>
      <c r="AE24" s="90" t="s">
        <v>373</v>
      </c>
      <c r="AF24" s="82" t="s">
        <v>1083</v>
      </c>
      <c r="CP24" s="19" t="str">
        <f t="shared" si="2"/>
        <v>Brunkhorst Marc</v>
      </c>
      <c r="CR24" s="19">
        <f t="shared" si="3"/>
        <v>20</v>
      </c>
      <c r="CS24" s="19" t="str">
        <f t="shared" si="4"/>
        <v>B</v>
      </c>
      <c r="CT24" s="154">
        <v>7679</v>
      </c>
      <c r="CU24" s="125">
        <v>774</v>
      </c>
      <c r="CV24" s="33">
        <f t="shared" si="18"/>
        <v>10</v>
      </c>
      <c r="CW24" s="83" t="str">
        <f t="shared" si="19"/>
        <v>Senior Projektingenieur</v>
      </c>
      <c r="CX24" s="125">
        <v>774</v>
      </c>
      <c r="CY24" s="33">
        <f t="shared" si="22"/>
        <v>10</v>
      </c>
      <c r="CZ24" s="83" t="str">
        <f t="shared" si="23"/>
        <v>Senior Projektingenieur</v>
      </c>
      <c r="DA24" s="125">
        <v>773</v>
      </c>
      <c r="DB24" s="33">
        <f t="shared" si="20"/>
        <v>9</v>
      </c>
      <c r="DC24" s="83" t="str">
        <f t="shared" si="21"/>
        <v>Projektingenieur 3</v>
      </c>
      <c r="DD24" s="125">
        <v>773</v>
      </c>
      <c r="DE24" s="33">
        <f t="shared" si="14"/>
        <v>9</v>
      </c>
      <c r="DF24" s="83" t="str">
        <f t="shared" si="15"/>
        <v>Projektingenieur 3</v>
      </c>
      <c r="DG24" s="20"/>
      <c r="DH24" s="33">
        <v>772</v>
      </c>
      <c r="DI24" s="33">
        <f t="shared" si="16"/>
        <v>8</v>
      </c>
      <c r="DJ24" s="83" t="str">
        <f t="shared" si="17"/>
        <v>Projektingenieur 2</v>
      </c>
      <c r="DO24" s="19">
        <f t="shared" si="13"/>
        <v>7679</v>
      </c>
      <c r="DP24" s="153">
        <v>1</v>
      </c>
      <c r="DQ24" s="19">
        <v>2</v>
      </c>
      <c r="DR24" s="19" t="s">
        <v>951</v>
      </c>
    </row>
    <row r="25" spans="1:122" s="19" customFormat="1" ht="27">
      <c r="A25" s="53">
        <v>0</v>
      </c>
      <c r="B25" s="53"/>
      <c r="C25" s="53">
        <f>IF(Z25&gt;=10,1,0)</f>
        <v>1</v>
      </c>
      <c r="D25" s="55">
        <v>1</v>
      </c>
      <c r="E25" s="55"/>
      <c r="F25" s="56"/>
      <c r="G25" s="54"/>
      <c r="H25" s="54">
        <v>1</v>
      </c>
      <c r="I25" s="56"/>
      <c r="J25" s="54"/>
      <c r="K25" s="56"/>
      <c r="L25" s="56"/>
      <c r="M25" s="56"/>
      <c r="N25" s="58"/>
      <c r="O25" s="52" t="s">
        <v>358</v>
      </c>
      <c r="P25" s="15" t="s">
        <v>462</v>
      </c>
      <c r="Q25" s="15">
        <v>21</v>
      </c>
      <c r="R25" s="42"/>
      <c r="S25" s="20" t="s">
        <v>125</v>
      </c>
      <c r="T25" s="21">
        <v>1969</v>
      </c>
      <c r="U25" s="28" t="s">
        <v>194</v>
      </c>
      <c r="V25" s="21">
        <v>1997</v>
      </c>
      <c r="W25" s="25"/>
      <c r="X25" s="21"/>
      <c r="Y25" s="28" t="s">
        <v>336</v>
      </c>
      <c r="Z25" s="118">
        <f t="shared" si="1"/>
        <v>20</v>
      </c>
      <c r="AA25" s="25" t="s">
        <v>677</v>
      </c>
      <c r="AB25" s="21" t="s">
        <v>95</v>
      </c>
      <c r="AC25" s="21"/>
      <c r="AE25" s="90" t="s">
        <v>373</v>
      </c>
      <c r="AF25" s="82"/>
      <c r="CP25" s="19" t="str">
        <f t="shared" si="2"/>
        <v>Rauchfleisch Alexander</v>
      </c>
      <c r="CR25" s="19">
        <f t="shared" si="3"/>
        <v>20</v>
      </c>
      <c r="CS25" s="19" t="str">
        <f t="shared" si="4"/>
        <v>B</v>
      </c>
      <c r="CT25" s="154">
        <v>4254</v>
      </c>
      <c r="CU25" s="125">
        <v>774</v>
      </c>
      <c r="CV25" s="33">
        <f t="shared" si="18"/>
        <v>10</v>
      </c>
      <c r="CW25" s="83" t="str">
        <f t="shared" si="19"/>
        <v>Senior Projektingenieur</v>
      </c>
      <c r="CX25" s="125">
        <v>773</v>
      </c>
      <c r="CY25" s="33">
        <f>VLOOKUP($CX25,Funktionsbezeichnungen,3,0)</f>
        <v>9</v>
      </c>
      <c r="CZ25" s="83" t="str">
        <f>VLOOKUP($CX25,Funktionsbezeichnungen,2,0)</f>
        <v>Projektingenieur 3</v>
      </c>
      <c r="DA25" s="125">
        <v>773</v>
      </c>
      <c r="DB25" s="33">
        <f t="shared" si="20"/>
        <v>9</v>
      </c>
      <c r="DC25" s="83" t="str">
        <f t="shared" si="21"/>
        <v>Projektingenieur 3</v>
      </c>
      <c r="DD25" s="125">
        <v>773</v>
      </c>
      <c r="DE25" s="33">
        <f t="shared" si="14"/>
        <v>9</v>
      </c>
      <c r="DF25" s="83" t="str">
        <f t="shared" si="15"/>
        <v>Projektingenieur 3</v>
      </c>
      <c r="DG25" s="20"/>
      <c r="DH25" s="33">
        <v>772</v>
      </c>
      <c r="DI25" s="33">
        <f t="shared" si="16"/>
        <v>8</v>
      </c>
      <c r="DJ25" s="83" t="str">
        <f t="shared" si="17"/>
        <v>Projektingenieur 2</v>
      </c>
      <c r="DO25" s="19">
        <f t="shared" si="13"/>
        <v>4254</v>
      </c>
      <c r="DP25" s="153">
        <v>1</v>
      </c>
      <c r="DQ25" s="19">
        <v>2</v>
      </c>
      <c r="DR25" s="19" t="s">
        <v>951</v>
      </c>
    </row>
    <row r="26" spans="1:122" s="19" customFormat="1" ht="27">
      <c r="A26" s="53">
        <v>0</v>
      </c>
      <c r="B26" s="53"/>
      <c r="C26" s="53">
        <f>IF(Z26&gt;=10,1,0)</f>
        <v>1</v>
      </c>
      <c r="D26" s="55">
        <v>1</v>
      </c>
      <c r="E26" s="55"/>
      <c r="F26" s="56"/>
      <c r="G26" s="54"/>
      <c r="H26" s="54">
        <v>1</v>
      </c>
      <c r="I26" s="56"/>
      <c r="J26" s="54"/>
      <c r="K26" s="56"/>
      <c r="L26" s="56"/>
      <c r="M26" s="56"/>
      <c r="N26" s="58"/>
      <c r="O26" s="52" t="s">
        <v>360</v>
      </c>
      <c r="P26" s="15" t="s">
        <v>463</v>
      </c>
      <c r="Q26" s="15">
        <v>22</v>
      </c>
      <c r="R26" s="42"/>
      <c r="S26" s="20" t="s">
        <v>190</v>
      </c>
      <c r="T26" s="21">
        <v>1972</v>
      </c>
      <c r="U26" s="28" t="s">
        <v>194</v>
      </c>
      <c r="V26" s="21">
        <v>1997</v>
      </c>
      <c r="W26" s="25"/>
      <c r="X26" s="21"/>
      <c r="Y26" s="28" t="s">
        <v>1021</v>
      </c>
      <c r="Z26" s="118">
        <f t="shared" si="1"/>
        <v>20</v>
      </c>
      <c r="AA26" s="25" t="s">
        <v>1132</v>
      </c>
      <c r="AB26" s="21" t="s">
        <v>95</v>
      </c>
      <c r="AC26" s="21"/>
      <c r="AE26" s="90" t="s">
        <v>402</v>
      </c>
      <c r="AF26" s="82"/>
      <c r="CP26" s="19" t="str">
        <f t="shared" si="2"/>
        <v>Stoffel Patric</v>
      </c>
      <c r="CR26" s="19">
        <f t="shared" si="3"/>
        <v>20</v>
      </c>
      <c r="CS26" s="19" t="str">
        <f t="shared" si="4"/>
        <v>B</v>
      </c>
      <c r="CT26" s="154">
        <v>4258</v>
      </c>
      <c r="CU26" s="125">
        <v>774</v>
      </c>
      <c r="CV26" s="33">
        <f t="shared" si="18"/>
        <v>10</v>
      </c>
      <c r="CW26" s="83" t="str">
        <f t="shared" si="19"/>
        <v>Senior Projektingenieur</v>
      </c>
      <c r="CX26" s="125">
        <v>773</v>
      </c>
      <c r="CY26" s="33">
        <f>VLOOKUP($CX26,Funktionsbezeichnungen,3,0)</f>
        <v>9</v>
      </c>
      <c r="CZ26" s="83" t="str">
        <f>VLOOKUP($CX26,Funktionsbezeichnungen,2,0)</f>
        <v>Projektingenieur 3</v>
      </c>
      <c r="DA26" s="125">
        <v>773</v>
      </c>
      <c r="DB26" s="33">
        <f t="shared" si="20"/>
        <v>9</v>
      </c>
      <c r="DC26" s="83" t="str">
        <f t="shared" si="21"/>
        <v>Projektingenieur 3</v>
      </c>
      <c r="DD26" s="125">
        <v>773</v>
      </c>
      <c r="DE26" s="33">
        <f t="shared" si="14"/>
        <v>9</v>
      </c>
      <c r="DF26" s="83" t="str">
        <f t="shared" si="15"/>
        <v>Projektingenieur 3</v>
      </c>
      <c r="DG26" s="20"/>
      <c r="DH26" s="33">
        <v>772</v>
      </c>
      <c r="DI26" s="33">
        <f t="shared" si="16"/>
        <v>8</v>
      </c>
      <c r="DJ26" s="83" t="str">
        <f t="shared" si="17"/>
        <v>Projektingenieur 2</v>
      </c>
      <c r="DO26" s="19">
        <f t="shared" si="13"/>
        <v>4258</v>
      </c>
      <c r="DP26" s="153">
        <v>1</v>
      </c>
      <c r="DQ26" s="19">
        <v>2</v>
      </c>
      <c r="DR26" s="19" t="s">
        <v>951</v>
      </c>
    </row>
    <row r="27" spans="1:122" s="19" customFormat="1" ht="27">
      <c r="A27" s="53">
        <v>0</v>
      </c>
      <c r="B27" s="53">
        <v>1</v>
      </c>
      <c r="C27" s="53">
        <f>IF(Z27&gt;=10,1,0)</f>
        <v>1</v>
      </c>
      <c r="D27" s="55"/>
      <c r="E27" s="55">
        <v>1</v>
      </c>
      <c r="F27" s="56"/>
      <c r="G27" s="54"/>
      <c r="H27" s="54"/>
      <c r="I27" s="56"/>
      <c r="J27" s="54"/>
      <c r="K27" s="56"/>
      <c r="L27" s="56"/>
      <c r="M27" s="56"/>
      <c r="N27" s="58"/>
      <c r="O27" s="52" t="s">
        <v>361</v>
      </c>
      <c r="P27" s="15" t="s">
        <v>465</v>
      </c>
      <c r="Q27" s="15">
        <v>23</v>
      </c>
      <c r="R27" s="42"/>
      <c r="S27" s="20" t="s">
        <v>262</v>
      </c>
      <c r="T27" s="21">
        <v>1969</v>
      </c>
      <c r="U27" s="28" t="s">
        <v>1072</v>
      </c>
      <c r="V27" s="21">
        <v>1998</v>
      </c>
      <c r="W27" s="25"/>
      <c r="X27" s="21"/>
      <c r="Y27" s="28" t="s">
        <v>335</v>
      </c>
      <c r="Z27" s="21">
        <f t="shared" si="1"/>
        <v>19</v>
      </c>
      <c r="AA27" s="25" t="s">
        <v>680</v>
      </c>
      <c r="AB27" s="21" t="s">
        <v>95</v>
      </c>
      <c r="AC27" s="21"/>
      <c r="AE27" s="90" t="s">
        <v>373</v>
      </c>
      <c r="AF27" s="82"/>
      <c r="CP27" s="19" t="str">
        <f t="shared" si="2"/>
        <v>Haas Gabi</v>
      </c>
      <c r="CR27" s="19">
        <f t="shared" si="3"/>
        <v>19</v>
      </c>
      <c r="CS27" s="19" t="str">
        <f t="shared" si="4"/>
        <v>B</v>
      </c>
      <c r="CT27" s="154">
        <v>4288</v>
      </c>
      <c r="CU27" s="125">
        <v>784</v>
      </c>
      <c r="CV27" s="33">
        <f t="shared" si="18"/>
        <v>10</v>
      </c>
      <c r="CW27" s="83" t="str">
        <f t="shared" si="19"/>
        <v>Senior Projektingenieur</v>
      </c>
      <c r="CX27" s="125">
        <v>783</v>
      </c>
      <c r="CY27" s="33">
        <f>VLOOKUP($CX27,Funktionsbezeichnungen,3,0)</f>
        <v>9</v>
      </c>
      <c r="CZ27" s="83" t="str">
        <f>VLOOKUP($CX27,Funktionsbezeichnungen,2,0)</f>
        <v>Projektingenieur 3</v>
      </c>
      <c r="DA27" s="125">
        <v>772</v>
      </c>
      <c r="DB27" s="33">
        <f t="shared" si="20"/>
        <v>8</v>
      </c>
      <c r="DC27" s="83" t="str">
        <f t="shared" si="21"/>
        <v>Projektingenieur 2</v>
      </c>
      <c r="DD27" s="125">
        <v>772</v>
      </c>
      <c r="DE27" s="33">
        <f t="shared" si="14"/>
        <v>8</v>
      </c>
      <c r="DF27" s="83" t="str">
        <f t="shared" si="15"/>
        <v>Projektingenieur 2</v>
      </c>
      <c r="DG27" s="20"/>
      <c r="DH27" s="33">
        <v>772</v>
      </c>
      <c r="DI27" s="33">
        <f t="shared" si="16"/>
        <v>8</v>
      </c>
      <c r="DJ27" s="83" t="str">
        <f t="shared" si="17"/>
        <v>Projektingenieur 2</v>
      </c>
      <c r="DO27" s="19">
        <f t="shared" si="13"/>
        <v>4288</v>
      </c>
      <c r="DP27" s="153">
        <v>2</v>
      </c>
      <c r="DQ27" s="19">
        <v>3</v>
      </c>
      <c r="DR27" s="19" t="s">
        <v>951</v>
      </c>
    </row>
    <row r="28" spans="1:122" s="19" customFormat="1" ht="27">
      <c r="A28" s="53">
        <v>0</v>
      </c>
      <c r="B28" s="53"/>
      <c r="C28" s="53">
        <f t="shared" si="0"/>
        <v>1</v>
      </c>
      <c r="D28" s="55">
        <v>1</v>
      </c>
      <c r="E28" s="55"/>
      <c r="F28" s="56"/>
      <c r="G28" s="54"/>
      <c r="H28" s="54"/>
      <c r="I28" s="56"/>
      <c r="J28" s="54"/>
      <c r="K28" s="56"/>
      <c r="L28" s="56"/>
      <c r="M28" s="56"/>
      <c r="N28" s="58"/>
      <c r="O28" s="52" t="s">
        <v>359</v>
      </c>
      <c r="P28" s="15" t="s">
        <v>464</v>
      </c>
      <c r="Q28" s="15">
        <v>24</v>
      </c>
      <c r="R28" s="42"/>
      <c r="S28" s="20" t="s">
        <v>206</v>
      </c>
      <c r="T28" s="21">
        <v>1969</v>
      </c>
      <c r="U28" s="28" t="s">
        <v>221</v>
      </c>
      <c r="V28" s="21">
        <v>1998</v>
      </c>
      <c r="W28" s="25"/>
      <c r="X28" s="21"/>
      <c r="Y28" s="28" t="s">
        <v>548</v>
      </c>
      <c r="Z28" s="118">
        <f t="shared" si="1"/>
        <v>19</v>
      </c>
      <c r="AA28" s="25" t="s">
        <v>1131</v>
      </c>
      <c r="AB28" s="21" t="s">
        <v>95</v>
      </c>
      <c r="AC28" s="21"/>
      <c r="AE28" s="90" t="s">
        <v>402</v>
      </c>
      <c r="AF28" s="82"/>
      <c r="CP28" s="19" t="str">
        <f t="shared" si="2"/>
        <v>Fuchs Christian</v>
      </c>
      <c r="CR28" s="19">
        <f t="shared" si="3"/>
        <v>19</v>
      </c>
      <c r="CS28" s="19" t="str">
        <f t="shared" si="4"/>
        <v>B</v>
      </c>
      <c r="CT28" s="154">
        <v>4263</v>
      </c>
      <c r="CU28" s="125">
        <v>774</v>
      </c>
      <c r="CV28" s="33">
        <f t="shared" si="18"/>
        <v>10</v>
      </c>
      <c r="CW28" s="83" t="str">
        <f t="shared" si="19"/>
        <v>Senior Projektingenieur</v>
      </c>
      <c r="CX28" s="125">
        <v>773</v>
      </c>
      <c r="CY28" s="33">
        <f>VLOOKUP($CX28,Funktionsbezeichnungen,3,0)</f>
        <v>9</v>
      </c>
      <c r="CZ28" s="83" t="str">
        <f>VLOOKUP($CX28,Funktionsbezeichnungen,2,0)</f>
        <v>Projektingenieur 3</v>
      </c>
      <c r="DA28" s="125">
        <v>773</v>
      </c>
      <c r="DB28" s="33">
        <f t="shared" si="20"/>
        <v>9</v>
      </c>
      <c r="DC28" s="83" t="str">
        <f t="shared" si="21"/>
        <v>Projektingenieur 3</v>
      </c>
      <c r="DD28" s="125">
        <v>773</v>
      </c>
      <c r="DE28" s="33">
        <f t="shared" si="14"/>
        <v>9</v>
      </c>
      <c r="DF28" s="83" t="str">
        <f t="shared" si="15"/>
        <v>Projektingenieur 3</v>
      </c>
      <c r="DG28" s="20"/>
      <c r="DH28" s="33">
        <v>772</v>
      </c>
      <c r="DI28" s="33">
        <f t="shared" si="16"/>
        <v>8</v>
      </c>
      <c r="DJ28" s="83" t="str">
        <f t="shared" si="17"/>
        <v>Projektingenieur 2</v>
      </c>
      <c r="DO28" s="19">
        <f t="shared" si="13"/>
        <v>4263</v>
      </c>
      <c r="DP28" s="153">
        <v>1</v>
      </c>
      <c r="DQ28" s="19">
        <v>2</v>
      </c>
      <c r="DR28" s="19" t="s">
        <v>951</v>
      </c>
    </row>
    <row r="29" spans="1:122" s="19" customFormat="1">
      <c r="A29" s="53">
        <v>0</v>
      </c>
      <c r="B29" s="53"/>
      <c r="C29" s="53">
        <f>IF(Z29&gt;=10,1,0)</f>
        <v>1</v>
      </c>
      <c r="D29" s="55">
        <v>1</v>
      </c>
      <c r="E29" s="55"/>
      <c r="F29" s="56"/>
      <c r="G29" s="54"/>
      <c r="H29" s="54"/>
      <c r="I29" s="56"/>
      <c r="J29" s="54"/>
      <c r="K29" s="56"/>
      <c r="L29" s="56"/>
      <c r="M29" s="56"/>
      <c r="N29" s="58"/>
      <c r="O29" s="52" t="s">
        <v>360</v>
      </c>
      <c r="P29" s="15" t="s">
        <v>1145</v>
      </c>
      <c r="Q29" s="15">
        <v>25</v>
      </c>
      <c r="R29" s="42"/>
      <c r="S29" s="20" t="s">
        <v>1146</v>
      </c>
      <c r="T29" s="21">
        <v>1974</v>
      </c>
      <c r="U29" s="28" t="s">
        <v>194</v>
      </c>
      <c r="V29" s="21">
        <v>2001</v>
      </c>
      <c r="W29" s="25"/>
      <c r="X29" s="21"/>
      <c r="Y29" s="28" t="s">
        <v>1148</v>
      </c>
      <c r="Z29" s="21">
        <f>$AD$3-V29</f>
        <v>16</v>
      </c>
      <c r="AA29" s="25" t="s">
        <v>1147</v>
      </c>
      <c r="AB29" s="162" t="s">
        <v>95</v>
      </c>
      <c r="AC29" s="21"/>
      <c r="AE29" s="90" t="s">
        <v>373</v>
      </c>
      <c r="AF29" s="82"/>
      <c r="CP29" s="19" t="str">
        <f>+S29</f>
        <v>Häner David</v>
      </c>
      <c r="CR29" s="19">
        <f>+Z29</f>
        <v>16</v>
      </c>
      <c r="CS29" s="19" t="str">
        <f>+AB29</f>
        <v>B</v>
      </c>
      <c r="CT29" s="154">
        <v>4317</v>
      </c>
      <c r="CU29" s="125">
        <v>773</v>
      </c>
      <c r="CV29" s="33">
        <f>VLOOKUP($CU29,Funktionsbezeichnungen,3,0)</f>
        <v>9</v>
      </c>
      <c r="CW29" s="83" t="str">
        <f>VLOOKUP($CU29,Funktionsbezeichnungen,2,0)</f>
        <v>Projektingenieur 3</v>
      </c>
      <c r="CX29" s="125"/>
      <c r="CY29" s="33"/>
      <c r="CZ29" s="83"/>
      <c r="DA29" s="125"/>
      <c r="DB29" s="33"/>
      <c r="DC29" s="83"/>
      <c r="DD29" s="125"/>
      <c r="DE29" s="33"/>
      <c r="DF29" s="83"/>
      <c r="DG29" s="20"/>
      <c r="DH29" s="33"/>
      <c r="DI29" s="33"/>
      <c r="DJ29" s="83"/>
      <c r="DO29" s="19">
        <f>+CT29</f>
        <v>4317</v>
      </c>
      <c r="DP29" s="153">
        <v>2</v>
      </c>
      <c r="DQ29" s="19">
        <v>3</v>
      </c>
      <c r="DR29" s="19" t="s">
        <v>951</v>
      </c>
    </row>
    <row r="30" spans="1:122" s="19" customFormat="1" ht="27">
      <c r="A30" s="53">
        <v>0</v>
      </c>
      <c r="B30" s="53"/>
      <c r="C30" s="53">
        <f>IF(Z30&gt;=10,1,0)</f>
        <v>1</v>
      </c>
      <c r="D30" s="55"/>
      <c r="E30" s="55">
        <v>1</v>
      </c>
      <c r="F30" s="56"/>
      <c r="G30" s="54"/>
      <c r="H30" s="54"/>
      <c r="I30" s="56"/>
      <c r="J30" s="54"/>
      <c r="K30" s="56"/>
      <c r="L30" s="56"/>
      <c r="M30" s="56"/>
      <c r="N30" s="58"/>
      <c r="O30" s="52" t="s">
        <v>361</v>
      </c>
      <c r="P30" s="15" t="s">
        <v>469</v>
      </c>
      <c r="Q30" s="15">
        <v>26</v>
      </c>
      <c r="R30" s="42"/>
      <c r="S30" s="20" t="s">
        <v>301</v>
      </c>
      <c r="T30" s="21">
        <v>1975</v>
      </c>
      <c r="U30" s="28" t="s">
        <v>302</v>
      </c>
      <c r="V30" s="21">
        <v>2001</v>
      </c>
      <c r="W30" s="25"/>
      <c r="X30" s="21"/>
      <c r="Y30" s="28" t="s">
        <v>303</v>
      </c>
      <c r="Z30" s="118">
        <f>$AD$3-V30</f>
        <v>16</v>
      </c>
      <c r="AA30" s="169" t="s">
        <v>682</v>
      </c>
      <c r="AB30" s="163" t="s">
        <v>95</v>
      </c>
      <c r="AC30" s="21"/>
      <c r="AE30" s="90" t="s">
        <v>373</v>
      </c>
      <c r="AF30" s="82"/>
      <c r="CP30" s="19" t="str">
        <f>+S30</f>
        <v>Rey Lionel</v>
      </c>
      <c r="CR30" s="19">
        <f>+Z30</f>
        <v>16</v>
      </c>
      <c r="CS30" s="19" t="str">
        <f>+AB30</f>
        <v>B</v>
      </c>
      <c r="CT30" s="154">
        <v>4299</v>
      </c>
      <c r="CU30" s="125">
        <v>782</v>
      </c>
      <c r="CV30" s="33">
        <f>VLOOKUP($CU30,Funktionsbezeichnungen,3,0)</f>
        <v>8</v>
      </c>
      <c r="CW30" s="83" t="str">
        <f>VLOOKUP($CU30,Funktionsbezeichnungen,2,0)</f>
        <v>Projektingenieur 2</v>
      </c>
      <c r="CX30" s="125">
        <v>782</v>
      </c>
      <c r="CY30" s="33">
        <f>VLOOKUP($CX30,Funktionsbezeichnungen,3,0)</f>
        <v>8</v>
      </c>
      <c r="CZ30" s="83" t="str">
        <f>VLOOKUP($CX30,Funktionsbezeichnungen,2,0)</f>
        <v>Projektingenieur 2</v>
      </c>
      <c r="DA30" s="125">
        <v>782</v>
      </c>
      <c r="DB30" s="33">
        <f>VLOOKUP($DA30,Funktionsbezeichnungen,3,0)</f>
        <v>8</v>
      </c>
      <c r="DC30" s="83" t="str">
        <f>VLOOKUP($DA30,Funktionsbezeichnungen,2,0)</f>
        <v>Projektingenieur 2</v>
      </c>
      <c r="DD30" s="125">
        <v>782</v>
      </c>
      <c r="DE30" s="33">
        <f>VLOOKUP($DD30,Funktionsbezeichnungen,3,0)</f>
        <v>8</v>
      </c>
      <c r="DF30" s="83" t="str">
        <f>VLOOKUP($DD30,Funktionsbezeichnungen,2,0)</f>
        <v>Projektingenieur 2</v>
      </c>
      <c r="DG30" s="20"/>
      <c r="DH30" s="33">
        <v>782</v>
      </c>
      <c r="DI30" s="33">
        <f>VLOOKUP($DH30,Funktionsbezeichnungen,3,0)</f>
        <v>8</v>
      </c>
      <c r="DJ30" s="83" t="str">
        <f>VLOOKUP($DH30,Funktionsbezeichnungen,2,0)</f>
        <v>Projektingenieur 2</v>
      </c>
      <c r="DO30" s="19">
        <f>+CT30</f>
        <v>4299</v>
      </c>
      <c r="DP30" s="153">
        <v>2</v>
      </c>
      <c r="DQ30" s="19">
        <v>3</v>
      </c>
      <c r="DR30" s="19" t="s">
        <v>952</v>
      </c>
    </row>
    <row r="31" spans="1:122" s="19" customFormat="1">
      <c r="A31" s="53">
        <v>0</v>
      </c>
      <c r="B31" s="53"/>
      <c r="C31" s="53">
        <f>IF(Z31&gt;=10,1,0)</f>
        <v>1</v>
      </c>
      <c r="D31" s="55">
        <v>1</v>
      </c>
      <c r="E31" s="55"/>
      <c r="F31" s="56"/>
      <c r="G31" s="54"/>
      <c r="H31" s="54"/>
      <c r="I31" s="56"/>
      <c r="J31" s="54"/>
      <c r="K31" s="56"/>
      <c r="L31" s="56"/>
      <c r="M31" s="56"/>
      <c r="N31" s="58"/>
      <c r="O31" s="52" t="s">
        <v>359</v>
      </c>
      <c r="P31" s="15" t="s">
        <v>471</v>
      </c>
      <c r="Q31" s="15">
        <v>27</v>
      </c>
      <c r="R31" s="42"/>
      <c r="S31" s="20" t="s">
        <v>229</v>
      </c>
      <c r="T31" s="21">
        <v>1976</v>
      </c>
      <c r="U31" s="28" t="s">
        <v>241</v>
      </c>
      <c r="V31" s="21">
        <v>2001</v>
      </c>
      <c r="W31" s="25"/>
      <c r="X31" s="21"/>
      <c r="Y31" s="28" t="s">
        <v>337</v>
      </c>
      <c r="Z31" s="21">
        <f>$AD$3-V31</f>
        <v>16</v>
      </c>
      <c r="AA31" s="25" t="s">
        <v>683</v>
      </c>
      <c r="AB31" s="162" t="s">
        <v>95</v>
      </c>
      <c r="AC31" s="21"/>
      <c r="AE31" s="90" t="s">
        <v>1213</v>
      </c>
      <c r="AF31" s="82"/>
      <c r="CP31" s="19" t="str">
        <f>+S31</f>
        <v>Falzone Lorenzo</v>
      </c>
      <c r="CR31" s="19">
        <f>+Z31</f>
        <v>16</v>
      </c>
      <c r="CS31" s="19" t="str">
        <f>+AB31</f>
        <v>B</v>
      </c>
      <c r="CT31" s="154">
        <v>7695</v>
      </c>
      <c r="CU31" s="125">
        <v>773</v>
      </c>
      <c r="CV31" s="33">
        <f>VLOOKUP($CU31,Funktionsbezeichnungen,3,0)</f>
        <v>9</v>
      </c>
      <c r="CW31" s="83" t="str">
        <f>VLOOKUP($CU31,Funktionsbezeichnungen,2,0)</f>
        <v>Projektingenieur 3</v>
      </c>
      <c r="CX31" s="125">
        <v>772</v>
      </c>
      <c r="CY31" s="33">
        <f>VLOOKUP($CX31,Funktionsbezeichnungen,3,0)</f>
        <v>8</v>
      </c>
      <c r="CZ31" s="83" t="str">
        <f>VLOOKUP($CX31,Funktionsbezeichnungen,2,0)</f>
        <v>Projektingenieur 2</v>
      </c>
      <c r="DA31" s="125">
        <v>772</v>
      </c>
      <c r="DB31" s="33">
        <f>VLOOKUP($DA31,Funktionsbezeichnungen,3,0)</f>
        <v>8</v>
      </c>
      <c r="DC31" s="83" t="str">
        <f>VLOOKUP($DA31,Funktionsbezeichnungen,2,0)</f>
        <v>Projektingenieur 2</v>
      </c>
      <c r="DD31" s="125">
        <v>772</v>
      </c>
      <c r="DE31" s="33">
        <f>VLOOKUP($DD31,Funktionsbezeichnungen,3,0)</f>
        <v>8</v>
      </c>
      <c r="DF31" s="83" t="str">
        <f>VLOOKUP($DD31,Funktionsbezeichnungen,2,0)</f>
        <v>Projektingenieur 2</v>
      </c>
      <c r="DG31" s="20"/>
      <c r="DH31" s="33">
        <v>771</v>
      </c>
      <c r="DI31" s="33">
        <f>VLOOKUP($DH31,Funktionsbezeichnungen,3,0)</f>
        <v>7</v>
      </c>
      <c r="DJ31" s="83" t="str">
        <f>VLOOKUP($DH31,Funktionsbezeichnungen,2,0)</f>
        <v>Projektingenieur 1</v>
      </c>
      <c r="DO31" s="19">
        <f>+CT31</f>
        <v>7695</v>
      </c>
      <c r="DP31" s="153">
        <v>1</v>
      </c>
      <c r="DQ31" s="19">
        <v>2</v>
      </c>
      <c r="DR31" s="19" t="s">
        <v>951</v>
      </c>
    </row>
    <row r="32" spans="1:122" s="19" customFormat="1">
      <c r="A32" s="53">
        <v>0</v>
      </c>
      <c r="B32" s="53">
        <v>1</v>
      </c>
      <c r="C32" s="53">
        <f>IF(Z32&gt;=10,1,0)</f>
        <v>1</v>
      </c>
      <c r="D32" s="55">
        <v>1</v>
      </c>
      <c r="E32" s="55"/>
      <c r="F32" s="56"/>
      <c r="G32" s="54"/>
      <c r="H32" s="54"/>
      <c r="I32" s="56"/>
      <c r="J32" s="54"/>
      <c r="K32" s="56"/>
      <c r="L32" s="56"/>
      <c r="M32" s="56"/>
      <c r="N32" s="58"/>
      <c r="O32" s="52" t="s">
        <v>360</v>
      </c>
      <c r="P32" s="15" t="s">
        <v>588</v>
      </c>
      <c r="Q32" s="15">
        <v>28</v>
      </c>
      <c r="R32" s="42"/>
      <c r="S32" s="20" t="s">
        <v>589</v>
      </c>
      <c r="T32" s="21">
        <v>1976</v>
      </c>
      <c r="U32" s="28" t="s">
        <v>194</v>
      </c>
      <c r="V32" s="21">
        <v>2001</v>
      </c>
      <c r="W32" s="25"/>
      <c r="X32" s="21"/>
      <c r="Y32" s="28" t="s">
        <v>1024</v>
      </c>
      <c r="Z32" s="21">
        <f>$AD$3-V32</f>
        <v>16</v>
      </c>
      <c r="AA32" s="25" t="s">
        <v>684</v>
      </c>
      <c r="AB32" s="162" t="s">
        <v>95</v>
      </c>
      <c r="AC32" s="21"/>
      <c r="AE32" s="90" t="s">
        <v>373</v>
      </c>
      <c r="AF32" s="82"/>
      <c r="CP32" s="19" t="str">
        <f>+S32</f>
        <v>Weber Madeleine</v>
      </c>
      <c r="CR32" s="19">
        <f>+Z32</f>
        <v>16</v>
      </c>
      <c r="CS32" s="19" t="str">
        <f>+AB32</f>
        <v>B</v>
      </c>
      <c r="CT32" s="154">
        <v>4350</v>
      </c>
      <c r="CU32" s="125">
        <v>773</v>
      </c>
      <c r="CV32" s="33">
        <f>VLOOKUP($CU32,Funktionsbezeichnungen,3,0)</f>
        <v>9</v>
      </c>
      <c r="CW32" s="83" t="str">
        <f>VLOOKUP($CU32,Funktionsbezeichnungen,2,0)</f>
        <v>Projektingenieur 3</v>
      </c>
      <c r="CX32" s="125">
        <v>772</v>
      </c>
      <c r="CY32" s="33">
        <f>VLOOKUP($CX32,Funktionsbezeichnungen,3,0)</f>
        <v>8</v>
      </c>
      <c r="CZ32" s="83" t="str">
        <f>VLOOKUP($CX32,Funktionsbezeichnungen,2,0)</f>
        <v>Projektingenieur 2</v>
      </c>
      <c r="DA32" s="125">
        <v>772</v>
      </c>
      <c r="DB32" s="33">
        <f>VLOOKUP($DA32,Funktionsbezeichnungen,3,0)</f>
        <v>8</v>
      </c>
      <c r="DC32" s="83" t="str">
        <f>VLOOKUP($DA32,Funktionsbezeichnungen,2,0)</f>
        <v>Projektingenieur 2</v>
      </c>
      <c r="DD32" s="125">
        <v>772</v>
      </c>
      <c r="DE32" s="33">
        <f>VLOOKUP($DD32,Funktionsbezeichnungen,3,0)</f>
        <v>8</v>
      </c>
      <c r="DF32" s="83" t="str">
        <f>VLOOKUP($DD32,Funktionsbezeichnungen,2,0)</f>
        <v>Projektingenieur 2</v>
      </c>
      <c r="DG32" s="20"/>
      <c r="DH32" s="33">
        <v>771</v>
      </c>
      <c r="DI32" s="33">
        <f>VLOOKUP($DH32,Funktionsbezeichnungen,3,0)</f>
        <v>7</v>
      </c>
      <c r="DJ32" s="83" t="str">
        <f>VLOOKUP($DH32,Funktionsbezeichnungen,2,0)</f>
        <v>Projektingenieur 1</v>
      </c>
      <c r="DO32" s="19">
        <f>+CT32</f>
        <v>4350</v>
      </c>
      <c r="DP32" s="153">
        <v>1</v>
      </c>
      <c r="DQ32" s="19">
        <v>2</v>
      </c>
      <c r="DR32" s="19" t="s">
        <v>951</v>
      </c>
    </row>
    <row r="33" spans="1:122" s="19" customFormat="1">
      <c r="A33" s="53">
        <v>0</v>
      </c>
      <c r="B33" s="53"/>
      <c r="C33" s="53">
        <f>IF(Z33&gt;=10,1,0)</f>
        <v>1</v>
      </c>
      <c r="D33" s="55">
        <v>1</v>
      </c>
      <c r="E33" s="55"/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358</v>
      </c>
      <c r="P33" s="15" t="s">
        <v>602</v>
      </c>
      <c r="Q33" s="15">
        <v>29</v>
      </c>
      <c r="R33" s="42"/>
      <c r="S33" s="20" t="s">
        <v>599</v>
      </c>
      <c r="T33" s="21">
        <v>1977</v>
      </c>
      <c r="U33" s="28" t="s">
        <v>1111</v>
      </c>
      <c r="V33" s="21">
        <v>2000</v>
      </c>
      <c r="W33" s="25"/>
      <c r="X33" s="21"/>
      <c r="Y33" s="28" t="s">
        <v>601</v>
      </c>
      <c r="Z33" s="21">
        <f>$AD$3-V33</f>
        <v>17</v>
      </c>
      <c r="AA33" s="25" t="s">
        <v>1134</v>
      </c>
      <c r="AB33" s="21" t="s">
        <v>95</v>
      </c>
      <c r="AC33" s="21"/>
      <c r="AE33" s="90" t="s">
        <v>620</v>
      </c>
      <c r="AF33" s="82"/>
      <c r="CP33" s="19" t="str">
        <f>+S33</f>
        <v>Trouillet Jean-Georges</v>
      </c>
      <c r="CR33" s="19">
        <f>+Z33</f>
        <v>17</v>
      </c>
      <c r="CS33" s="19" t="str">
        <f>+AB33</f>
        <v>B</v>
      </c>
      <c r="CT33" s="154">
        <v>3206</v>
      </c>
      <c r="CU33" s="125">
        <v>773</v>
      </c>
      <c r="CV33" s="33">
        <f>VLOOKUP($CU33,Funktionsbezeichnungen,3,0)</f>
        <v>9</v>
      </c>
      <c r="CW33" s="83" t="str">
        <f>VLOOKUP($CU33,Funktionsbezeichnungen,2,0)</f>
        <v>Projektingenieur 3</v>
      </c>
      <c r="CX33" s="125">
        <v>772</v>
      </c>
      <c r="CY33" s="33">
        <f>VLOOKUP($CX33,Funktionsbezeichnungen,3,0)</f>
        <v>8</v>
      </c>
      <c r="CZ33" s="83" t="str">
        <f>VLOOKUP($CX33,Funktionsbezeichnungen,2,0)</f>
        <v>Projektingenieur 2</v>
      </c>
      <c r="DA33" s="125">
        <v>772</v>
      </c>
      <c r="DB33" s="33">
        <f>VLOOKUP($DA33,Funktionsbezeichnungen,3,0)</f>
        <v>8</v>
      </c>
      <c r="DC33" s="83" t="str">
        <f>VLOOKUP($DA33,Funktionsbezeichnungen,2,0)</f>
        <v>Projektingenieur 2</v>
      </c>
      <c r="DD33" s="125">
        <v>772</v>
      </c>
      <c r="DE33" s="33">
        <f>VLOOKUP($DD33,Funktionsbezeichnungen,3,0)</f>
        <v>8</v>
      </c>
      <c r="DF33" s="83" t="str">
        <f>VLOOKUP($DD33,Funktionsbezeichnungen,2,0)</f>
        <v>Projektingenieur 2</v>
      </c>
      <c r="DG33" s="20"/>
      <c r="DH33" s="33">
        <v>772</v>
      </c>
      <c r="DI33" s="33">
        <f>VLOOKUP($DH33,Funktionsbezeichnungen,3,0)</f>
        <v>8</v>
      </c>
      <c r="DJ33" s="83" t="str">
        <f>VLOOKUP($DH33,Funktionsbezeichnungen,2,0)</f>
        <v>Projektingenieur 2</v>
      </c>
      <c r="DO33" s="19">
        <f>+CT33</f>
        <v>3206</v>
      </c>
      <c r="DP33" s="153">
        <v>1</v>
      </c>
      <c r="DQ33" s="19">
        <v>2</v>
      </c>
      <c r="DR33" s="19" t="s">
        <v>951</v>
      </c>
    </row>
    <row r="34" spans="1:122" s="19" customFormat="1" ht="15.75">
      <c r="A34" s="53">
        <v>0</v>
      </c>
      <c r="B34" s="53"/>
      <c r="C34" s="53">
        <f t="shared" si="0"/>
        <v>1</v>
      </c>
      <c r="D34" s="55"/>
      <c r="E34" s="55">
        <v>1</v>
      </c>
      <c r="F34" s="56"/>
      <c r="G34" s="54"/>
      <c r="H34" s="54"/>
      <c r="I34" s="56"/>
      <c r="J34" s="54"/>
      <c r="K34" s="56"/>
      <c r="L34" s="56"/>
      <c r="M34" s="56"/>
      <c r="N34" s="58"/>
      <c r="O34" s="52" t="s">
        <v>360</v>
      </c>
      <c r="P34" s="15" t="s">
        <v>446</v>
      </c>
      <c r="Q34" s="15">
        <v>30</v>
      </c>
      <c r="R34" s="16"/>
      <c r="S34" s="20" t="s">
        <v>109</v>
      </c>
      <c r="T34" s="21">
        <v>1947</v>
      </c>
      <c r="U34" s="28" t="s">
        <v>1069</v>
      </c>
      <c r="V34" s="21">
        <v>1971</v>
      </c>
      <c r="W34" s="25"/>
      <c r="X34" s="21"/>
      <c r="Y34" s="28" t="s">
        <v>1020</v>
      </c>
      <c r="Z34" s="21">
        <f t="shared" si="1"/>
        <v>46</v>
      </c>
      <c r="AA34" s="25" t="s">
        <v>938</v>
      </c>
      <c r="AB34" s="21" t="s">
        <v>309</v>
      </c>
      <c r="AC34" s="21"/>
      <c r="AE34" s="193" t="s">
        <v>1078</v>
      </c>
      <c r="AF34" s="82"/>
      <c r="CP34" s="19" t="str">
        <f t="shared" si="2"/>
        <v>Yelman Mahir</v>
      </c>
      <c r="CR34" s="19">
        <f t="shared" si="3"/>
        <v>46</v>
      </c>
      <c r="CS34" s="153" t="str">
        <f t="shared" si="4"/>
        <v xml:space="preserve"> C/B 3)</v>
      </c>
      <c r="CT34" s="154">
        <v>4162</v>
      </c>
      <c r="CU34" s="125" t="s">
        <v>711</v>
      </c>
      <c r="CV34" s="33"/>
      <c r="CW34" s="83"/>
      <c r="CX34" s="125" t="s">
        <v>711</v>
      </c>
      <c r="CY34" s="33"/>
      <c r="CZ34" s="83"/>
      <c r="DA34" s="125" t="s">
        <v>711</v>
      </c>
      <c r="DB34" s="33"/>
      <c r="DC34" s="83"/>
      <c r="DD34" s="125" t="s">
        <v>711</v>
      </c>
      <c r="DE34" s="33"/>
      <c r="DF34" s="83"/>
      <c r="DG34" s="20"/>
      <c r="DH34" s="33" t="s">
        <v>711</v>
      </c>
      <c r="DI34" s="33" t="s">
        <v>711</v>
      </c>
      <c r="DJ34" s="83"/>
      <c r="DO34" s="19">
        <f t="shared" si="13"/>
        <v>4162</v>
      </c>
      <c r="DP34" s="153">
        <v>2</v>
      </c>
      <c r="DQ34" s="19">
        <v>3</v>
      </c>
      <c r="DR34" s="185" t="s">
        <v>951</v>
      </c>
    </row>
    <row r="35" spans="1:122" s="19" customFormat="1" ht="15.75">
      <c r="A35" s="53">
        <v>0</v>
      </c>
      <c r="B35" s="53"/>
      <c r="C35" s="53">
        <f t="shared" si="0"/>
        <v>1</v>
      </c>
      <c r="D35" s="55"/>
      <c r="E35" s="55">
        <v>1</v>
      </c>
      <c r="F35" s="56"/>
      <c r="G35" s="54"/>
      <c r="H35" s="54">
        <v>1</v>
      </c>
      <c r="I35" s="56"/>
      <c r="J35" s="54"/>
      <c r="K35" s="56"/>
      <c r="L35" s="56"/>
      <c r="M35" s="56"/>
      <c r="N35" s="58"/>
      <c r="O35" s="52" t="s">
        <v>358</v>
      </c>
      <c r="P35" s="15" t="s">
        <v>444</v>
      </c>
      <c r="Q35" s="15">
        <v>31</v>
      </c>
      <c r="R35" s="16"/>
      <c r="S35" s="20" t="s">
        <v>103</v>
      </c>
      <c r="T35" s="21">
        <v>1953</v>
      </c>
      <c r="U35" s="28" t="s">
        <v>195</v>
      </c>
      <c r="V35" s="21">
        <v>1976</v>
      </c>
      <c r="W35" s="25"/>
      <c r="X35" s="21"/>
      <c r="Y35" s="28" t="s">
        <v>104</v>
      </c>
      <c r="Z35" s="21">
        <f t="shared" si="1"/>
        <v>41</v>
      </c>
      <c r="AA35" s="25" t="s">
        <v>666</v>
      </c>
      <c r="AB35" s="21" t="s">
        <v>1039</v>
      </c>
      <c r="AC35" s="21"/>
      <c r="AE35" s="90" t="s">
        <v>373</v>
      </c>
      <c r="AF35" s="82"/>
      <c r="CP35" s="19" t="str">
        <f t="shared" si="2"/>
        <v>Freiermuth Fritz</v>
      </c>
      <c r="CR35" s="19">
        <f t="shared" si="3"/>
        <v>41</v>
      </c>
      <c r="CS35" s="19" t="str">
        <f t="shared" si="4"/>
        <v xml:space="preserve"> C/B 2)</v>
      </c>
      <c r="CT35" s="154">
        <v>2143</v>
      </c>
      <c r="CU35" s="125">
        <v>751</v>
      </c>
      <c r="CV35" s="33">
        <f t="shared" ref="CV35:CV46" si="30">VLOOKUP($CU35,Funktionsbezeichnungen,3,0)</f>
        <v>10</v>
      </c>
      <c r="CW35" s="83" t="str">
        <f t="shared" ref="CW35:CW46" si="31">VLOOKUP($CU35,Funktionsbezeichnungen,2,0)</f>
        <v>Vorgesetzter  -  2. Stufe</v>
      </c>
      <c r="CX35" s="125">
        <v>751</v>
      </c>
      <c r="CY35" s="33">
        <f t="shared" ref="CY35:CY46" si="32">VLOOKUP($CX35,Funktionsbezeichnungen,3,0)</f>
        <v>10</v>
      </c>
      <c r="CZ35" s="83" t="str">
        <f t="shared" ref="CZ35:CZ46" si="33">VLOOKUP($CX35,Funktionsbezeichnungen,2,0)</f>
        <v>Vorgesetzter  -  2. Stufe</v>
      </c>
      <c r="DA35" s="125">
        <v>751</v>
      </c>
      <c r="DB35" s="33">
        <f t="shared" ref="DB35:DB46" si="34">VLOOKUP($DA35,Funktionsbezeichnungen,3,0)</f>
        <v>10</v>
      </c>
      <c r="DC35" s="83" t="str">
        <f t="shared" ref="DC35:DC46" si="35">VLOOKUP($DA35,Funktionsbezeichnungen,2,0)</f>
        <v>Vorgesetzter  -  2. Stufe</v>
      </c>
      <c r="DD35" s="124">
        <v>751</v>
      </c>
      <c r="DE35" s="33">
        <f>VLOOKUP($DD35,Funktionsbezeichnungen,3,0)</f>
        <v>10</v>
      </c>
      <c r="DF35" s="83" t="str">
        <f>VLOOKUP($DD35,Funktionsbezeichnungen,2,0)</f>
        <v>Vorgesetzter  -  2. Stufe</v>
      </c>
      <c r="DG35" s="20"/>
      <c r="DH35" s="124">
        <v>751</v>
      </c>
      <c r="DI35" s="33">
        <f t="shared" ref="DI35:DI46" si="36">VLOOKUP($DH35,Funktionsbezeichnungen,3,0)</f>
        <v>10</v>
      </c>
      <c r="DJ35" s="83" t="str">
        <f t="shared" ref="DJ35:DJ46" si="37">VLOOKUP($DH35,Funktionsbezeichnungen,2,0)</f>
        <v>Vorgesetzter  -  2. Stufe</v>
      </c>
      <c r="DO35" s="19">
        <f t="shared" si="13"/>
        <v>2143</v>
      </c>
      <c r="DP35" s="153">
        <v>2</v>
      </c>
      <c r="DQ35" s="19">
        <v>3</v>
      </c>
      <c r="DR35" s="19" t="s">
        <v>951</v>
      </c>
    </row>
    <row r="36" spans="1:122" s="19" customFormat="1" ht="15.75">
      <c r="A36" s="53">
        <v>0</v>
      </c>
      <c r="B36" s="53"/>
      <c r="C36" s="53">
        <f>IF(Z36&gt;=10,1,0)</f>
        <v>1</v>
      </c>
      <c r="D36" s="55">
        <v>1</v>
      </c>
      <c r="E36" s="55"/>
      <c r="F36" s="56"/>
      <c r="G36" s="54"/>
      <c r="H36" s="54">
        <v>1</v>
      </c>
      <c r="I36" s="56"/>
      <c r="J36" s="54"/>
      <c r="K36" s="56"/>
      <c r="L36" s="56"/>
      <c r="M36" s="56"/>
      <c r="N36" s="58"/>
      <c r="O36" s="52" t="s">
        <v>359</v>
      </c>
      <c r="P36" s="15" t="s">
        <v>448</v>
      </c>
      <c r="Q36" s="15">
        <v>32</v>
      </c>
      <c r="R36" s="16"/>
      <c r="S36" s="20" t="s">
        <v>112</v>
      </c>
      <c r="T36" s="21">
        <v>1956</v>
      </c>
      <c r="U36" s="26" t="s">
        <v>854</v>
      </c>
      <c r="V36" s="21">
        <v>1981</v>
      </c>
      <c r="W36" s="25" t="s">
        <v>855</v>
      </c>
      <c r="X36" s="21">
        <v>1990</v>
      </c>
      <c r="Y36" s="28" t="s">
        <v>329</v>
      </c>
      <c r="Z36" s="21">
        <f>$AD$3-V36</f>
        <v>36</v>
      </c>
      <c r="AA36" s="25" t="s">
        <v>671</v>
      </c>
      <c r="AB36" s="162" t="s">
        <v>1043</v>
      </c>
      <c r="AC36" s="21"/>
      <c r="AE36" s="90" t="s">
        <v>1214</v>
      </c>
      <c r="AF36" s="82"/>
      <c r="CP36" s="19" t="str">
        <f>+S36</f>
        <v>Bergmann Georg</v>
      </c>
      <c r="CR36" s="19">
        <f>+Z36</f>
        <v>36</v>
      </c>
      <c r="CS36" s="19" t="str">
        <f>+AB36</f>
        <v xml:space="preserve"> C/B 2)</v>
      </c>
      <c r="CT36" s="154">
        <v>4185</v>
      </c>
      <c r="CU36" s="125">
        <v>772</v>
      </c>
      <c r="CV36" s="33">
        <f>VLOOKUP($CU36,Funktionsbezeichnungen,3,0)</f>
        <v>8</v>
      </c>
      <c r="CW36" s="83" t="str">
        <f>VLOOKUP($CU36,Funktionsbezeichnungen,2,0)</f>
        <v>Projektingenieur 2</v>
      </c>
      <c r="CX36" s="125">
        <v>772</v>
      </c>
      <c r="CY36" s="33">
        <f>VLOOKUP($CX36,Funktionsbezeichnungen,3,0)</f>
        <v>8</v>
      </c>
      <c r="CZ36" s="83" t="str">
        <f>VLOOKUP($CX36,Funktionsbezeichnungen,2,0)</f>
        <v>Projektingenieur 2</v>
      </c>
      <c r="DA36" s="125">
        <v>772</v>
      </c>
      <c r="DB36" s="33">
        <f>VLOOKUP($DA36,Funktionsbezeichnungen,3,0)</f>
        <v>8</v>
      </c>
      <c r="DC36" s="83" t="str">
        <f>VLOOKUP($DA36,Funktionsbezeichnungen,2,0)</f>
        <v>Projektingenieur 2</v>
      </c>
      <c r="DD36" s="125">
        <v>772</v>
      </c>
      <c r="DE36" s="33">
        <f>VLOOKUP($DD36,Funktionsbezeichnungen,3,0)</f>
        <v>8</v>
      </c>
      <c r="DF36" s="83" t="str">
        <f>VLOOKUP($DD36,Funktionsbezeichnungen,2,0)</f>
        <v>Projektingenieur 2</v>
      </c>
      <c r="DG36" s="20"/>
      <c r="DH36" s="33">
        <v>772</v>
      </c>
      <c r="DI36" s="33">
        <f>VLOOKUP($DH36,Funktionsbezeichnungen,3,0)</f>
        <v>8</v>
      </c>
      <c r="DJ36" s="83" t="str">
        <f>VLOOKUP($DH36,Funktionsbezeichnungen,2,0)</f>
        <v>Projektingenieur 2</v>
      </c>
      <c r="DO36" s="19">
        <f>+CT36</f>
        <v>4185</v>
      </c>
      <c r="DP36" s="153">
        <v>1</v>
      </c>
      <c r="DQ36" s="19">
        <v>2</v>
      </c>
      <c r="DR36" s="19" t="s">
        <v>951</v>
      </c>
    </row>
    <row r="37" spans="1:122" s="19" customFormat="1" ht="27">
      <c r="A37" s="53">
        <v>0</v>
      </c>
      <c r="B37" s="53"/>
      <c r="C37" s="53">
        <f>IF(Z37&gt;=10,1,0)</f>
        <v>1</v>
      </c>
      <c r="D37" s="55"/>
      <c r="E37" s="55">
        <v>1</v>
      </c>
      <c r="F37" s="56"/>
      <c r="G37" s="54"/>
      <c r="H37" s="54">
        <v>1</v>
      </c>
      <c r="I37" s="56"/>
      <c r="J37" s="54"/>
      <c r="K37" s="56"/>
      <c r="L37" s="56"/>
      <c r="M37" s="56"/>
      <c r="N37" s="58"/>
      <c r="O37" s="207" t="s">
        <v>1140</v>
      </c>
      <c r="P37" s="15" t="s">
        <v>873</v>
      </c>
      <c r="Q37" s="15">
        <v>33</v>
      </c>
      <c r="R37" s="16"/>
      <c r="S37" s="20" t="s">
        <v>874</v>
      </c>
      <c r="T37" s="21">
        <v>1959</v>
      </c>
      <c r="U37" s="26" t="s">
        <v>1070</v>
      </c>
      <c r="V37" s="21">
        <v>1990</v>
      </c>
      <c r="W37" s="25"/>
      <c r="X37" s="21"/>
      <c r="Y37" s="28" t="s">
        <v>1141</v>
      </c>
      <c r="Z37" s="21">
        <f>$AD$3-V37</f>
        <v>27</v>
      </c>
      <c r="AA37" s="25" t="s">
        <v>1142</v>
      </c>
      <c r="AB37" s="162" t="s">
        <v>1043</v>
      </c>
      <c r="AC37" s="21"/>
      <c r="AE37" s="90" t="s">
        <v>389</v>
      </c>
      <c r="AF37" s="82" t="s">
        <v>1083</v>
      </c>
      <c r="CP37" s="19" t="str">
        <f>+S37</f>
        <v>Wick Bernd</v>
      </c>
      <c r="CR37" s="19">
        <f>+Z37</f>
        <v>27</v>
      </c>
      <c r="CS37" s="19" t="str">
        <f>+AB37</f>
        <v xml:space="preserve"> C/B 2)</v>
      </c>
      <c r="CT37" s="154">
        <v>3208</v>
      </c>
      <c r="CU37" s="125">
        <v>772</v>
      </c>
      <c r="CV37" s="33">
        <f>VLOOKUP($CU37,Funktionsbezeichnungen,3,0)</f>
        <v>8</v>
      </c>
      <c r="CW37" s="83" t="str">
        <f>VLOOKUP($CU37,Funktionsbezeichnungen,2,0)</f>
        <v>Projektingenieur 2</v>
      </c>
      <c r="CX37" s="125">
        <v>772</v>
      </c>
      <c r="CY37" s="33">
        <f>VLOOKUP($CX37,Funktionsbezeichnungen,3,0)</f>
        <v>8</v>
      </c>
      <c r="CZ37" s="83" t="str">
        <f>VLOOKUP($CX37,Funktionsbezeichnungen,2,0)</f>
        <v>Projektingenieur 2</v>
      </c>
      <c r="DA37" s="125">
        <v>772</v>
      </c>
      <c r="DB37" s="33">
        <f>VLOOKUP($DA37,Funktionsbezeichnungen,3,0)</f>
        <v>8</v>
      </c>
      <c r="DC37" s="83" t="str">
        <f>VLOOKUP($DA37,Funktionsbezeichnungen,2,0)</f>
        <v>Projektingenieur 2</v>
      </c>
      <c r="DD37" s="125"/>
      <c r="DE37" s="33"/>
      <c r="DF37" s="83"/>
      <c r="DG37" s="20"/>
      <c r="DH37" s="33">
        <v>772</v>
      </c>
      <c r="DI37" s="33">
        <f>VLOOKUP($DH37,Funktionsbezeichnungen,3,0)</f>
        <v>8</v>
      </c>
      <c r="DJ37" s="83" t="str">
        <f>VLOOKUP($DH37,Funktionsbezeichnungen,2,0)</f>
        <v>Projektingenieur 2</v>
      </c>
      <c r="DO37" s="19">
        <f>+CT37</f>
        <v>3208</v>
      </c>
      <c r="DP37" s="153">
        <v>2</v>
      </c>
      <c r="DQ37" s="19">
        <v>3</v>
      </c>
      <c r="DR37" s="19" t="s">
        <v>951</v>
      </c>
    </row>
    <row r="38" spans="1:122" s="19" customFormat="1" ht="15.75">
      <c r="A38" s="53">
        <v>0</v>
      </c>
      <c r="B38" s="53"/>
      <c r="C38" s="53">
        <f t="shared" si="0"/>
        <v>1</v>
      </c>
      <c r="D38" s="55"/>
      <c r="E38" s="55">
        <v>1</v>
      </c>
      <c r="F38" s="56"/>
      <c r="G38" s="54"/>
      <c r="H38" s="54"/>
      <c r="I38" s="56"/>
      <c r="J38" s="54"/>
      <c r="K38" s="56"/>
      <c r="L38" s="56"/>
      <c r="M38" s="56"/>
      <c r="N38" s="58"/>
      <c r="O38" s="52" t="s">
        <v>359</v>
      </c>
      <c r="P38" s="15" t="s">
        <v>450</v>
      </c>
      <c r="Q38" s="15">
        <v>34</v>
      </c>
      <c r="R38" s="16"/>
      <c r="S38" s="20" t="s">
        <v>214</v>
      </c>
      <c r="T38" s="21">
        <v>1960</v>
      </c>
      <c r="U38" s="28" t="s">
        <v>237</v>
      </c>
      <c r="V38" s="21">
        <v>1986</v>
      </c>
      <c r="W38" s="25"/>
      <c r="X38" s="21"/>
      <c r="Y38" s="28" t="s">
        <v>228</v>
      </c>
      <c r="Z38" s="21">
        <f t="shared" si="1"/>
        <v>31</v>
      </c>
      <c r="AA38" s="25" t="s">
        <v>672</v>
      </c>
      <c r="AB38" s="162" t="s">
        <v>1043</v>
      </c>
      <c r="AC38" s="21"/>
      <c r="AE38" s="90" t="s">
        <v>1213</v>
      </c>
      <c r="AF38" s="82"/>
      <c r="CP38" s="19" t="str">
        <f t="shared" si="2"/>
        <v>Beck Peter</v>
      </c>
      <c r="CR38" s="19">
        <f t="shared" si="3"/>
        <v>31</v>
      </c>
      <c r="CS38" s="19" t="str">
        <f t="shared" si="4"/>
        <v xml:space="preserve"> C/B 2)</v>
      </c>
      <c r="CT38" s="154">
        <v>4269</v>
      </c>
      <c r="CU38" s="125">
        <v>773</v>
      </c>
      <c r="CV38" s="33">
        <f t="shared" si="30"/>
        <v>9</v>
      </c>
      <c r="CW38" s="83" t="str">
        <f t="shared" si="31"/>
        <v>Projektingenieur 3</v>
      </c>
      <c r="CX38" s="125">
        <v>773</v>
      </c>
      <c r="CY38" s="33">
        <f t="shared" ref="CY38:CY40" si="38">VLOOKUP($CX38,Funktionsbezeichnungen,3,0)</f>
        <v>9</v>
      </c>
      <c r="CZ38" s="83" t="str">
        <f t="shared" ref="CZ38:CZ40" si="39">VLOOKUP($CX38,Funktionsbezeichnungen,2,0)</f>
        <v>Projektingenieur 3</v>
      </c>
      <c r="DA38" s="125">
        <v>773</v>
      </c>
      <c r="DB38" s="33">
        <f>VLOOKUP($DA38,Funktionsbezeichnungen,3,0)</f>
        <v>9</v>
      </c>
      <c r="DC38" s="83" t="str">
        <f>VLOOKUP($DA38,Funktionsbezeichnungen,2,0)</f>
        <v>Projektingenieur 3</v>
      </c>
      <c r="DD38" s="125">
        <v>772</v>
      </c>
      <c r="DE38" s="33">
        <f>VLOOKUP($DD38,Funktionsbezeichnungen,3,0)</f>
        <v>8</v>
      </c>
      <c r="DF38" s="83" t="str">
        <f>VLOOKUP($DD38,Funktionsbezeichnungen,2,0)</f>
        <v>Projektingenieur 2</v>
      </c>
      <c r="DG38" s="20"/>
      <c r="DH38" s="33">
        <v>772</v>
      </c>
      <c r="DI38" s="33">
        <f>VLOOKUP($DH38,Funktionsbezeichnungen,3,0)</f>
        <v>8</v>
      </c>
      <c r="DJ38" s="83" t="str">
        <f>VLOOKUP($DH38,Funktionsbezeichnungen,2,0)</f>
        <v>Projektingenieur 2</v>
      </c>
      <c r="DO38" s="19">
        <f t="shared" si="13"/>
        <v>4269</v>
      </c>
      <c r="DP38" s="153">
        <v>2</v>
      </c>
      <c r="DQ38" s="19">
        <v>3</v>
      </c>
      <c r="DR38" s="19" t="s">
        <v>951</v>
      </c>
    </row>
    <row r="39" spans="1:122" s="19" customFormat="1" ht="15.75">
      <c r="A39" s="53">
        <v>1</v>
      </c>
      <c r="B39" s="53"/>
      <c r="C39" s="53">
        <f t="shared" si="0"/>
        <v>1</v>
      </c>
      <c r="D39" s="55">
        <v>1</v>
      </c>
      <c r="E39" s="55"/>
      <c r="F39" s="56"/>
      <c r="G39" s="54"/>
      <c r="H39" s="54">
        <v>1</v>
      </c>
      <c r="I39" s="56"/>
      <c r="J39" s="54"/>
      <c r="K39" s="56"/>
      <c r="L39" s="56"/>
      <c r="M39" s="56"/>
      <c r="N39" s="58"/>
      <c r="O39" s="52" t="s">
        <v>359</v>
      </c>
      <c r="P39" s="15" t="s">
        <v>452</v>
      </c>
      <c r="Q39" s="15">
        <v>35</v>
      </c>
      <c r="R39" s="42"/>
      <c r="S39" s="27" t="s">
        <v>122</v>
      </c>
      <c r="T39" s="21">
        <v>1968</v>
      </c>
      <c r="U39" s="28" t="s">
        <v>201</v>
      </c>
      <c r="V39" s="21">
        <v>1994</v>
      </c>
      <c r="W39" s="25"/>
      <c r="X39" s="21"/>
      <c r="Y39" s="26" t="s">
        <v>123</v>
      </c>
      <c r="Z39" s="21">
        <f t="shared" si="1"/>
        <v>23</v>
      </c>
      <c r="AA39" s="25" t="s">
        <v>673</v>
      </c>
      <c r="AB39" s="162" t="s">
        <v>1043</v>
      </c>
      <c r="AC39" s="21"/>
      <c r="AE39" s="90" t="s">
        <v>1213</v>
      </c>
      <c r="AF39" s="82"/>
      <c r="CP39" s="19" t="str">
        <f t="shared" si="2"/>
        <v>Kern Etienne</v>
      </c>
      <c r="CR39" s="19">
        <f t="shared" si="3"/>
        <v>23</v>
      </c>
      <c r="CS39" s="19" t="str">
        <f t="shared" si="4"/>
        <v xml:space="preserve"> C/B 2)</v>
      </c>
      <c r="CT39" s="154">
        <v>4246</v>
      </c>
      <c r="CU39" s="125">
        <v>772</v>
      </c>
      <c r="CV39" s="33">
        <f t="shared" si="30"/>
        <v>8</v>
      </c>
      <c r="CW39" s="83" t="str">
        <f t="shared" si="31"/>
        <v>Projektingenieur 2</v>
      </c>
      <c r="CX39" s="125">
        <v>772</v>
      </c>
      <c r="CY39" s="33">
        <f t="shared" si="38"/>
        <v>8</v>
      </c>
      <c r="CZ39" s="83" t="str">
        <f t="shared" si="39"/>
        <v>Projektingenieur 2</v>
      </c>
      <c r="DA39" s="125">
        <v>772</v>
      </c>
      <c r="DB39" s="33">
        <f>VLOOKUP($DA39,Funktionsbezeichnungen,3,0)</f>
        <v>8</v>
      </c>
      <c r="DC39" s="83" t="str">
        <f>VLOOKUP($DA39,Funktionsbezeichnungen,2,0)</f>
        <v>Projektingenieur 2</v>
      </c>
      <c r="DD39" s="125">
        <v>772</v>
      </c>
      <c r="DE39" s="33">
        <f>VLOOKUP($DD39,Funktionsbezeichnungen,3,0)</f>
        <v>8</v>
      </c>
      <c r="DF39" s="83" t="str">
        <f>VLOOKUP($DD39,Funktionsbezeichnungen,2,0)</f>
        <v>Projektingenieur 2</v>
      </c>
      <c r="DG39" s="20"/>
      <c r="DH39" s="33">
        <v>772</v>
      </c>
      <c r="DI39" s="33">
        <f>VLOOKUP($DH39,Funktionsbezeichnungen,3,0)</f>
        <v>8</v>
      </c>
      <c r="DJ39" s="83" t="str">
        <f>VLOOKUP($DH39,Funktionsbezeichnungen,2,0)</f>
        <v>Projektingenieur 2</v>
      </c>
      <c r="DO39" s="19">
        <f t="shared" si="13"/>
        <v>4246</v>
      </c>
      <c r="DP39" s="153">
        <v>1</v>
      </c>
      <c r="DQ39" s="19">
        <v>2</v>
      </c>
      <c r="DR39" s="19" t="s">
        <v>951</v>
      </c>
    </row>
    <row r="40" spans="1:122" s="19" customFormat="1" ht="27">
      <c r="A40" s="53">
        <v>0</v>
      </c>
      <c r="B40" s="53">
        <v>1</v>
      </c>
      <c r="C40" s="53">
        <f t="shared" si="0"/>
        <v>1</v>
      </c>
      <c r="D40" s="55"/>
      <c r="E40" s="55"/>
      <c r="F40" s="56">
        <v>1</v>
      </c>
      <c r="G40" s="54"/>
      <c r="H40" s="54"/>
      <c r="I40" s="56"/>
      <c r="J40" s="54"/>
      <c r="K40" s="56"/>
      <c r="L40" s="56"/>
      <c r="M40" s="56"/>
      <c r="N40" s="58"/>
      <c r="O40" s="166" t="s">
        <v>359</v>
      </c>
      <c r="P40" s="167" t="s">
        <v>460</v>
      </c>
      <c r="Q40" s="15">
        <v>36</v>
      </c>
      <c r="R40" s="168"/>
      <c r="S40" s="20" t="s">
        <v>231</v>
      </c>
      <c r="T40" s="21">
        <v>1967</v>
      </c>
      <c r="U40" s="28" t="s">
        <v>1065</v>
      </c>
      <c r="V40" s="21">
        <v>1996</v>
      </c>
      <c r="W40" s="25" t="s">
        <v>1254</v>
      </c>
      <c r="X40" s="21">
        <v>2002</v>
      </c>
      <c r="Y40" s="28" t="s">
        <v>233</v>
      </c>
      <c r="Z40" s="118">
        <f t="shared" si="1"/>
        <v>21</v>
      </c>
      <c r="AA40" s="25" t="s">
        <v>675</v>
      </c>
      <c r="AB40" s="162" t="s">
        <v>1043</v>
      </c>
      <c r="AC40" s="21"/>
      <c r="AE40" s="90" t="s">
        <v>1213</v>
      </c>
      <c r="AF40" s="82"/>
      <c r="CP40" s="19" t="str">
        <f t="shared" si="2"/>
        <v>Ruff Ute</v>
      </c>
      <c r="CR40" s="19">
        <f t="shared" si="3"/>
        <v>21</v>
      </c>
      <c r="CS40" s="19" t="str">
        <f t="shared" si="4"/>
        <v xml:space="preserve"> C/B 2)</v>
      </c>
      <c r="CT40" s="154">
        <v>4277</v>
      </c>
      <c r="CU40" s="125">
        <v>783</v>
      </c>
      <c r="CV40" s="33">
        <f t="shared" si="30"/>
        <v>9</v>
      </c>
      <c r="CW40" s="83" t="str">
        <f t="shared" si="31"/>
        <v>Projektingenieur 3</v>
      </c>
      <c r="CX40" s="125">
        <v>782</v>
      </c>
      <c r="CY40" s="33">
        <f t="shared" si="38"/>
        <v>8</v>
      </c>
      <c r="CZ40" s="83" t="str">
        <f t="shared" si="39"/>
        <v>Projektingenieur 2</v>
      </c>
      <c r="DA40" s="125">
        <v>782</v>
      </c>
      <c r="DB40" s="33">
        <f>VLOOKUP($DA40,Funktionsbezeichnungen,3,0)</f>
        <v>8</v>
      </c>
      <c r="DC40" s="83" t="str">
        <f>VLOOKUP($DA40,Funktionsbezeichnungen,2,0)</f>
        <v>Projektingenieur 2</v>
      </c>
      <c r="DD40" s="125">
        <v>782</v>
      </c>
      <c r="DE40" s="33">
        <f>VLOOKUP($DD40,Funktionsbezeichnungen,3,0)</f>
        <v>8</v>
      </c>
      <c r="DF40" s="83" t="str">
        <f>VLOOKUP($DD40,Funktionsbezeichnungen,2,0)</f>
        <v>Projektingenieur 2</v>
      </c>
      <c r="DG40" s="20"/>
      <c r="DH40" s="33">
        <v>782</v>
      </c>
      <c r="DI40" s="33">
        <f>VLOOKUP($DH40,Funktionsbezeichnungen,3,0)</f>
        <v>8</v>
      </c>
      <c r="DJ40" s="83" t="str">
        <f>VLOOKUP($DH40,Funktionsbezeichnungen,2,0)</f>
        <v>Projektingenieur 2</v>
      </c>
      <c r="DO40" s="19">
        <f t="shared" si="13"/>
        <v>4277</v>
      </c>
      <c r="DP40" s="153">
        <v>3</v>
      </c>
      <c r="DQ40" s="19">
        <v>2</v>
      </c>
      <c r="DR40" s="19" t="s">
        <v>952</v>
      </c>
    </row>
    <row r="41" spans="1:122" s="19" customFormat="1" ht="15.75">
      <c r="A41" s="53">
        <v>0</v>
      </c>
      <c r="B41" s="53"/>
      <c r="C41" s="53">
        <f>IF(Z41&gt;=10,1,0)</f>
        <v>1</v>
      </c>
      <c r="D41" s="55"/>
      <c r="E41" s="55">
        <v>1</v>
      </c>
      <c r="F41" s="56"/>
      <c r="G41" s="54"/>
      <c r="H41" s="54"/>
      <c r="I41" s="56"/>
      <c r="J41" s="54"/>
      <c r="K41" s="56"/>
      <c r="L41" s="56"/>
      <c r="M41" s="56"/>
      <c r="N41" s="58"/>
      <c r="O41" s="207" t="s">
        <v>1140</v>
      </c>
      <c r="P41" s="15" t="s">
        <v>1120</v>
      </c>
      <c r="Q41" s="15">
        <v>37</v>
      </c>
      <c r="R41" s="42"/>
      <c r="S41" s="20" t="s">
        <v>1118</v>
      </c>
      <c r="T41" s="21">
        <v>1976</v>
      </c>
      <c r="U41" s="28" t="s">
        <v>1119</v>
      </c>
      <c r="V41" s="21">
        <v>2005</v>
      </c>
      <c r="W41" s="25"/>
      <c r="X41" s="21"/>
      <c r="Y41" s="28"/>
      <c r="Z41" s="118">
        <f>$AD$3-V41</f>
        <v>12</v>
      </c>
      <c r="AA41" s="169" t="s">
        <v>1144</v>
      </c>
      <c r="AB41" s="162" t="s">
        <v>1043</v>
      </c>
      <c r="AC41" s="21"/>
      <c r="AE41" s="90" t="s">
        <v>373</v>
      </c>
      <c r="AF41" s="82"/>
      <c r="CP41" s="19" t="str">
        <f>+S41</f>
        <v>Dick David</v>
      </c>
      <c r="CR41" s="19">
        <f>+Z41</f>
        <v>12</v>
      </c>
      <c r="CS41" s="19" t="str">
        <f>+AB41</f>
        <v xml:space="preserve"> C/B 2)</v>
      </c>
      <c r="CT41" s="154">
        <v>4909</v>
      </c>
      <c r="CU41" s="125">
        <v>772</v>
      </c>
      <c r="CV41" s="33">
        <f>VLOOKUP($CU41,Funktionsbezeichnungen,3,0)</f>
        <v>8</v>
      </c>
      <c r="CW41" s="83" t="str">
        <f>VLOOKUP($CU41,Funktionsbezeichnungen,2,0)</f>
        <v>Projektingenieur 2</v>
      </c>
      <c r="CX41" s="125"/>
      <c r="CY41" s="33"/>
      <c r="CZ41" s="83"/>
      <c r="DA41" s="125"/>
      <c r="DB41" s="33"/>
      <c r="DC41" s="83"/>
      <c r="DD41" s="125"/>
      <c r="DE41" s="33"/>
      <c r="DF41" s="83"/>
      <c r="DG41" s="20"/>
      <c r="DH41" s="33"/>
      <c r="DI41" s="33"/>
      <c r="DJ41" s="83"/>
      <c r="DO41" s="19">
        <f>+CT41</f>
        <v>4909</v>
      </c>
      <c r="DP41" s="153">
        <v>2</v>
      </c>
      <c r="DQ41" s="19">
        <v>3</v>
      </c>
      <c r="DR41" s="19" t="s">
        <v>952</v>
      </c>
    </row>
    <row r="42" spans="1:122" s="19" customFormat="1" ht="15.75">
      <c r="A42" s="53">
        <v>0</v>
      </c>
      <c r="B42" s="53"/>
      <c r="C42" s="53">
        <f>IF(Z42&gt;=10,1,0)</f>
        <v>1</v>
      </c>
      <c r="D42" s="55"/>
      <c r="E42" s="55">
        <v>1</v>
      </c>
      <c r="F42" s="56"/>
      <c r="G42" s="54"/>
      <c r="H42" s="54"/>
      <c r="I42" s="56"/>
      <c r="J42" s="54"/>
      <c r="K42" s="56"/>
      <c r="L42" s="56"/>
      <c r="M42" s="56"/>
      <c r="N42" s="58"/>
      <c r="O42" s="207" t="s">
        <v>1140</v>
      </c>
      <c r="P42" s="15" t="s">
        <v>1223</v>
      </c>
      <c r="Q42" s="15">
        <v>38</v>
      </c>
      <c r="R42" s="42"/>
      <c r="S42" s="20" t="s">
        <v>1218</v>
      </c>
      <c r="T42" s="21">
        <v>1976</v>
      </c>
      <c r="U42" s="28" t="s">
        <v>1219</v>
      </c>
      <c r="V42" s="21">
        <v>2001</v>
      </c>
      <c r="W42" s="25"/>
      <c r="X42" s="21"/>
      <c r="Y42" s="28"/>
      <c r="Z42" s="118">
        <f>$AD$3-V42</f>
        <v>16</v>
      </c>
      <c r="AA42" s="169"/>
      <c r="AB42" s="162" t="s">
        <v>1043</v>
      </c>
      <c r="AC42" s="21"/>
      <c r="AE42" s="90" t="s">
        <v>373</v>
      </c>
      <c r="AF42" s="82"/>
      <c r="CP42" s="19" t="str">
        <f>+S42</f>
        <v>Igual Lorenzo</v>
      </c>
      <c r="CR42" s="19">
        <f>+Z42</f>
        <v>16</v>
      </c>
      <c r="CS42" s="19" t="str">
        <f>+AB42</f>
        <v xml:space="preserve"> C/B 2)</v>
      </c>
      <c r="CT42" s="154">
        <v>3215</v>
      </c>
      <c r="CU42" s="125">
        <v>772</v>
      </c>
      <c r="CV42" s="33">
        <f>VLOOKUP($CU42,Funktionsbezeichnungen,3,0)</f>
        <v>8</v>
      </c>
      <c r="CW42" s="83" t="str">
        <f>VLOOKUP($CU42,Funktionsbezeichnungen,2,0)</f>
        <v>Projektingenieur 2</v>
      </c>
      <c r="CX42" s="125"/>
      <c r="CY42" s="33"/>
      <c r="CZ42" s="83"/>
      <c r="DA42" s="125"/>
      <c r="DB42" s="33"/>
      <c r="DC42" s="83"/>
      <c r="DD42" s="125"/>
      <c r="DE42" s="33"/>
      <c r="DF42" s="83"/>
      <c r="DG42" s="20"/>
      <c r="DH42" s="33"/>
      <c r="DI42" s="33"/>
      <c r="DJ42" s="83"/>
      <c r="DO42" s="19">
        <f>+CT42</f>
        <v>3215</v>
      </c>
      <c r="DP42" s="153">
        <v>2</v>
      </c>
      <c r="DQ42" s="19">
        <v>3</v>
      </c>
      <c r="DR42" s="19" t="s">
        <v>952</v>
      </c>
    </row>
    <row r="43" spans="1:122" s="19" customFormat="1" ht="15.75">
      <c r="A43" s="53">
        <v>0</v>
      </c>
      <c r="B43" s="53"/>
      <c r="C43" s="53">
        <f>IF(Z43&gt;=10,1,0)</f>
        <v>1</v>
      </c>
      <c r="D43" s="55"/>
      <c r="E43" s="55">
        <v>1</v>
      </c>
      <c r="F43" s="56"/>
      <c r="G43" s="54"/>
      <c r="H43" s="54">
        <v>1</v>
      </c>
      <c r="I43" s="56"/>
      <c r="J43" s="54"/>
      <c r="K43" s="56"/>
      <c r="L43" s="56"/>
      <c r="M43" s="56"/>
      <c r="N43" s="58"/>
      <c r="O43" s="52" t="s">
        <v>358</v>
      </c>
      <c r="P43" s="15" t="s">
        <v>852</v>
      </c>
      <c r="Q43" s="15">
        <v>39</v>
      </c>
      <c r="R43" s="42"/>
      <c r="S43" s="20" t="s">
        <v>870</v>
      </c>
      <c r="T43" s="21">
        <v>1978</v>
      </c>
      <c r="U43" s="28" t="s">
        <v>198</v>
      </c>
      <c r="V43" s="21">
        <v>2004</v>
      </c>
      <c r="W43" s="25"/>
      <c r="X43" s="21"/>
      <c r="Y43" s="28" t="s">
        <v>853</v>
      </c>
      <c r="Z43" s="21">
        <f>$AD$3-V43</f>
        <v>13</v>
      </c>
      <c r="AA43" s="25" t="s">
        <v>671</v>
      </c>
      <c r="AB43" s="162" t="s">
        <v>1043</v>
      </c>
      <c r="AC43" s="21"/>
      <c r="AE43" s="90" t="s">
        <v>373</v>
      </c>
      <c r="AF43" s="82"/>
      <c r="CP43" s="19" t="str">
        <f>+S43</f>
        <v>Hausammann Cédric</v>
      </c>
      <c r="CR43" s="19">
        <f>+Z43</f>
        <v>13</v>
      </c>
      <c r="CS43" s="19" t="str">
        <f>+AB43</f>
        <v xml:space="preserve"> C/B 2)</v>
      </c>
      <c r="CT43" s="154">
        <v>9648</v>
      </c>
      <c r="CU43" s="125">
        <v>772</v>
      </c>
      <c r="CV43" s="33">
        <f>VLOOKUP($CU43,Funktionsbezeichnungen,3,0)</f>
        <v>8</v>
      </c>
      <c r="CW43" s="83" t="str">
        <f>VLOOKUP($CU43,Funktionsbezeichnungen,2,0)</f>
        <v>Projektingenieur 2</v>
      </c>
      <c r="CX43" s="125">
        <v>772</v>
      </c>
      <c r="CY43" s="33">
        <f>VLOOKUP($CX43,Funktionsbezeichnungen,3,0)</f>
        <v>8</v>
      </c>
      <c r="CZ43" s="83" t="str">
        <f>VLOOKUP($CX43,Funktionsbezeichnungen,2,0)</f>
        <v>Projektingenieur 2</v>
      </c>
      <c r="DA43" s="125">
        <v>772</v>
      </c>
      <c r="DB43" s="33">
        <f>VLOOKUP($DA43,Funktionsbezeichnungen,3,0)</f>
        <v>8</v>
      </c>
      <c r="DC43" s="83" t="str">
        <f>VLOOKUP($DA43,Funktionsbezeichnungen,2,0)</f>
        <v>Projektingenieur 2</v>
      </c>
      <c r="DD43" s="125">
        <v>772</v>
      </c>
      <c r="DE43" s="33">
        <f>VLOOKUP($DD43,Funktionsbezeichnungen,3,0)</f>
        <v>8</v>
      </c>
      <c r="DF43" s="83" t="str">
        <f>VLOOKUP($DD43,Funktionsbezeichnungen,2,0)</f>
        <v>Projektingenieur 2</v>
      </c>
      <c r="DG43" s="20"/>
      <c r="DH43" s="33">
        <v>771</v>
      </c>
      <c r="DI43" s="33">
        <f>VLOOKUP($DH43,Funktionsbezeichnungen,3,0)</f>
        <v>7</v>
      </c>
      <c r="DJ43" s="83" t="str">
        <f>VLOOKUP($DH43,Funktionsbezeichnungen,2,0)</f>
        <v>Projektingenieur 1</v>
      </c>
      <c r="DO43" s="19">
        <f>+CT43</f>
        <v>9648</v>
      </c>
      <c r="DP43" s="153">
        <v>2</v>
      </c>
      <c r="DQ43" s="19">
        <v>3</v>
      </c>
      <c r="DR43" s="19" t="s">
        <v>951</v>
      </c>
    </row>
    <row r="44" spans="1:122" s="19" customFormat="1">
      <c r="A44" s="53">
        <v>0</v>
      </c>
      <c r="B44" s="53"/>
      <c r="C44" s="53">
        <f>IF(Z44&gt;=10,1,0)</f>
        <v>1</v>
      </c>
      <c r="D44" s="55"/>
      <c r="E44" s="55">
        <v>1</v>
      </c>
      <c r="F44" s="56"/>
      <c r="G44" s="54"/>
      <c r="H44" s="54">
        <v>1</v>
      </c>
      <c r="I44" s="56"/>
      <c r="J44" s="54"/>
      <c r="K44" s="56"/>
      <c r="L44" s="56"/>
      <c r="M44" s="56"/>
      <c r="N44" s="58"/>
      <c r="O44" s="52" t="s">
        <v>361</v>
      </c>
      <c r="P44" s="15" t="s">
        <v>447</v>
      </c>
      <c r="Q44" s="15">
        <v>40</v>
      </c>
      <c r="R44" s="16"/>
      <c r="S44" s="20" t="s">
        <v>111</v>
      </c>
      <c r="T44" s="21">
        <v>1954</v>
      </c>
      <c r="U44" s="28" t="s">
        <v>195</v>
      </c>
      <c r="V44" s="21">
        <v>1976</v>
      </c>
      <c r="W44" s="25"/>
      <c r="X44" s="21"/>
      <c r="Y44" s="28" t="s">
        <v>547</v>
      </c>
      <c r="Z44" s="21">
        <f>$AD$3-V44</f>
        <v>41</v>
      </c>
      <c r="AA44" s="25" t="s">
        <v>671</v>
      </c>
      <c r="AB44" s="21" t="s">
        <v>105</v>
      </c>
      <c r="AC44" s="21"/>
      <c r="AE44" s="90" t="s">
        <v>415</v>
      </c>
      <c r="AF44" s="82"/>
      <c r="CP44" s="19" t="str">
        <f>+S44</f>
        <v>Buser Edi</v>
      </c>
      <c r="CR44" s="19">
        <f>+Z44</f>
        <v>41</v>
      </c>
      <c r="CS44" s="19" t="str">
        <f>+AB44</f>
        <v>C</v>
      </c>
      <c r="CT44" s="154">
        <v>3160</v>
      </c>
      <c r="CU44" s="125">
        <v>772</v>
      </c>
      <c r="CV44" s="33">
        <f>VLOOKUP($CU44,Funktionsbezeichnungen,3,0)</f>
        <v>8</v>
      </c>
      <c r="CW44" s="83" t="str">
        <f>VLOOKUP($CU44,Funktionsbezeichnungen,2,0)</f>
        <v>Projektingenieur 2</v>
      </c>
      <c r="CX44" s="125">
        <v>772</v>
      </c>
      <c r="CY44" s="33">
        <f>VLOOKUP($CX44,Funktionsbezeichnungen,3,0)</f>
        <v>8</v>
      </c>
      <c r="CZ44" s="83" t="str">
        <f>VLOOKUP($CX44,Funktionsbezeichnungen,2,0)</f>
        <v>Projektingenieur 2</v>
      </c>
      <c r="DA44" s="125">
        <v>772</v>
      </c>
      <c r="DB44" s="33">
        <f>VLOOKUP($DA44,Funktionsbezeichnungen,3,0)</f>
        <v>8</v>
      </c>
      <c r="DC44" s="83" t="str">
        <f>VLOOKUP($DA44,Funktionsbezeichnungen,2,0)</f>
        <v>Projektingenieur 2</v>
      </c>
      <c r="DD44" s="125">
        <v>772</v>
      </c>
      <c r="DE44" s="33">
        <f>VLOOKUP($DD44,Funktionsbezeichnungen,3,0)</f>
        <v>8</v>
      </c>
      <c r="DF44" s="83" t="str">
        <f>VLOOKUP($DD44,Funktionsbezeichnungen,2,0)</f>
        <v>Projektingenieur 2</v>
      </c>
      <c r="DG44" s="20"/>
      <c r="DH44" s="33">
        <v>772</v>
      </c>
      <c r="DI44" s="33">
        <f>VLOOKUP($DH44,Funktionsbezeichnungen,3,0)</f>
        <v>8</v>
      </c>
      <c r="DJ44" s="83" t="str">
        <f>VLOOKUP($DH44,Funktionsbezeichnungen,2,0)</f>
        <v>Projektingenieur 2</v>
      </c>
      <c r="DO44" s="19">
        <f>+CT44</f>
        <v>3160</v>
      </c>
      <c r="DP44" s="153">
        <v>2</v>
      </c>
      <c r="DQ44" s="19">
        <v>3</v>
      </c>
      <c r="DR44" s="19" t="s">
        <v>951</v>
      </c>
    </row>
    <row r="45" spans="1:122" s="19" customFormat="1">
      <c r="A45" s="53">
        <v>0</v>
      </c>
      <c r="B45" s="53">
        <v>1</v>
      </c>
      <c r="C45" s="53"/>
      <c r="D45" s="55">
        <v>1</v>
      </c>
      <c r="E45" s="55"/>
      <c r="F45" s="56"/>
      <c r="G45" s="54"/>
      <c r="H45" s="54"/>
      <c r="I45" s="56"/>
      <c r="J45" s="54"/>
      <c r="K45" s="56"/>
      <c r="L45" s="56"/>
      <c r="M45" s="56"/>
      <c r="N45" s="58"/>
      <c r="O45" s="52" t="s">
        <v>361</v>
      </c>
      <c r="P45" s="15" t="s">
        <v>918</v>
      </c>
      <c r="Q45" s="15">
        <v>41</v>
      </c>
      <c r="R45" s="42"/>
      <c r="S45" s="20" t="s">
        <v>919</v>
      </c>
      <c r="T45" s="21">
        <v>1962</v>
      </c>
      <c r="U45" s="28" t="s">
        <v>1058</v>
      </c>
      <c r="V45" s="21">
        <v>1992</v>
      </c>
      <c r="W45" s="25" t="s">
        <v>921</v>
      </c>
      <c r="X45" s="21">
        <v>2002</v>
      </c>
      <c r="Y45" s="28" t="s">
        <v>922</v>
      </c>
      <c r="Z45" s="118">
        <f t="shared" si="1"/>
        <v>25</v>
      </c>
      <c r="AA45" s="169" t="s">
        <v>1190</v>
      </c>
      <c r="AB45" s="118" t="s">
        <v>105</v>
      </c>
      <c r="AC45" s="21"/>
      <c r="AE45" s="90" t="s">
        <v>373</v>
      </c>
      <c r="AF45" s="82"/>
      <c r="CP45" s="19" t="str">
        <f t="shared" si="2"/>
        <v>Niedermeyer Friederike</v>
      </c>
      <c r="CR45" s="19">
        <f t="shared" si="3"/>
        <v>25</v>
      </c>
      <c r="CS45" s="19" t="str">
        <f t="shared" si="4"/>
        <v>C</v>
      </c>
      <c r="CT45" s="154">
        <v>4307</v>
      </c>
      <c r="CU45" s="125">
        <v>782</v>
      </c>
      <c r="CV45" s="33">
        <f t="shared" si="30"/>
        <v>8</v>
      </c>
      <c r="CW45" s="83" t="str">
        <f t="shared" si="31"/>
        <v>Projektingenieur 2</v>
      </c>
      <c r="CX45" s="125">
        <v>782</v>
      </c>
      <c r="CY45" s="33">
        <f>VLOOKUP($CX45,Funktionsbezeichnungen,3,0)</f>
        <v>8</v>
      </c>
      <c r="CZ45" s="83" t="str">
        <f>VLOOKUP($CX45,Funktionsbezeichnungen,2,0)</f>
        <v>Projektingenieur 2</v>
      </c>
      <c r="DA45" s="125"/>
      <c r="DB45" s="33"/>
      <c r="DC45" s="83"/>
      <c r="DD45" s="125"/>
      <c r="DE45" s="33"/>
      <c r="DF45" s="83"/>
      <c r="DG45" s="20"/>
      <c r="DH45" s="33"/>
      <c r="DI45" s="33"/>
      <c r="DJ45" s="83"/>
      <c r="DO45" s="19">
        <f t="shared" si="13"/>
        <v>4307</v>
      </c>
      <c r="DP45" s="153">
        <v>1</v>
      </c>
      <c r="DQ45" s="19">
        <v>2</v>
      </c>
      <c r="DR45" s="19" t="s">
        <v>952</v>
      </c>
    </row>
    <row r="46" spans="1:122" s="19" customFormat="1">
      <c r="A46" s="53">
        <v>0</v>
      </c>
      <c r="B46" s="53"/>
      <c r="C46" s="53">
        <f t="shared" si="0"/>
        <v>1</v>
      </c>
      <c r="D46" s="55">
        <v>1</v>
      </c>
      <c r="E46" s="55"/>
      <c r="F46" s="56"/>
      <c r="G46" s="54"/>
      <c r="H46" s="54">
        <v>1</v>
      </c>
      <c r="I46" s="56"/>
      <c r="J46" s="54"/>
      <c r="K46" s="56"/>
      <c r="L46" s="56"/>
      <c r="M46" s="56"/>
      <c r="N46" s="58"/>
      <c r="O46" s="52" t="s">
        <v>360</v>
      </c>
      <c r="P46" s="15" t="s">
        <v>458</v>
      </c>
      <c r="Q46" s="15">
        <v>42</v>
      </c>
      <c r="R46" s="16"/>
      <c r="S46" s="20" t="s">
        <v>275</v>
      </c>
      <c r="T46" s="21">
        <v>1969</v>
      </c>
      <c r="U46" s="28" t="s">
        <v>299</v>
      </c>
      <c r="V46" s="21">
        <v>1996</v>
      </c>
      <c r="W46" s="25"/>
      <c r="X46" s="21"/>
      <c r="Y46" s="25" t="s">
        <v>276</v>
      </c>
      <c r="Z46" s="21">
        <f t="shared" si="1"/>
        <v>21</v>
      </c>
      <c r="AA46" s="25" t="s">
        <v>110</v>
      </c>
      <c r="AB46" s="21" t="s">
        <v>105</v>
      </c>
      <c r="AC46" s="21"/>
      <c r="AE46" s="90" t="s">
        <v>376</v>
      </c>
      <c r="AF46" s="82"/>
      <c r="CP46" s="19" t="str">
        <f t="shared" si="2"/>
        <v>Knoll Bernd</v>
      </c>
      <c r="CR46" s="19">
        <f t="shared" si="3"/>
        <v>21</v>
      </c>
      <c r="CS46" s="19" t="str">
        <f t="shared" si="4"/>
        <v>C</v>
      </c>
      <c r="CT46" s="154">
        <v>4291</v>
      </c>
      <c r="CU46" s="125">
        <v>772</v>
      </c>
      <c r="CV46" s="33">
        <f t="shared" si="30"/>
        <v>8</v>
      </c>
      <c r="CW46" s="83" t="str">
        <f t="shared" si="31"/>
        <v>Projektingenieur 2</v>
      </c>
      <c r="CX46" s="125">
        <v>772</v>
      </c>
      <c r="CY46" s="33">
        <f t="shared" si="32"/>
        <v>8</v>
      </c>
      <c r="CZ46" s="83" t="str">
        <f t="shared" si="33"/>
        <v>Projektingenieur 2</v>
      </c>
      <c r="DA46" s="125">
        <v>772</v>
      </c>
      <c r="DB46" s="33">
        <f t="shared" si="34"/>
        <v>8</v>
      </c>
      <c r="DC46" s="83" t="str">
        <f t="shared" si="35"/>
        <v>Projektingenieur 2</v>
      </c>
      <c r="DD46" s="125">
        <v>772</v>
      </c>
      <c r="DE46" s="33">
        <f t="shared" ref="DE46:DE49" si="40">VLOOKUP($DD46,Funktionsbezeichnungen,3,0)</f>
        <v>8</v>
      </c>
      <c r="DF46" s="83" t="str">
        <f t="shared" ref="DF46:DF49" si="41">VLOOKUP($DD46,Funktionsbezeichnungen,2,0)</f>
        <v>Projektingenieur 2</v>
      </c>
      <c r="DG46" s="20"/>
      <c r="DH46" s="33">
        <v>772</v>
      </c>
      <c r="DI46" s="33">
        <f t="shared" si="36"/>
        <v>8</v>
      </c>
      <c r="DJ46" s="83" t="str">
        <f t="shared" si="37"/>
        <v>Projektingenieur 2</v>
      </c>
      <c r="DO46" s="19">
        <f t="shared" si="13"/>
        <v>4291</v>
      </c>
      <c r="DP46" s="153">
        <v>1</v>
      </c>
      <c r="DQ46" s="19">
        <v>2</v>
      </c>
      <c r="DR46" s="185" t="s">
        <v>968</v>
      </c>
    </row>
    <row r="47" spans="1:122" s="19" customFormat="1" ht="27">
      <c r="A47" s="53">
        <v>0</v>
      </c>
      <c r="B47" s="53"/>
      <c r="C47" s="53">
        <f>IF(Z47&gt;=10,1,0)</f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52" t="s">
        <v>361</v>
      </c>
      <c r="P47" s="15" t="s">
        <v>865</v>
      </c>
      <c r="Q47" s="15">
        <v>43</v>
      </c>
      <c r="R47" s="42"/>
      <c r="S47" s="20" t="s">
        <v>866</v>
      </c>
      <c r="T47" s="21">
        <v>1969</v>
      </c>
      <c r="U47" s="28" t="s">
        <v>943</v>
      </c>
      <c r="V47" s="21">
        <v>1999</v>
      </c>
      <c r="W47" s="25" t="s">
        <v>1047</v>
      </c>
      <c r="X47" s="21">
        <v>2011</v>
      </c>
      <c r="Y47" s="28" t="s">
        <v>944</v>
      </c>
      <c r="Z47" s="21">
        <f>$AD$3-V47</f>
        <v>18</v>
      </c>
      <c r="AA47" s="25" t="s">
        <v>565</v>
      </c>
      <c r="AB47" s="21" t="s">
        <v>105</v>
      </c>
      <c r="AC47" s="21"/>
      <c r="AE47" s="90" t="s">
        <v>373</v>
      </c>
      <c r="AF47" s="82"/>
      <c r="CP47" s="19" t="str">
        <f>+S47</f>
        <v>Betzold Alexander</v>
      </c>
      <c r="CR47" s="19">
        <f>+Z47</f>
        <v>18</v>
      </c>
      <c r="CS47" s="19" t="str">
        <f>+AB47</f>
        <v>C</v>
      </c>
      <c r="CT47" s="154">
        <v>4306</v>
      </c>
      <c r="CU47" s="125">
        <v>782</v>
      </c>
      <c r="CV47" s="33">
        <f>VLOOKUP($CU47,Funktionsbezeichnungen,3,0)</f>
        <v>8</v>
      </c>
      <c r="CW47" s="83" t="str">
        <f>VLOOKUP($CU47,Funktionsbezeichnungen,2,0)</f>
        <v>Projektingenieur 2</v>
      </c>
      <c r="CX47" s="125">
        <v>782</v>
      </c>
      <c r="CY47" s="33">
        <f>VLOOKUP($CX47,Funktionsbezeichnungen,3,0)</f>
        <v>8</v>
      </c>
      <c r="CZ47" s="83" t="str">
        <f>VLOOKUP($CX47,Funktionsbezeichnungen,2,0)</f>
        <v>Projektingenieur 2</v>
      </c>
      <c r="DA47" s="125">
        <v>782</v>
      </c>
      <c r="DB47" s="33">
        <f>VLOOKUP($DA47,Funktionsbezeichnungen,3,0)</f>
        <v>8</v>
      </c>
      <c r="DC47" s="83" t="str">
        <f>VLOOKUP($DA47,Funktionsbezeichnungen,2,0)</f>
        <v>Projektingenieur 2</v>
      </c>
      <c r="DD47" s="125">
        <v>782</v>
      </c>
      <c r="DE47" s="33">
        <f>VLOOKUP($DD47,Funktionsbezeichnungen,3,0)</f>
        <v>8</v>
      </c>
      <c r="DF47" s="83" t="str">
        <f>VLOOKUP($DD47,Funktionsbezeichnungen,2,0)</f>
        <v>Projektingenieur 2</v>
      </c>
      <c r="DG47" s="20"/>
      <c r="DH47" s="33">
        <v>781</v>
      </c>
      <c r="DI47" s="33">
        <f>VLOOKUP($DH47,Funktionsbezeichnungen,3,0)</f>
        <v>7</v>
      </c>
      <c r="DJ47" s="83" t="str">
        <f>VLOOKUP($DH47,Funktionsbezeichnungen,2,0)</f>
        <v>Projektingenieur 1</v>
      </c>
      <c r="DO47" s="19">
        <f>+CT47</f>
        <v>4306</v>
      </c>
      <c r="DP47" s="153">
        <v>2</v>
      </c>
      <c r="DQ47" s="19">
        <v>2</v>
      </c>
      <c r="DR47" s="19" t="s">
        <v>952</v>
      </c>
    </row>
    <row r="48" spans="1:122" s="19" customFormat="1">
      <c r="A48" s="53">
        <v>0</v>
      </c>
      <c r="B48" s="53"/>
      <c r="C48" s="53">
        <f>IF(Z48&gt;=10,1,0)</f>
        <v>1</v>
      </c>
      <c r="D48" s="55"/>
      <c r="E48" s="55">
        <v>1</v>
      </c>
      <c r="F48" s="56"/>
      <c r="G48" s="54"/>
      <c r="H48" s="54">
        <v>1</v>
      </c>
      <c r="I48" s="56"/>
      <c r="J48" s="54"/>
      <c r="K48" s="56"/>
      <c r="L48" s="56"/>
      <c r="M48" s="56"/>
      <c r="N48" s="58"/>
      <c r="O48" s="52" t="s">
        <v>359</v>
      </c>
      <c r="P48" s="15" t="s">
        <v>466</v>
      </c>
      <c r="Q48" s="15">
        <v>44</v>
      </c>
      <c r="R48" s="42"/>
      <c r="S48" s="20" t="s">
        <v>246</v>
      </c>
      <c r="T48" s="21">
        <v>1972</v>
      </c>
      <c r="U48" s="28" t="s">
        <v>1064</v>
      </c>
      <c r="V48" s="21">
        <v>1998</v>
      </c>
      <c r="W48" s="25"/>
      <c r="X48" s="21"/>
      <c r="Y48" s="28" t="s">
        <v>247</v>
      </c>
      <c r="Z48" s="21">
        <f>$AD$3-V48</f>
        <v>19</v>
      </c>
      <c r="AA48" s="25" t="s">
        <v>392</v>
      </c>
      <c r="AB48" s="21" t="s">
        <v>105</v>
      </c>
      <c r="AC48" s="21"/>
      <c r="AE48" s="90" t="s">
        <v>404</v>
      </c>
      <c r="AF48" s="82"/>
      <c r="CP48" s="19" t="str">
        <f>+S48</f>
        <v>Martin Dirk</v>
      </c>
      <c r="CR48" s="19">
        <f>+Z48</f>
        <v>19</v>
      </c>
      <c r="CS48" s="19" t="str">
        <f>+AB48</f>
        <v>C</v>
      </c>
      <c r="CT48" s="154">
        <v>7696</v>
      </c>
      <c r="CU48" s="125">
        <v>772</v>
      </c>
      <c r="CV48" s="33">
        <f>VLOOKUP($CU48,Funktionsbezeichnungen,3,0)</f>
        <v>8</v>
      </c>
      <c r="CW48" s="83" t="str">
        <f>VLOOKUP($CU48,Funktionsbezeichnungen,2,0)</f>
        <v>Projektingenieur 2</v>
      </c>
      <c r="CX48" s="125">
        <v>772</v>
      </c>
      <c r="CY48" s="33">
        <f>VLOOKUP($CX48,Funktionsbezeichnungen,3,0)</f>
        <v>8</v>
      </c>
      <c r="CZ48" s="83" t="str">
        <f>VLOOKUP($CX48,Funktionsbezeichnungen,2,0)</f>
        <v>Projektingenieur 2</v>
      </c>
      <c r="DA48" s="125">
        <v>772</v>
      </c>
      <c r="DB48" s="33">
        <f>VLOOKUP($DA48,Funktionsbezeichnungen,3,0)</f>
        <v>8</v>
      </c>
      <c r="DC48" s="83" t="str">
        <f>VLOOKUP($DA48,Funktionsbezeichnungen,2,0)</f>
        <v>Projektingenieur 2</v>
      </c>
      <c r="DD48" s="125">
        <v>772</v>
      </c>
      <c r="DE48" s="33">
        <f>VLOOKUP($DD48,Funktionsbezeichnungen,3,0)</f>
        <v>8</v>
      </c>
      <c r="DF48" s="83" t="str">
        <f>VLOOKUP($DD48,Funktionsbezeichnungen,2,0)</f>
        <v>Projektingenieur 2</v>
      </c>
      <c r="DG48" s="20"/>
      <c r="DH48" s="33">
        <v>772</v>
      </c>
      <c r="DI48" s="33">
        <f>VLOOKUP($DH48,Funktionsbezeichnungen,3,0)</f>
        <v>8</v>
      </c>
      <c r="DJ48" s="83" t="str">
        <f>VLOOKUP($DH48,Funktionsbezeichnungen,2,0)</f>
        <v>Projektingenieur 2</v>
      </c>
      <c r="DO48" s="19">
        <f>+CT48</f>
        <v>7696</v>
      </c>
      <c r="DP48" s="153">
        <v>2</v>
      </c>
      <c r="DQ48" s="19">
        <v>3</v>
      </c>
      <c r="DR48" s="19" t="s">
        <v>951</v>
      </c>
    </row>
    <row r="49" spans="1:122" s="19" customFormat="1" ht="27">
      <c r="A49" s="53">
        <v>0</v>
      </c>
      <c r="B49" s="53"/>
      <c r="C49" s="53">
        <f>IF(Z49&gt;=10,1,0)</f>
        <v>1</v>
      </c>
      <c r="D49" s="55">
        <v>1</v>
      </c>
      <c r="E49" s="55"/>
      <c r="F49" s="56"/>
      <c r="G49" s="54"/>
      <c r="H49" s="54"/>
      <c r="I49" s="56"/>
      <c r="J49" s="54"/>
      <c r="K49" s="56"/>
      <c r="L49" s="56"/>
      <c r="M49" s="56"/>
      <c r="N49" s="58"/>
      <c r="O49" s="52" t="s">
        <v>361</v>
      </c>
      <c r="P49" s="52" t="s">
        <v>566</v>
      </c>
      <c r="Q49" s="15">
        <v>45</v>
      </c>
      <c r="R49" s="42"/>
      <c r="S49" s="16" t="s">
        <v>561</v>
      </c>
      <c r="T49" s="21">
        <v>1975</v>
      </c>
      <c r="U49" s="28" t="s">
        <v>562</v>
      </c>
      <c r="V49" s="21">
        <v>2004</v>
      </c>
      <c r="W49" s="25"/>
      <c r="X49" s="21"/>
      <c r="Y49" s="28" t="s">
        <v>564</v>
      </c>
      <c r="Z49" s="118">
        <f t="shared" si="1"/>
        <v>13</v>
      </c>
      <c r="AA49" s="169" t="s">
        <v>565</v>
      </c>
      <c r="AB49" s="21" t="s">
        <v>105</v>
      </c>
      <c r="AC49" s="21"/>
      <c r="AE49" s="90" t="s">
        <v>1084</v>
      </c>
      <c r="AF49" s="82"/>
      <c r="CP49" s="19" t="str">
        <f t="shared" si="2"/>
        <v>That Pueng</v>
      </c>
      <c r="CR49" s="19">
        <f t="shared" si="3"/>
        <v>13</v>
      </c>
      <c r="CS49" s="19" t="str">
        <f t="shared" si="4"/>
        <v>C</v>
      </c>
      <c r="CT49" s="154">
        <v>4345</v>
      </c>
      <c r="CU49" s="125" t="s">
        <v>711</v>
      </c>
      <c r="CV49" s="33"/>
      <c r="CW49" s="83"/>
      <c r="CX49" s="125">
        <v>782</v>
      </c>
      <c r="CY49" s="33">
        <f>VLOOKUP($CX49,Funktionsbezeichnungen,3,0)</f>
        <v>8</v>
      </c>
      <c r="CZ49" s="83" t="str">
        <f>VLOOKUP($CX49,Funktionsbezeichnungen,2,0)</f>
        <v>Projektingenieur 2</v>
      </c>
      <c r="DA49" s="125">
        <v>782</v>
      </c>
      <c r="DB49" s="33">
        <f>VLOOKUP($DA49,Funktionsbezeichnungen,3,0)</f>
        <v>8</v>
      </c>
      <c r="DC49" s="83" t="str">
        <f>VLOOKUP($DA49,Funktionsbezeichnungen,2,0)</f>
        <v>Projektingenieur 2</v>
      </c>
      <c r="DD49" s="125">
        <v>782</v>
      </c>
      <c r="DE49" s="33">
        <f t="shared" si="40"/>
        <v>8</v>
      </c>
      <c r="DF49" s="83" t="str">
        <f t="shared" si="41"/>
        <v>Projektingenieur 2</v>
      </c>
      <c r="DG49" s="20"/>
      <c r="DH49" s="33">
        <v>781</v>
      </c>
      <c r="DI49" s="33">
        <f>VLOOKUP($DH49,Funktionsbezeichnungen,3,0)</f>
        <v>7</v>
      </c>
      <c r="DJ49" s="83" t="str">
        <f>VLOOKUP($DH49,Funktionsbezeichnungen,2,0)</f>
        <v>Projektingenieur 1</v>
      </c>
      <c r="DO49" s="19">
        <f t="shared" si="13"/>
        <v>4345</v>
      </c>
      <c r="DP49" s="153">
        <v>1</v>
      </c>
      <c r="DQ49" s="19">
        <v>2</v>
      </c>
      <c r="DR49" s="19" t="s">
        <v>952</v>
      </c>
    </row>
    <row r="50" spans="1:122" s="19" customFormat="1">
      <c r="A50" s="53">
        <v>0</v>
      </c>
      <c r="B50" s="53"/>
      <c r="C50" s="53">
        <f t="shared" si="0"/>
        <v>1</v>
      </c>
      <c r="D50" s="55"/>
      <c r="E50" s="55">
        <v>1</v>
      </c>
      <c r="F50" s="56"/>
      <c r="G50" s="54"/>
      <c r="H50" s="54"/>
      <c r="I50" s="56"/>
      <c r="J50" s="54"/>
      <c r="K50" s="56"/>
      <c r="L50" s="56"/>
      <c r="M50" s="56"/>
      <c r="N50" s="58"/>
      <c r="O50" s="52" t="s">
        <v>358</v>
      </c>
      <c r="P50" s="15" t="s">
        <v>1149</v>
      </c>
      <c r="Q50" s="15">
        <v>46</v>
      </c>
      <c r="R50" s="42"/>
      <c r="S50" s="20" t="s">
        <v>1150</v>
      </c>
      <c r="T50" s="21">
        <v>1976</v>
      </c>
      <c r="U50" s="28" t="s">
        <v>1069</v>
      </c>
      <c r="V50" s="21">
        <v>2004</v>
      </c>
      <c r="W50" s="25" t="s">
        <v>1151</v>
      </c>
      <c r="X50" s="21">
        <v>2011</v>
      </c>
      <c r="Y50" s="28" t="s">
        <v>1152</v>
      </c>
      <c r="Z50" s="21">
        <f t="shared" si="1"/>
        <v>13</v>
      </c>
      <c r="AA50" s="25" t="s">
        <v>698</v>
      </c>
      <c r="AB50" s="118" t="s">
        <v>105</v>
      </c>
      <c r="AC50" s="21"/>
      <c r="AE50" s="90" t="s">
        <v>375</v>
      </c>
      <c r="AF50" s="82"/>
      <c r="CP50" s="19" t="str">
        <f t="shared" si="2"/>
        <v>Titz Markus</v>
      </c>
      <c r="CR50" s="153">
        <f t="shared" si="3"/>
        <v>13</v>
      </c>
      <c r="CS50" s="19" t="str">
        <f t="shared" si="4"/>
        <v>C</v>
      </c>
      <c r="CT50" s="154">
        <v>4912</v>
      </c>
      <c r="CU50" s="125">
        <v>772</v>
      </c>
      <c r="CV50" s="33">
        <f t="shared" ref="CV50:CV83" si="42">VLOOKUP($CU50,Funktionsbezeichnungen,3,0)</f>
        <v>8</v>
      </c>
      <c r="CW50" s="83" t="str">
        <f t="shared" ref="CW50:CW83" si="43">VLOOKUP($CU50,Funktionsbezeichnungen,2,0)</f>
        <v>Projektingenieur 2</v>
      </c>
      <c r="CX50" s="125"/>
      <c r="CY50" s="33"/>
      <c r="CZ50" s="83"/>
      <c r="DA50" s="125"/>
      <c r="DB50" s="33"/>
      <c r="DC50" s="83"/>
      <c r="DD50" s="125"/>
      <c r="DE50" s="33"/>
      <c r="DF50" s="83"/>
      <c r="DG50" s="20"/>
      <c r="DH50" s="33"/>
      <c r="DI50" s="33"/>
      <c r="DJ50" s="83"/>
      <c r="DO50" s="19">
        <f t="shared" si="13"/>
        <v>4912</v>
      </c>
      <c r="DP50" s="153">
        <v>2</v>
      </c>
      <c r="DQ50" s="19">
        <v>3</v>
      </c>
      <c r="DR50" s="19" t="s">
        <v>951</v>
      </c>
    </row>
    <row r="51" spans="1:122" s="19" customFormat="1">
      <c r="A51" s="53">
        <v>0</v>
      </c>
      <c r="B51" s="53">
        <v>1</v>
      </c>
      <c r="C51" s="53">
        <f t="shared" si="0"/>
        <v>1</v>
      </c>
      <c r="D51" s="55"/>
      <c r="E51" s="55">
        <v>1</v>
      </c>
      <c r="F51" s="56"/>
      <c r="G51" s="54"/>
      <c r="H51" s="54">
        <v>1</v>
      </c>
      <c r="I51" s="56"/>
      <c r="J51" s="54"/>
      <c r="K51" s="56"/>
      <c r="L51" s="56"/>
      <c r="M51" s="56"/>
      <c r="N51" s="58"/>
      <c r="O51" s="52" t="s">
        <v>360</v>
      </c>
      <c r="P51" s="15" t="s">
        <v>612</v>
      </c>
      <c r="Q51" s="15">
        <v>47</v>
      </c>
      <c r="R51" s="42"/>
      <c r="S51" s="20" t="s">
        <v>613</v>
      </c>
      <c r="T51" s="21">
        <v>1980</v>
      </c>
      <c r="U51" s="28" t="s">
        <v>1068</v>
      </c>
      <c r="V51" s="21">
        <v>2005</v>
      </c>
      <c r="W51" s="25"/>
      <c r="X51" s="21"/>
      <c r="Y51" s="28"/>
      <c r="Z51" s="21">
        <f t="shared" si="1"/>
        <v>12</v>
      </c>
      <c r="AA51" s="25" t="s">
        <v>685</v>
      </c>
      <c r="AB51" s="118" t="s">
        <v>105</v>
      </c>
      <c r="AC51" s="21"/>
      <c r="AE51" s="90" t="s">
        <v>376</v>
      </c>
      <c r="AF51" s="82"/>
      <c r="CP51" s="19" t="str">
        <f t="shared" si="2"/>
        <v>Penning Rebecca</v>
      </c>
      <c r="CR51" s="19">
        <f t="shared" si="3"/>
        <v>12</v>
      </c>
      <c r="CS51" s="19" t="str">
        <f t="shared" si="4"/>
        <v>C</v>
      </c>
      <c r="CT51" s="154">
        <v>4353</v>
      </c>
      <c r="CU51" s="125">
        <v>772</v>
      </c>
      <c r="CV51" s="33">
        <f t="shared" si="42"/>
        <v>8</v>
      </c>
      <c r="CW51" s="83" t="str">
        <f t="shared" si="43"/>
        <v>Projektingenieur 2</v>
      </c>
      <c r="CX51" s="125">
        <v>772</v>
      </c>
      <c r="CY51" s="33">
        <f t="shared" ref="CY51:CY52" si="44">VLOOKUP($CX51,Funktionsbezeichnungen,3,0)</f>
        <v>8</v>
      </c>
      <c r="CZ51" s="83" t="str">
        <f t="shared" ref="CZ51:CZ52" si="45">VLOOKUP($CX51,Funktionsbezeichnungen,2,0)</f>
        <v>Projektingenieur 2</v>
      </c>
      <c r="DA51" s="125">
        <v>772</v>
      </c>
      <c r="DB51" s="33">
        <f>VLOOKUP($DA51,Funktionsbezeichnungen,3,0)</f>
        <v>8</v>
      </c>
      <c r="DC51" s="83" t="str">
        <f>VLOOKUP($DA51,Funktionsbezeichnungen,2,0)</f>
        <v>Projektingenieur 2</v>
      </c>
      <c r="DD51" s="125">
        <v>771</v>
      </c>
      <c r="DE51" s="33">
        <f>VLOOKUP($DD51,Funktionsbezeichnungen,3,0)</f>
        <v>7</v>
      </c>
      <c r="DF51" s="83" t="str">
        <f>VLOOKUP($DD51,Funktionsbezeichnungen,2,0)</f>
        <v>Projektingenieur 1</v>
      </c>
      <c r="DG51" s="20"/>
      <c r="DH51" s="33">
        <v>771</v>
      </c>
      <c r="DI51" s="33">
        <f>VLOOKUP($DH51,Funktionsbezeichnungen,3,0)</f>
        <v>7</v>
      </c>
      <c r="DJ51" s="83" t="str">
        <f>VLOOKUP($DH51,Funktionsbezeichnungen,2,0)</f>
        <v>Projektingenieur 1</v>
      </c>
      <c r="DO51" s="19">
        <f t="shared" si="13"/>
        <v>4353</v>
      </c>
      <c r="DP51" s="153">
        <v>2</v>
      </c>
      <c r="DQ51" s="19">
        <v>3</v>
      </c>
      <c r="DR51" s="185" t="s">
        <v>968</v>
      </c>
    </row>
    <row r="52" spans="1:122" s="19" customFormat="1">
      <c r="A52" s="53">
        <v>0</v>
      </c>
      <c r="B52" s="53"/>
      <c r="C52" s="53">
        <f t="shared" si="0"/>
        <v>1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361</v>
      </c>
      <c r="P52" s="15" t="s">
        <v>473</v>
      </c>
      <c r="Q52" s="15">
        <v>48</v>
      </c>
      <c r="R52" s="42"/>
      <c r="S52" s="20" t="s">
        <v>284</v>
      </c>
      <c r="T52" s="21">
        <v>1980</v>
      </c>
      <c r="U52" s="28" t="s">
        <v>1063</v>
      </c>
      <c r="V52" s="21">
        <v>2006</v>
      </c>
      <c r="W52" s="25"/>
      <c r="X52" s="21"/>
      <c r="Y52" s="28"/>
      <c r="Z52" s="21">
        <f t="shared" si="1"/>
        <v>11</v>
      </c>
      <c r="AA52" s="25" t="s">
        <v>108</v>
      </c>
      <c r="AB52" s="118" t="s">
        <v>105</v>
      </c>
      <c r="AC52" s="21"/>
      <c r="AE52" s="90" t="s">
        <v>373</v>
      </c>
      <c r="AF52" s="82"/>
      <c r="CP52" s="19" t="str">
        <f t="shared" si="2"/>
        <v>Akdeniz Veysel</v>
      </c>
      <c r="CR52" s="153">
        <f t="shared" si="3"/>
        <v>11</v>
      </c>
      <c r="CS52" s="19" t="str">
        <f t="shared" si="4"/>
        <v>C</v>
      </c>
      <c r="CT52" s="154">
        <v>4293</v>
      </c>
      <c r="CU52" s="125">
        <v>772</v>
      </c>
      <c r="CV52" s="33">
        <f t="shared" si="42"/>
        <v>8</v>
      </c>
      <c r="CW52" s="83" t="str">
        <f t="shared" si="43"/>
        <v>Projektingenieur 2</v>
      </c>
      <c r="CX52" s="125">
        <v>772</v>
      </c>
      <c r="CY52" s="33">
        <f t="shared" si="44"/>
        <v>8</v>
      </c>
      <c r="CZ52" s="83" t="str">
        <f t="shared" si="45"/>
        <v>Projektingenieur 2</v>
      </c>
      <c r="DA52" s="125">
        <v>772</v>
      </c>
      <c r="DB52" s="33">
        <f>VLOOKUP($DA52,Funktionsbezeichnungen,3,0)</f>
        <v>8</v>
      </c>
      <c r="DC52" s="83" t="str">
        <f>VLOOKUP($DA52,Funktionsbezeichnungen,2,0)</f>
        <v>Projektingenieur 2</v>
      </c>
      <c r="DD52" s="125">
        <v>772</v>
      </c>
      <c r="DE52" s="33">
        <f>VLOOKUP($DD52,Funktionsbezeichnungen,3,0)</f>
        <v>8</v>
      </c>
      <c r="DF52" s="83" t="str">
        <f>VLOOKUP($DD52,Funktionsbezeichnungen,2,0)</f>
        <v>Projektingenieur 2</v>
      </c>
      <c r="DG52" s="20"/>
      <c r="DH52" s="33">
        <v>771</v>
      </c>
      <c r="DI52" s="33">
        <f>VLOOKUP($DH52,Funktionsbezeichnungen,3,0)</f>
        <v>7</v>
      </c>
      <c r="DJ52" s="83" t="str">
        <f>VLOOKUP($DH52,Funktionsbezeichnungen,2,0)</f>
        <v>Projektingenieur 1</v>
      </c>
      <c r="DO52" s="19">
        <f t="shared" si="13"/>
        <v>4293</v>
      </c>
      <c r="DP52" s="153">
        <v>2</v>
      </c>
      <c r="DQ52" s="19">
        <v>3</v>
      </c>
      <c r="DR52" s="19" t="s">
        <v>951</v>
      </c>
    </row>
    <row r="53" spans="1:122" s="19" customFormat="1">
      <c r="A53" s="53">
        <v>0</v>
      </c>
      <c r="B53" s="53"/>
      <c r="C53" s="53">
        <f t="shared" si="0"/>
        <v>1</v>
      </c>
      <c r="D53" s="55"/>
      <c r="E53" s="55">
        <v>1</v>
      </c>
      <c r="F53" s="56"/>
      <c r="G53" s="54"/>
      <c r="H53" s="54"/>
      <c r="I53" s="56"/>
      <c r="J53" s="54"/>
      <c r="K53" s="56"/>
      <c r="L53" s="56"/>
      <c r="M53" s="56"/>
      <c r="N53" s="58"/>
      <c r="O53" s="52" t="s">
        <v>358</v>
      </c>
      <c r="P53" s="15" t="s">
        <v>932</v>
      </c>
      <c r="Q53" s="15">
        <v>49</v>
      </c>
      <c r="R53" s="42"/>
      <c r="S53" s="20" t="s">
        <v>933</v>
      </c>
      <c r="T53" s="21">
        <v>1983</v>
      </c>
      <c r="U53" s="28" t="s">
        <v>1063</v>
      </c>
      <c r="V53" s="21">
        <v>2007</v>
      </c>
      <c r="W53" s="25" t="s">
        <v>1060</v>
      </c>
      <c r="X53" s="21">
        <v>2008</v>
      </c>
      <c r="Y53" s="28"/>
      <c r="Z53" s="21">
        <f t="shared" si="1"/>
        <v>10</v>
      </c>
      <c r="AA53" s="25" t="s">
        <v>1079</v>
      </c>
      <c r="AB53" s="118" t="s">
        <v>105</v>
      </c>
      <c r="AC53" s="21"/>
      <c r="AE53" s="90" t="s">
        <v>373</v>
      </c>
      <c r="AF53" s="82"/>
      <c r="CP53" s="19" t="str">
        <f t="shared" si="2"/>
        <v>Noordam Philipp</v>
      </c>
      <c r="CR53" s="153">
        <f t="shared" si="3"/>
        <v>10</v>
      </c>
      <c r="CS53" s="19" t="str">
        <f t="shared" si="4"/>
        <v>C</v>
      </c>
      <c r="CT53" s="154">
        <v>4312</v>
      </c>
      <c r="CU53" s="125">
        <v>772</v>
      </c>
      <c r="CV53" s="33">
        <f t="shared" ref="CV53:CV66" si="46">VLOOKUP($CU53,Funktionsbezeichnungen,3,0)</f>
        <v>8</v>
      </c>
      <c r="CW53" s="83" t="str">
        <f t="shared" ref="CW53:CW66" si="47">VLOOKUP($CU53,Funktionsbezeichnungen,2,0)</f>
        <v>Projektingenieur 2</v>
      </c>
      <c r="CX53" s="125">
        <v>772</v>
      </c>
      <c r="CY53" s="33">
        <f>VLOOKUP($CX53,Funktionsbezeichnungen,3,0)</f>
        <v>8</v>
      </c>
      <c r="CZ53" s="83" t="str">
        <f>VLOOKUP($CX53,Funktionsbezeichnungen,2,0)</f>
        <v>Projektingenieur 2</v>
      </c>
      <c r="DA53" s="125"/>
      <c r="DB53" s="33"/>
      <c r="DC53" s="83"/>
      <c r="DD53" s="125"/>
      <c r="DE53" s="33"/>
      <c r="DF53" s="83"/>
      <c r="DG53" s="20"/>
      <c r="DH53" s="33"/>
      <c r="DI53" s="33"/>
      <c r="DJ53" s="83"/>
      <c r="DO53" s="19">
        <f t="shared" si="13"/>
        <v>4312</v>
      </c>
      <c r="DP53" s="153">
        <v>2</v>
      </c>
      <c r="DQ53" s="19">
        <v>2</v>
      </c>
      <c r="DR53" s="19" t="s">
        <v>951</v>
      </c>
    </row>
    <row r="54" spans="1:122" s="19" customFormat="1">
      <c r="A54" s="53">
        <v>0</v>
      </c>
      <c r="B54" s="53"/>
      <c r="C54" s="53">
        <f t="shared" ref="C54" si="48">IF(Z54&gt;=10,1,0)</f>
        <v>0</v>
      </c>
      <c r="D54" s="55">
        <v>1</v>
      </c>
      <c r="E54" s="55"/>
      <c r="F54" s="56"/>
      <c r="G54" s="54"/>
      <c r="H54" s="54"/>
      <c r="I54" s="56"/>
      <c r="J54" s="54"/>
      <c r="K54" s="56"/>
      <c r="L54" s="56"/>
      <c r="M54" s="56"/>
      <c r="N54" s="58"/>
      <c r="O54" s="52" t="s">
        <v>360</v>
      </c>
      <c r="P54" s="15" t="s">
        <v>1279</v>
      </c>
      <c r="Q54" s="15">
        <v>50</v>
      </c>
      <c r="R54" s="42"/>
      <c r="S54" s="20" t="s">
        <v>1280</v>
      </c>
      <c r="T54" s="21">
        <v>1983</v>
      </c>
      <c r="U54" s="28" t="s">
        <v>1230</v>
      </c>
      <c r="V54" s="21">
        <v>2008</v>
      </c>
      <c r="W54" s="25"/>
      <c r="X54" s="21"/>
      <c r="Y54" s="28"/>
      <c r="Z54" s="21">
        <f t="shared" ref="Z54" si="49">$AD$3-V54</f>
        <v>9</v>
      </c>
      <c r="AA54" s="25" t="s">
        <v>698</v>
      </c>
      <c r="AB54" s="118" t="s">
        <v>105</v>
      </c>
      <c r="AC54" s="21"/>
      <c r="AE54" s="90" t="s">
        <v>895</v>
      </c>
      <c r="AF54" s="82"/>
      <c r="CP54" s="192" t="str">
        <f t="shared" ref="CP54" si="50">+S54</f>
        <v>Lamoth Béla</v>
      </c>
      <c r="CQ54" s="192"/>
      <c r="CR54" s="242">
        <f t="shared" ref="CR54" si="51">+Z54</f>
        <v>9</v>
      </c>
      <c r="CS54" s="192" t="str">
        <f t="shared" ref="CS54" si="52">+AB54</f>
        <v>C</v>
      </c>
      <c r="CT54" s="222">
        <v>4329</v>
      </c>
      <c r="CU54" s="125">
        <v>772</v>
      </c>
      <c r="CV54" s="33">
        <f t="shared" si="46"/>
        <v>8</v>
      </c>
      <c r="CW54" s="83" t="str">
        <f t="shared" si="47"/>
        <v>Projektingenieur 2</v>
      </c>
      <c r="CX54" s="125">
        <v>772</v>
      </c>
      <c r="CY54" s="33">
        <f>VLOOKUP($CX54,Funktionsbezeichnungen,3,0)</f>
        <v>8</v>
      </c>
      <c r="CZ54" s="83" t="str">
        <f>VLOOKUP($CX54,Funktionsbezeichnungen,2,0)</f>
        <v>Projektingenieur 2</v>
      </c>
      <c r="DA54" s="125"/>
      <c r="DB54" s="33"/>
      <c r="DC54" s="83"/>
      <c r="DD54" s="125"/>
      <c r="DE54" s="33"/>
      <c r="DF54" s="83"/>
      <c r="DG54" s="20"/>
      <c r="DH54" s="33"/>
      <c r="DI54" s="33"/>
      <c r="DJ54" s="83"/>
      <c r="DO54" s="19">
        <f t="shared" ref="DO54" si="53">+CT54</f>
        <v>4329</v>
      </c>
      <c r="DP54" s="153">
        <v>2</v>
      </c>
      <c r="DQ54" s="19">
        <v>2</v>
      </c>
      <c r="DR54" s="19" t="s">
        <v>951</v>
      </c>
    </row>
    <row r="55" spans="1:122" s="19" customFormat="1">
      <c r="A55" s="53">
        <v>0</v>
      </c>
      <c r="B55" s="53">
        <v>1</v>
      </c>
      <c r="C55" s="53">
        <f t="shared" si="0"/>
        <v>0</v>
      </c>
      <c r="D55" s="55">
        <v>1</v>
      </c>
      <c r="E55" s="55"/>
      <c r="F55" s="56"/>
      <c r="G55" s="54"/>
      <c r="H55" s="54"/>
      <c r="I55" s="56"/>
      <c r="J55" s="54"/>
      <c r="K55" s="56"/>
      <c r="L55" s="56"/>
      <c r="M55" s="56"/>
      <c r="N55" s="58"/>
      <c r="O55" s="52" t="s">
        <v>360</v>
      </c>
      <c r="P55" s="15" t="s">
        <v>1003</v>
      </c>
      <c r="Q55" s="15">
        <v>51</v>
      </c>
      <c r="R55" s="42"/>
      <c r="S55" s="20" t="s">
        <v>1004</v>
      </c>
      <c r="T55" s="21">
        <v>1984</v>
      </c>
      <c r="U55" s="28" t="s">
        <v>1230</v>
      </c>
      <c r="V55" s="21">
        <v>2009</v>
      </c>
      <c r="W55" s="25"/>
      <c r="X55" s="21"/>
      <c r="Y55" s="28" t="s">
        <v>91</v>
      </c>
      <c r="Z55" s="21">
        <f t="shared" si="1"/>
        <v>8</v>
      </c>
      <c r="AA55" s="25" t="s">
        <v>269</v>
      </c>
      <c r="AB55" s="118" t="s">
        <v>105</v>
      </c>
      <c r="AC55" s="21"/>
      <c r="AE55" s="90" t="s">
        <v>895</v>
      </c>
      <c r="AF55" s="82"/>
      <c r="CP55" s="19" t="str">
        <f t="shared" si="2"/>
        <v>Vecchi Sandra</v>
      </c>
      <c r="CR55" s="153">
        <f t="shared" si="3"/>
        <v>8</v>
      </c>
      <c r="CS55" s="19" t="str">
        <f t="shared" si="4"/>
        <v>C</v>
      </c>
      <c r="CT55" s="154">
        <v>4906</v>
      </c>
      <c r="CU55" s="125">
        <v>772</v>
      </c>
      <c r="CV55" s="33">
        <f t="shared" si="46"/>
        <v>8</v>
      </c>
      <c r="CW55" s="83" t="str">
        <f t="shared" si="47"/>
        <v>Projektingenieur 2</v>
      </c>
      <c r="CX55" s="125">
        <v>772</v>
      </c>
      <c r="CY55" s="33">
        <f>VLOOKUP($CX55,Funktionsbezeichnungen,3,0)</f>
        <v>8</v>
      </c>
      <c r="CZ55" s="83" t="str">
        <f>VLOOKUP($CX55,Funktionsbezeichnungen,2,0)</f>
        <v>Projektingenieur 2</v>
      </c>
      <c r="DA55" s="125"/>
      <c r="DB55" s="33"/>
      <c r="DC55" s="83"/>
      <c r="DD55" s="125"/>
      <c r="DE55" s="33"/>
      <c r="DF55" s="83"/>
      <c r="DG55" s="20"/>
      <c r="DH55" s="33"/>
      <c r="DI55" s="33"/>
      <c r="DJ55" s="83"/>
      <c r="DO55" s="19">
        <f t="shared" si="13"/>
        <v>4906</v>
      </c>
      <c r="DP55" s="153">
        <v>2</v>
      </c>
      <c r="DQ55" s="19">
        <v>1</v>
      </c>
      <c r="DR55" s="19" t="s">
        <v>951</v>
      </c>
    </row>
    <row r="56" spans="1:122" s="19" customFormat="1">
      <c r="A56" s="53">
        <v>0</v>
      </c>
      <c r="B56" s="53"/>
      <c r="C56" s="53">
        <f t="shared" si="0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360</v>
      </c>
      <c r="P56" s="15" t="s">
        <v>598</v>
      </c>
      <c r="Q56" s="15">
        <v>52</v>
      </c>
      <c r="R56" s="42"/>
      <c r="S56" s="20" t="s">
        <v>281</v>
      </c>
      <c r="T56" s="21">
        <v>1983</v>
      </c>
      <c r="U56" s="28" t="s">
        <v>1076</v>
      </c>
      <c r="V56" s="21">
        <v>2008</v>
      </c>
      <c r="W56" s="25" t="s">
        <v>1060</v>
      </c>
      <c r="X56" s="21">
        <v>2009</v>
      </c>
      <c r="Y56" s="28" t="s">
        <v>1023</v>
      </c>
      <c r="Z56" s="21">
        <f t="shared" si="1"/>
        <v>9</v>
      </c>
      <c r="AA56" s="25" t="s">
        <v>1133</v>
      </c>
      <c r="AB56" s="118" t="s">
        <v>105</v>
      </c>
      <c r="AC56" s="21"/>
      <c r="AE56" s="90" t="s">
        <v>895</v>
      </c>
      <c r="AF56" s="82"/>
      <c r="CP56" s="19" t="str">
        <f t="shared" si="2"/>
        <v>Wieland Manuel</v>
      </c>
      <c r="CR56" s="153">
        <f t="shared" si="3"/>
        <v>9</v>
      </c>
      <c r="CS56" s="19" t="str">
        <f t="shared" si="4"/>
        <v>C</v>
      </c>
      <c r="CT56" s="154">
        <v>9698</v>
      </c>
      <c r="CU56" s="125">
        <v>772</v>
      </c>
      <c r="CV56" s="33">
        <f t="shared" si="46"/>
        <v>8</v>
      </c>
      <c r="CW56" s="83" t="str">
        <f t="shared" si="47"/>
        <v>Projektingenieur 2</v>
      </c>
      <c r="CX56" s="125">
        <v>772</v>
      </c>
      <c r="CY56" s="33">
        <f>VLOOKUP($CX56,Funktionsbezeichnungen,3,0)</f>
        <v>8</v>
      </c>
      <c r="CZ56" s="83" t="str">
        <f>VLOOKUP($CX56,Funktionsbezeichnungen,2,0)</f>
        <v>Projektingenieur 2</v>
      </c>
      <c r="DA56" s="125">
        <v>771</v>
      </c>
      <c r="DB56" s="33">
        <f>VLOOKUP($DA56,Funktionsbezeichnungen,3,0)</f>
        <v>7</v>
      </c>
      <c r="DC56" s="83" t="str">
        <f>VLOOKUP($DA56,Funktionsbezeichnungen,2,0)</f>
        <v>Projektingenieur 1</v>
      </c>
      <c r="DD56" s="125">
        <v>771</v>
      </c>
      <c r="DE56" s="33">
        <f>VLOOKUP($DD56,Funktionsbezeichnungen,3,0)</f>
        <v>7</v>
      </c>
      <c r="DF56" s="83" t="str">
        <f>VLOOKUP($DD56,Funktionsbezeichnungen,2,0)</f>
        <v>Projektingenieur 1</v>
      </c>
      <c r="DG56" s="20"/>
      <c r="DH56" s="33">
        <v>771</v>
      </c>
      <c r="DI56" s="33">
        <f>VLOOKUP($DH56,Funktionsbezeichnungen,3,0)</f>
        <v>7</v>
      </c>
      <c r="DJ56" s="83" t="str">
        <f>VLOOKUP($DH56,Funktionsbezeichnungen,2,0)</f>
        <v>Projektingenieur 1</v>
      </c>
      <c r="DO56" s="19">
        <f t="shared" si="13"/>
        <v>9698</v>
      </c>
      <c r="DP56" s="153">
        <v>2</v>
      </c>
      <c r="DQ56" s="19">
        <v>2</v>
      </c>
      <c r="DR56" s="19" t="s">
        <v>951</v>
      </c>
    </row>
    <row r="57" spans="1:122" s="19" customFormat="1">
      <c r="A57" s="53">
        <v>0</v>
      </c>
      <c r="B57" s="53"/>
      <c r="C57" s="53">
        <f t="shared" si="0"/>
        <v>0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358</v>
      </c>
      <c r="P57" s="15" t="s">
        <v>1187</v>
      </c>
      <c r="Q57" s="15">
        <v>53</v>
      </c>
      <c r="R57" s="42"/>
      <c r="S57" s="20" t="s">
        <v>1188</v>
      </c>
      <c r="T57" s="21">
        <v>1983</v>
      </c>
      <c r="U57" s="28" t="s">
        <v>1189</v>
      </c>
      <c r="V57" s="21">
        <v>2008</v>
      </c>
      <c r="W57" s="25"/>
      <c r="X57" s="21"/>
      <c r="Y57" s="28"/>
      <c r="Z57" s="118">
        <f t="shared" si="1"/>
        <v>9</v>
      </c>
      <c r="AA57" s="25" t="s">
        <v>698</v>
      </c>
      <c r="AB57" s="118" t="s">
        <v>105</v>
      </c>
      <c r="AC57" s="21"/>
      <c r="AE57" s="90" t="s">
        <v>375</v>
      </c>
      <c r="AF57" s="82"/>
      <c r="CP57" s="19" t="str">
        <f t="shared" si="2"/>
        <v>Skucek Axel</v>
      </c>
      <c r="CR57" s="153">
        <f t="shared" si="3"/>
        <v>9</v>
      </c>
      <c r="CS57" s="153" t="str">
        <f t="shared" si="4"/>
        <v>C</v>
      </c>
      <c r="CT57" s="154">
        <v>4322</v>
      </c>
      <c r="CU57" s="125">
        <v>772</v>
      </c>
      <c r="CV57" s="33">
        <f t="shared" si="46"/>
        <v>8</v>
      </c>
      <c r="CW57" s="83" t="str">
        <f t="shared" si="47"/>
        <v>Projektingenieur 2</v>
      </c>
      <c r="CX57" s="125"/>
      <c r="CY57" s="33"/>
      <c r="CZ57" s="83"/>
      <c r="DA57" s="125"/>
      <c r="DB57" s="33"/>
      <c r="DC57" s="83"/>
      <c r="DD57" s="125"/>
      <c r="DE57" s="33"/>
      <c r="DF57" s="83"/>
      <c r="DG57" s="20"/>
      <c r="DH57" s="33"/>
      <c r="DI57" s="33"/>
      <c r="DJ57" s="83"/>
      <c r="DO57" s="19">
        <f t="shared" si="13"/>
        <v>4322</v>
      </c>
      <c r="DP57" s="153">
        <v>2</v>
      </c>
      <c r="DQ57" s="19">
        <v>3</v>
      </c>
      <c r="DR57" s="19" t="s">
        <v>951</v>
      </c>
    </row>
    <row r="58" spans="1:122" s="19" customFormat="1">
      <c r="A58" s="53">
        <v>0</v>
      </c>
      <c r="B58" s="53"/>
      <c r="C58" s="53">
        <f t="shared" si="0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358</v>
      </c>
      <c r="P58" s="15" t="s">
        <v>567</v>
      </c>
      <c r="Q58" s="15">
        <v>54</v>
      </c>
      <c r="R58" s="42"/>
      <c r="S58" s="20" t="s">
        <v>213</v>
      </c>
      <c r="T58" s="21">
        <v>1985</v>
      </c>
      <c r="U58" s="28" t="s">
        <v>1006</v>
      </c>
      <c r="V58" s="21">
        <v>2008</v>
      </c>
      <c r="W58" s="25" t="s">
        <v>1181</v>
      </c>
      <c r="X58" s="21">
        <v>2013</v>
      </c>
      <c r="Y58" s="28" t="s">
        <v>1023</v>
      </c>
      <c r="Z58" s="118">
        <f t="shared" si="1"/>
        <v>9</v>
      </c>
      <c r="AA58" s="25" t="s">
        <v>1079</v>
      </c>
      <c r="AB58" s="118" t="s">
        <v>105</v>
      </c>
      <c r="AC58" s="21"/>
      <c r="AE58" s="90" t="s">
        <v>895</v>
      </c>
      <c r="AF58" s="82"/>
      <c r="CP58" s="19" t="str">
        <f t="shared" si="2"/>
        <v>Imesch Reto</v>
      </c>
      <c r="CR58" s="153">
        <f t="shared" si="3"/>
        <v>9</v>
      </c>
      <c r="CS58" s="19" t="str">
        <f t="shared" si="4"/>
        <v>C</v>
      </c>
      <c r="CT58" s="154">
        <v>9677</v>
      </c>
      <c r="CU58" s="125">
        <v>772</v>
      </c>
      <c r="CV58" s="33">
        <f t="shared" si="46"/>
        <v>8</v>
      </c>
      <c r="CW58" s="83" t="str">
        <f t="shared" si="47"/>
        <v>Projektingenieur 2</v>
      </c>
      <c r="CX58" s="125">
        <v>772</v>
      </c>
      <c r="CY58" s="33">
        <f>VLOOKUP($CX58,Funktionsbezeichnungen,3,0)</f>
        <v>8</v>
      </c>
      <c r="CZ58" s="83" t="str">
        <f>VLOOKUP($CX58,Funktionsbezeichnungen,2,0)</f>
        <v>Projektingenieur 2</v>
      </c>
      <c r="DA58" s="125">
        <v>772</v>
      </c>
      <c r="DB58" s="33">
        <f>VLOOKUP($DA58,Funktionsbezeichnungen,3,0)</f>
        <v>8</v>
      </c>
      <c r="DC58" s="83" t="str">
        <f>VLOOKUP($DA58,Funktionsbezeichnungen,2,0)</f>
        <v>Projektingenieur 2</v>
      </c>
      <c r="DD58" s="125">
        <v>771</v>
      </c>
      <c r="DE58" s="33">
        <f>VLOOKUP($DD58,Funktionsbezeichnungen,3,0)</f>
        <v>7</v>
      </c>
      <c r="DF58" s="83" t="str">
        <f>VLOOKUP($DD58,Funktionsbezeichnungen,2,0)</f>
        <v>Projektingenieur 1</v>
      </c>
      <c r="DG58" s="20"/>
      <c r="DH58" s="33">
        <v>771</v>
      </c>
      <c r="DI58" s="33">
        <f>VLOOKUP($DH58,Funktionsbezeichnungen,3,0)</f>
        <v>7</v>
      </c>
      <c r="DJ58" s="83" t="str">
        <f>VLOOKUP($DH58,Funktionsbezeichnungen,2,0)</f>
        <v>Projektingenieur 1</v>
      </c>
      <c r="DO58" s="19">
        <f t="shared" si="13"/>
        <v>9677</v>
      </c>
      <c r="DP58" s="153">
        <v>2</v>
      </c>
      <c r="DQ58" s="19">
        <v>3</v>
      </c>
      <c r="DR58" s="19" t="s">
        <v>951</v>
      </c>
    </row>
    <row r="59" spans="1:122" s="19" customFormat="1" ht="27">
      <c r="A59" s="53">
        <v>0</v>
      </c>
      <c r="B59" s="53"/>
      <c r="C59" s="53">
        <f t="shared" si="0"/>
        <v>0</v>
      </c>
      <c r="D59" s="55">
        <v>1</v>
      </c>
      <c r="E59" s="55"/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361</v>
      </c>
      <c r="P59" s="15" t="s">
        <v>1046</v>
      </c>
      <c r="Q59" s="15">
        <v>55</v>
      </c>
      <c r="R59" s="42"/>
      <c r="S59" s="20" t="s">
        <v>930</v>
      </c>
      <c r="T59" s="21">
        <v>1972</v>
      </c>
      <c r="U59" s="28" t="s">
        <v>1007</v>
      </c>
      <c r="V59" s="21">
        <v>2009</v>
      </c>
      <c r="W59" s="25" t="s">
        <v>1066</v>
      </c>
      <c r="X59" s="21">
        <v>2012</v>
      </c>
      <c r="Y59" s="28" t="s">
        <v>1180</v>
      </c>
      <c r="Z59" s="118">
        <f t="shared" si="1"/>
        <v>8</v>
      </c>
      <c r="AA59" s="25" t="s">
        <v>931</v>
      </c>
      <c r="AB59" s="118" t="s">
        <v>105</v>
      </c>
      <c r="AC59" s="21"/>
      <c r="AE59" s="90" t="s">
        <v>373</v>
      </c>
      <c r="AF59" s="82"/>
      <c r="CP59" s="19" t="str">
        <f t="shared" si="2"/>
        <v>Baschong Clemens</v>
      </c>
      <c r="CR59" s="153">
        <f t="shared" si="3"/>
        <v>8</v>
      </c>
      <c r="CS59" s="19" t="str">
        <f t="shared" si="4"/>
        <v>C</v>
      </c>
      <c r="CT59" s="154">
        <v>4311</v>
      </c>
      <c r="CU59" s="125">
        <v>782</v>
      </c>
      <c r="CV59" s="33">
        <f t="shared" si="46"/>
        <v>8</v>
      </c>
      <c r="CW59" s="83" t="str">
        <f t="shared" si="47"/>
        <v>Projektingenieur 2</v>
      </c>
      <c r="CX59" s="125">
        <v>782</v>
      </c>
      <c r="CY59" s="33">
        <f>VLOOKUP($CX59,Funktionsbezeichnungen,3,0)</f>
        <v>8</v>
      </c>
      <c r="CZ59" s="83" t="str">
        <f>VLOOKUP($CX59,Funktionsbezeichnungen,2,0)</f>
        <v>Projektingenieur 2</v>
      </c>
      <c r="DA59" s="125"/>
      <c r="DB59" s="33"/>
      <c r="DC59" s="83"/>
      <c r="DD59" s="125"/>
      <c r="DE59" s="33"/>
      <c r="DF59" s="83"/>
      <c r="DG59" s="20"/>
      <c r="DH59" s="33"/>
      <c r="DI59" s="33"/>
      <c r="DJ59" s="83"/>
      <c r="DO59" s="19">
        <f t="shared" si="13"/>
        <v>4311</v>
      </c>
      <c r="DP59" s="153">
        <v>2</v>
      </c>
      <c r="DQ59" s="19">
        <v>2</v>
      </c>
      <c r="DR59" s="19" t="s">
        <v>952</v>
      </c>
    </row>
    <row r="60" spans="1:122" s="19" customFormat="1">
      <c r="A60" s="53">
        <v>0</v>
      </c>
      <c r="B60" s="53"/>
      <c r="C60" s="53">
        <f t="shared" si="0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358</v>
      </c>
      <c r="P60" s="15" t="s">
        <v>528</v>
      </c>
      <c r="Q60" s="15">
        <v>56</v>
      </c>
      <c r="R60" s="42"/>
      <c r="S60" s="20" t="s">
        <v>529</v>
      </c>
      <c r="T60" s="21">
        <v>1984</v>
      </c>
      <c r="U60" s="28" t="s">
        <v>1006</v>
      </c>
      <c r="V60" s="21">
        <v>2009</v>
      </c>
      <c r="W60" s="25"/>
      <c r="X60" s="21"/>
      <c r="Y60" s="28"/>
      <c r="Z60" s="118">
        <f t="shared" si="1"/>
        <v>8</v>
      </c>
      <c r="AA60" s="25" t="s">
        <v>1079</v>
      </c>
      <c r="AB60" s="118" t="s">
        <v>105</v>
      </c>
      <c r="AC60" s="21"/>
      <c r="AE60" s="90" t="s">
        <v>373</v>
      </c>
      <c r="AF60" s="82"/>
      <c r="CP60" s="19" t="str">
        <f t="shared" si="2"/>
        <v>Jung Roman</v>
      </c>
      <c r="CR60" s="153">
        <f t="shared" si="3"/>
        <v>8</v>
      </c>
      <c r="CS60" s="19" t="str">
        <f t="shared" si="4"/>
        <v>C</v>
      </c>
      <c r="CT60" s="154">
        <v>8565</v>
      </c>
      <c r="CU60" s="125">
        <v>772</v>
      </c>
      <c r="CV60" s="33">
        <f t="shared" si="46"/>
        <v>8</v>
      </c>
      <c r="CW60" s="83" t="str">
        <f t="shared" si="47"/>
        <v>Projektingenieur 2</v>
      </c>
      <c r="CX60" s="125">
        <v>772</v>
      </c>
      <c r="CY60" s="33">
        <f>VLOOKUP($CX60,Funktionsbezeichnungen,3,0)</f>
        <v>8</v>
      </c>
      <c r="CZ60" s="83" t="str">
        <f>VLOOKUP($CX60,Funktionsbezeichnungen,2,0)</f>
        <v>Projektingenieur 2</v>
      </c>
      <c r="DA60" s="125">
        <v>771</v>
      </c>
      <c r="DB60" s="33">
        <f>VLOOKUP($DA60,Funktionsbezeichnungen,3,0)</f>
        <v>7</v>
      </c>
      <c r="DC60" s="83" t="str">
        <f>VLOOKUP($DA60,Funktionsbezeichnungen,2,0)</f>
        <v>Projektingenieur 1</v>
      </c>
      <c r="DD60" s="125">
        <v>771</v>
      </c>
      <c r="DE60" s="33">
        <f>VLOOKUP($DD60,Funktionsbezeichnungen,3,0)</f>
        <v>7</v>
      </c>
      <c r="DF60" s="83" t="str">
        <f>VLOOKUP($DD60,Funktionsbezeichnungen,2,0)</f>
        <v>Projektingenieur 1</v>
      </c>
      <c r="DG60" s="20"/>
      <c r="DH60" s="33">
        <v>771</v>
      </c>
      <c r="DI60" s="33">
        <f>VLOOKUP($DH60,Funktionsbezeichnungen,3,0)</f>
        <v>7</v>
      </c>
      <c r="DJ60" s="83" t="str">
        <f>VLOOKUP($DH60,Funktionsbezeichnungen,2,0)</f>
        <v>Projektingenieur 1</v>
      </c>
      <c r="DO60" s="19">
        <f t="shared" si="13"/>
        <v>8565</v>
      </c>
      <c r="DP60" s="153">
        <v>2</v>
      </c>
      <c r="DQ60" s="19">
        <v>3</v>
      </c>
      <c r="DR60" s="19" t="s">
        <v>951</v>
      </c>
    </row>
    <row r="61" spans="1:122" s="19" customFormat="1">
      <c r="A61" s="53">
        <v>0</v>
      </c>
      <c r="B61" s="53"/>
      <c r="C61" s="53">
        <f t="shared" si="0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361</v>
      </c>
      <c r="P61" s="15" t="s">
        <v>546</v>
      </c>
      <c r="Q61" s="15">
        <v>57</v>
      </c>
      <c r="R61" s="42"/>
      <c r="S61" s="20" t="s">
        <v>295</v>
      </c>
      <c r="T61" s="21">
        <v>1987</v>
      </c>
      <c r="U61" s="28" t="s">
        <v>1006</v>
      </c>
      <c r="V61" s="21">
        <v>2009</v>
      </c>
      <c r="W61" s="25"/>
      <c r="X61" s="21"/>
      <c r="Y61" s="28"/>
      <c r="Z61" s="21">
        <f t="shared" si="1"/>
        <v>8</v>
      </c>
      <c r="AA61" s="25" t="s">
        <v>1082</v>
      </c>
      <c r="AB61" s="118" t="s">
        <v>105</v>
      </c>
      <c r="AC61" s="21"/>
      <c r="AE61" s="90" t="s">
        <v>373</v>
      </c>
      <c r="AF61" s="82"/>
      <c r="CP61" s="19" t="str">
        <f t="shared" si="2"/>
        <v>Schoeffel Daniel</v>
      </c>
      <c r="CR61" s="153">
        <f t="shared" si="3"/>
        <v>8</v>
      </c>
      <c r="CS61" s="19" t="str">
        <f t="shared" si="4"/>
        <v>C</v>
      </c>
      <c r="CT61" s="154">
        <v>8569</v>
      </c>
      <c r="CU61" s="125">
        <v>772</v>
      </c>
      <c r="CV61" s="33">
        <f t="shared" si="46"/>
        <v>8</v>
      </c>
      <c r="CW61" s="83" t="str">
        <f t="shared" si="47"/>
        <v>Projektingenieur 2</v>
      </c>
      <c r="CX61" s="125">
        <v>772</v>
      </c>
      <c r="CY61" s="33">
        <f>VLOOKUP($CX61,Funktionsbezeichnungen,3,0)</f>
        <v>8</v>
      </c>
      <c r="CZ61" s="83" t="str">
        <f>VLOOKUP($CX61,Funktionsbezeichnungen,2,0)</f>
        <v>Projektingenieur 2</v>
      </c>
      <c r="DA61" s="125">
        <v>771</v>
      </c>
      <c r="DB61" s="33">
        <f>VLOOKUP($DA61,Funktionsbezeichnungen,3,0)</f>
        <v>7</v>
      </c>
      <c r="DC61" s="83" t="str">
        <f>VLOOKUP($DA61,Funktionsbezeichnungen,2,0)</f>
        <v>Projektingenieur 1</v>
      </c>
      <c r="DD61" s="125">
        <v>771</v>
      </c>
      <c r="DE61" s="33">
        <f>VLOOKUP($DD61,Funktionsbezeichnungen,3,0)</f>
        <v>7</v>
      </c>
      <c r="DF61" s="83" t="str">
        <f>VLOOKUP($DD61,Funktionsbezeichnungen,2,0)</f>
        <v>Projektingenieur 1</v>
      </c>
      <c r="DG61" s="20"/>
      <c r="DH61" s="33">
        <v>771</v>
      </c>
      <c r="DI61" s="33">
        <f>VLOOKUP($DH61,Funktionsbezeichnungen,3,0)</f>
        <v>7</v>
      </c>
      <c r="DJ61" s="83" t="str">
        <f>VLOOKUP($DH61,Funktionsbezeichnungen,2,0)</f>
        <v>Projektingenieur 1</v>
      </c>
      <c r="DO61" s="19">
        <f t="shared" si="13"/>
        <v>8569</v>
      </c>
      <c r="DP61" s="153">
        <v>2</v>
      </c>
      <c r="DQ61" s="19">
        <v>3</v>
      </c>
      <c r="DR61" s="19" t="s">
        <v>951</v>
      </c>
    </row>
    <row r="62" spans="1:122" s="19" customFormat="1">
      <c r="A62" s="53">
        <v>0</v>
      </c>
      <c r="B62" s="53"/>
      <c r="C62" s="53">
        <f t="shared" si="0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358</v>
      </c>
      <c r="P62" s="15" t="s">
        <v>1135</v>
      </c>
      <c r="Q62" s="15">
        <v>58</v>
      </c>
      <c r="R62" s="42"/>
      <c r="S62" s="20" t="s">
        <v>1136</v>
      </c>
      <c r="T62" s="21">
        <v>1986</v>
      </c>
      <c r="U62" s="28" t="s">
        <v>1191</v>
      </c>
      <c r="V62" s="21">
        <v>2010</v>
      </c>
      <c r="W62" s="25"/>
      <c r="X62" s="21"/>
      <c r="Y62" s="28"/>
      <c r="Z62" s="21">
        <f t="shared" si="1"/>
        <v>7</v>
      </c>
      <c r="AA62" s="25" t="s">
        <v>698</v>
      </c>
      <c r="AB62" s="118" t="s">
        <v>105</v>
      </c>
      <c r="AC62" s="21"/>
      <c r="AE62" s="90" t="s">
        <v>376</v>
      </c>
      <c r="AF62" s="82"/>
      <c r="CP62" s="19" t="str">
        <f t="shared" si="2"/>
        <v>Berzi Patrick</v>
      </c>
      <c r="CR62" s="153">
        <f t="shared" si="3"/>
        <v>7</v>
      </c>
      <c r="CS62" s="153" t="str">
        <f t="shared" si="4"/>
        <v>C</v>
      </c>
      <c r="CT62" s="154">
        <v>4911</v>
      </c>
      <c r="CU62" s="125">
        <v>772</v>
      </c>
      <c r="CV62" s="33">
        <f t="shared" si="46"/>
        <v>8</v>
      </c>
      <c r="CW62" s="83" t="str">
        <f t="shared" si="47"/>
        <v>Projektingenieur 2</v>
      </c>
      <c r="CX62" s="125"/>
      <c r="CY62" s="33"/>
      <c r="CZ62" s="83"/>
      <c r="DA62" s="125"/>
      <c r="DB62" s="33"/>
      <c r="DC62" s="83"/>
      <c r="DD62" s="125"/>
      <c r="DE62" s="33"/>
      <c r="DF62" s="83"/>
      <c r="DG62" s="20"/>
      <c r="DH62" s="33"/>
      <c r="DI62" s="33"/>
      <c r="DJ62" s="83"/>
      <c r="DO62" s="19">
        <f t="shared" si="13"/>
        <v>4911</v>
      </c>
      <c r="DP62" s="153">
        <v>2</v>
      </c>
      <c r="DQ62" s="19">
        <v>3</v>
      </c>
      <c r="DR62" s="19" t="s">
        <v>951</v>
      </c>
    </row>
    <row r="63" spans="1:122" s="19" customFormat="1">
      <c r="A63" s="53">
        <v>0</v>
      </c>
      <c r="B63" s="53">
        <v>1</v>
      </c>
      <c r="C63" s="53">
        <f t="shared" si="0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360</v>
      </c>
      <c r="P63" s="15" t="s">
        <v>635</v>
      </c>
      <c r="Q63" s="15">
        <v>59</v>
      </c>
      <c r="R63" s="42"/>
      <c r="S63" s="20" t="s">
        <v>636</v>
      </c>
      <c r="T63" s="21">
        <v>1986</v>
      </c>
      <c r="U63" s="28" t="s">
        <v>1006</v>
      </c>
      <c r="V63" s="21">
        <v>2010</v>
      </c>
      <c r="W63" s="25"/>
      <c r="X63" s="21"/>
      <c r="Y63" s="28"/>
      <c r="Z63" s="118">
        <f t="shared" si="1"/>
        <v>7</v>
      </c>
      <c r="AA63" s="25" t="s">
        <v>916</v>
      </c>
      <c r="AB63" s="118" t="s">
        <v>105</v>
      </c>
      <c r="AC63" s="21"/>
      <c r="AE63" s="90" t="s">
        <v>375</v>
      </c>
      <c r="AF63" s="82"/>
      <c r="CP63" s="19" t="str">
        <f t="shared" si="2"/>
        <v>Bianchi Emmanuelle</v>
      </c>
      <c r="CR63" s="153">
        <f t="shared" si="3"/>
        <v>7</v>
      </c>
      <c r="CS63" s="153" t="str">
        <f t="shared" si="4"/>
        <v>C</v>
      </c>
      <c r="CT63" s="154">
        <v>7706</v>
      </c>
      <c r="CU63" s="125">
        <v>772</v>
      </c>
      <c r="CV63" s="33">
        <f t="shared" si="46"/>
        <v>8</v>
      </c>
      <c r="CW63" s="83" t="str">
        <f t="shared" si="47"/>
        <v>Projektingenieur 2</v>
      </c>
      <c r="CX63" s="125">
        <v>772</v>
      </c>
      <c r="CY63" s="33">
        <f>VLOOKUP($CX63,Funktionsbezeichnungen,3,0)</f>
        <v>8</v>
      </c>
      <c r="CZ63" s="83" t="str">
        <f>VLOOKUP($CX63,Funktionsbezeichnungen,2,0)</f>
        <v>Projektingenieur 2</v>
      </c>
      <c r="DA63" s="125">
        <v>771</v>
      </c>
      <c r="DB63" s="33">
        <f>VLOOKUP($DA63,Funktionsbezeichnungen,3,0)</f>
        <v>7</v>
      </c>
      <c r="DC63" s="83" t="str">
        <f>VLOOKUP($DA63,Funktionsbezeichnungen,2,0)</f>
        <v>Projektingenieur 1</v>
      </c>
      <c r="DD63" s="125">
        <v>770</v>
      </c>
      <c r="DE63" s="33">
        <f>VLOOKUP($DD63,Funktionsbezeichnungen,3,0)</f>
        <v>6</v>
      </c>
      <c r="DF63" s="83" t="str">
        <f>VLOOKUP($DD63,Funktionsbezeichnungen,2,0)</f>
        <v>Vorstufe Projektingenieur</v>
      </c>
      <c r="DG63" s="20"/>
      <c r="DH63" s="33">
        <v>771</v>
      </c>
      <c r="DI63" s="33">
        <f>VLOOKUP($DH63,Funktionsbezeichnungen,3,0)</f>
        <v>7</v>
      </c>
      <c r="DJ63" s="83" t="str">
        <f>VLOOKUP($DH63,Funktionsbezeichnungen,2,0)</f>
        <v>Projektingenieur 1</v>
      </c>
      <c r="DO63" s="19">
        <f t="shared" si="13"/>
        <v>7706</v>
      </c>
      <c r="DP63" s="153">
        <v>2</v>
      </c>
      <c r="DQ63" s="19">
        <v>3</v>
      </c>
      <c r="DR63" s="19" t="s">
        <v>951</v>
      </c>
    </row>
    <row r="64" spans="1:122" s="19" customFormat="1">
      <c r="A64" s="53">
        <v>0</v>
      </c>
      <c r="B64" s="53">
        <v>1</v>
      </c>
      <c r="C64" s="53">
        <f t="shared" si="0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360</v>
      </c>
      <c r="P64" s="15" t="s">
        <v>1138</v>
      </c>
      <c r="Q64" s="15">
        <v>60</v>
      </c>
      <c r="R64" s="42"/>
      <c r="S64" s="20" t="s">
        <v>1139</v>
      </c>
      <c r="T64" s="21">
        <v>1981</v>
      </c>
      <c r="U64" s="28" t="s">
        <v>1006</v>
      </c>
      <c r="V64" s="21">
        <v>2010</v>
      </c>
      <c r="W64" s="25"/>
      <c r="X64" s="21"/>
      <c r="Y64" s="28"/>
      <c r="Z64" s="118">
        <f t="shared" si="1"/>
        <v>7</v>
      </c>
      <c r="AA64" s="25" t="s">
        <v>916</v>
      </c>
      <c r="AB64" s="118" t="s">
        <v>105</v>
      </c>
      <c r="AC64" s="21"/>
      <c r="AE64" s="90" t="s">
        <v>375</v>
      </c>
      <c r="AF64" s="82"/>
      <c r="CP64" s="19" t="str">
        <f t="shared" si="2"/>
        <v>Kanagasabai Manoja</v>
      </c>
      <c r="CR64" s="153">
        <f t="shared" si="3"/>
        <v>7</v>
      </c>
      <c r="CS64" s="153" t="str">
        <f t="shared" si="4"/>
        <v>C</v>
      </c>
      <c r="CT64" s="154">
        <v>4910</v>
      </c>
      <c r="CU64" s="125">
        <v>772</v>
      </c>
      <c r="CV64" s="33">
        <f t="shared" si="46"/>
        <v>8</v>
      </c>
      <c r="CW64" s="83" t="str">
        <f t="shared" si="47"/>
        <v>Projektingenieur 2</v>
      </c>
      <c r="CX64" s="125"/>
      <c r="CY64" s="33"/>
      <c r="CZ64" s="83"/>
      <c r="DA64" s="125">
        <v>771</v>
      </c>
      <c r="DB64" s="33">
        <f>VLOOKUP($DA64,Funktionsbezeichnungen,3,0)</f>
        <v>7</v>
      </c>
      <c r="DC64" s="83" t="str">
        <f>VLOOKUP($DA64,Funktionsbezeichnungen,2,0)</f>
        <v>Projektingenieur 1</v>
      </c>
      <c r="DD64" s="125">
        <v>770</v>
      </c>
      <c r="DE64" s="33">
        <f>VLOOKUP($DD64,Funktionsbezeichnungen,3,0)</f>
        <v>6</v>
      </c>
      <c r="DF64" s="83" t="str">
        <f>VLOOKUP($DD64,Funktionsbezeichnungen,2,0)</f>
        <v>Vorstufe Projektingenieur</v>
      </c>
      <c r="DG64" s="20"/>
      <c r="DH64" s="33">
        <v>771</v>
      </c>
      <c r="DI64" s="33">
        <f>VLOOKUP($DH64,Funktionsbezeichnungen,3,0)</f>
        <v>7</v>
      </c>
      <c r="DJ64" s="83" t="str">
        <f>VLOOKUP($DH64,Funktionsbezeichnungen,2,0)</f>
        <v>Projektingenieur 1</v>
      </c>
      <c r="DO64" s="19">
        <f t="shared" si="13"/>
        <v>4910</v>
      </c>
      <c r="DP64" s="153">
        <v>2</v>
      </c>
      <c r="DQ64" s="19">
        <v>3</v>
      </c>
      <c r="DR64" s="19" t="s">
        <v>951</v>
      </c>
    </row>
    <row r="65" spans="1:122" s="19" customFormat="1">
      <c r="A65" s="53">
        <v>0</v>
      </c>
      <c r="B65" s="53"/>
      <c r="C65" s="53">
        <f t="shared" si="0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699</v>
      </c>
      <c r="Q65" s="15">
        <v>61</v>
      </c>
      <c r="R65" s="42"/>
      <c r="S65" s="20" t="s">
        <v>697</v>
      </c>
      <c r="T65" s="21">
        <v>1984</v>
      </c>
      <c r="U65" s="28" t="s">
        <v>1006</v>
      </c>
      <c r="V65" s="21">
        <v>2010</v>
      </c>
      <c r="W65" s="25"/>
      <c r="X65" s="21"/>
      <c r="Y65" s="28"/>
      <c r="Z65" s="21">
        <f t="shared" si="1"/>
        <v>7</v>
      </c>
      <c r="AA65" s="25" t="s">
        <v>698</v>
      </c>
      <c r="AB65" s="118" t="s">
        <v>105</v>
      </c>
      <c r="AC65" s="21"/>
      <c r="AE65" s="90" t="s">
        <v>375</v>
      </c>
      <c r="AF65" s="82"/>
      <c r="CP65" s="19" t="str">
        <f t="shared" si="2"/>
        <v>Indermitte Martin</v>
      </c>
      <c r="CR65" s="153">
        <f t="shared" si="3"/>
        <v>7</v>
      </c>
      <c r="CS65" s="153" t="str">
        <f t="shared" si="4"/>
        <v>C</v>
      </c>
      <c r="CT65" s="154">
        <v>4901</v>
      </c>
      <c r="CU65" s="125">
        <v>772</v>
      </c>
      <c r="CV65" s="33">
        <f t="shared" si="46"/>
        <v>8</v>
      </c>
      <c r="CW65" s="83" t="str">
        <f t="shared" si="47"/>
        <v>Projektingenieur 2</v>
      </c>
      <c r="CX65" s="125">
        <v>772</v>
      </c>
      <c r="CY65" s="33">
        <f>VLOOKUP($CX65,Funktionsbezeichnungen,3,0)</f>
        <v>8</v>
      </c>
      <c r="CZ65" s="83" t="str">
        <f>VLOOKUP($CX65,Funktionsbezeichnungen,2,0)</f>
        <v>Projektingenieur 2</v>
      </c>
      <c r="DA65" s="125">
        <v>771</v>
      </c>
      <c r="DB65" s="33">
        <f>VLOOKUP($DA65,Funktionsbezeichnungen,3,0)</f>
        <v>7</v>
      </c>
      <c r="DC65" s="83" t="str">
        <f>VLOOKUP($DA65,Funktionsbezeichnungen,2,0)</f>
        <v>Projektingenieur 1</v>
      </c>
      <c r="DD65" s="125">
        <v>770</v>
      </c>
      <c r="DE65" s="33">
        <f>VLOOKUP($DD65,Funktionsbezeichnungen,3,0)</f>
        <v>6</v>
      </c>
      <c r="DF65" s="83" t="str">
        <f>VLOOKUP($DD65,Funktionsbezeichnungen,2,0)</f>
        <v>Vorstufe Projektingenieur</v>
      </c>
      <c r="DG65" s="20"/>
      <c r="DH65" s="33">
        <v>771</v>
      </c>
      <c r="DI65" s="33">
        <f>VLOOKUP($DH65,Funktionsbezeichnungen,3,0)</f>
        <v>7</v>
      </c>
      <c r="DJ65" s="83" t="str">
        <f>VLOOKUP($DH65,Funktionsbezeichnungen,2,0)</f>
        <v>Projektingenieur 1</v>
      </c>
      <c r="DO65" s="19">
        <f t="shared" si="13"/>
        <v>4901</v>
      </c>
      <c r="DP65" s="153">
        <v>2</v>
      </c>
      <c r="DQ65" s="19">
        <v>3</v>
      </c>
      <c r="DR65" s="19" t="s">
        <v>951</v>
      </c>
    </row>
    <row r="66" spans="1:122" s="19" customFormat="1">
      <c r="A66" s="53">
        <v>0</v>
      </c>
      <c r="B66" s="53"/>
      <c r="C66" s="53">
        <f t="shared" si="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1094</v>
      </c>
      <c r="Q66" s="15">
        <v>62</v>
      </c>
      <c r="R66" s="42"/>
      <c r="S66" s="20" t="s">
        <v>1095</v>
      </c>
      <c r="T66" s="21">
        <v>1985</v>
      </c>
      <c r="U66" s="28" t="s">
        <v>1006</v>
      </c>
      <c r="V66" s="21">
        <v>2011</v>
      </c>
      <c r="W66" s="25"/>
      <c r="X66" s="21"/>
      <c r="Y66" s="28"/>
      <c r="Z66" s="118">
        <f t="shared" si="1"/>
        <v>6</v>
      </c>
      <c r="AA66" s="25" t="s">
        <v>698</v>
      </c>
      <c r="AB66" s="118" t="s">
        <v>105</v>
      </c>
      <c r="AC66" s="21"/>
      <c r="AE66" s="90" t="s">
        <v>375</v>
      </c>
      <c r="AF66" s="82"/>
      <c r="CP66" s="19" t="str">
        <f t="shared" si="2"/>
        <v>Brem Jakob</v>
      </c>
      <c r="CR66" s="153">
        <f t="shared" si="3"/>
        <v>6</v>
      </c>
      <c r="CS66" s="153" t="str">
        <f t="shared" si="4"/>
        <v>C</v>
      </c>
      <c r="CT66" s="154">
        <v>4356</v>
      </c>
      <c r="CU66" s="125">
        <v>772</v>
      </c>
      <c r="CV66" s="33">
        <f t="shared" si="46"/>
        <v>8</v>
      </c>
      <c r="CW66" s="83" t="str">
        <f t="shared" si="47"/>
        <v>Projektingenieur 2</v>
      </c>
      <c r="CX66" s="125"/>
      <c r="CY66" s="33"/>
      <c r="CZ66" s="83"/>
      <c r="DA66" s="125"/>
      <c r="DB66" s="33"/>
      <c r="DC66" s="83"/>
      <c r="DD66" s="125"/>
      <c r="DE66" s="33"/>
      <c r="DF66" s="83"/>
      <c r="DG66" s="20"/>
      <c r="DH66" s="33"/>
      <c r="DI66" s="33"/>
      <c r="DJ66" s="83"/>
      <c r="DO66" s="19">
        <f t="shared" si="13"/>
        <v>4356</v>
      </c>
      <c r="DP66" s="153">
        <v>2</v>
      </c>
      <c r="DQ66" s="19">
        <v>3</v>
      </c>
      <c r="DR66" s="19" t="s">
        <v>951</v>
      </c>
    </row>
    <row r="67" spans="1:122" s="19" customFormat="1">
      <c r="A67" s="53">
        <v>0</v>
      </c>
      <c r="B67" s="53"/>
      <c r="C67" s="53">
        <f t="shared" si="0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358</v>
      </c>
      <c r="P67" s="15" t="s">
        <v>1008</v>
      </c>
      <c r="Q67" s="15">
        <v>63</v>
      </c>
      <c r="R67" s="42"/>
      <c r="S67" s="20" t="s">
        <v>1009</v>
      </c>
      <c r="T67" s="21">
        <v>1987</v>
      </c>
      <c r="U67" s="28" t="s">
        <v>1006</v>
      </c>
      <c r="V67" s="21">
        <v>2011</v>
      </c>
      <c r="W67" s="25"/>
      <c r="X67" s="21"/>
      <c r="Y67" s="28"/>
      <c r="Z67" s="118">
        <f t="shared" si="1"/>
        <v>6</v>
      </c>
      <c r="AA67" s="25" t="s">
        <v>698</v>
      </c>
      <c r="AB67" s="118" t="s">
        <v>105</v>
      </c>
      <c r="AC67" s="21"/>
      <c r="AE67" s="90" t="s">
        <v>375</v>
      </c>
      <c r="AF67" s="82"/>
      <c r="CP67" s="19" t="str">
        <f t="shared" si="2"/>
        <v>Bürgin Johannes</v>
      </c>
      <c r="CR67" s="153">
        <f t="shared" si="3"/>
        <v>6</v>
      </c>
      <c r="CS67" s="153" t="str">
        <f t="shared" si="4"/>
        <v>C</v>
      </c>
      <c r="CT67" s="154">
        <v>4907</v>
      </c>
      <c r="CU67" s="125">
        <v>772</v>
      </c>
      <c r="CV67" s="33">
        <f t="shared" si="42"/>
        <v>8</v>
      </c>
      <c r="CW67" s="83" t="str">
        <f t="shared" si="43"/>
        <v>Projektingenieur 2</v>
      </c>
      <c r="CX67" s="125">
        <v>771</v>
      </c>
      <c r="CY67" s="33">
        <f t="shared" ref="CY67:CY105" si="54">VLOOKUP($CX67,Funktionsbezeichnungen,3,0)</f>
        <v>7</v>
      </c>
      <c r="CZ67" s="83" t="str">
        <f t="shared" ref="CZ67:CZ105" si="55">VLOOKUP($CX67,Funktionsbezeichnungen,2,0)</f>
        <v>Projektingenieur 1</v>
      </c>
      <c r="DA67" s="125"/>
      <c r="DB67" s="33"/>
      <c r="DC67" s="83"/>
      <c r="DD67" s="125"/>
      <c r="DE67" s="33"/>
      <c r="DF67" s="83"/>
      <c r="DG67" s="20"/>
      <c r="DH67" s="33"/>
      <c r="DI67" s="33"/>
      <c r="DJ67" s="83"/>
      <c r="DO67" s="19">
        <f t="shared" si="13"/>
        <v>4907</v>
      </c>
      <c r="DP67" s="153">
        <v>2</v>
      </c>
      <c r="DQ67" s="19">
        <v>3</v>
      </c>
      <c r="DR67" s="19" t="s">
        <v>951</v>
      </c>
    </row>
    <row r="68" spans="1:122" s="19" customFormat="1">
      <c r="A68" s="53">
        <v>0</v>
      </c>
      <c r="B68" s="53">
        <v>1</v>
      </c>
      <c r="C68" s="53">
        <f t="shared" si="0"/>
        <v>1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359</v>
      </c>
      <c r="P68" s="15" t="s">
        <v>1262</v>
      </c>
      <c r="Q68" s="15">
        <v>64</v>
      </c>
      <c r="R68" s="42"/>
      <c r="S68" s="20" t="s">
        <v>1263</v>
      </c>
      <c r="T68" s="21">
        <v>1981</v>
      </c>
      <c r="U68" s="28" t="s">
        <v>1063</v>
      </c>
      <c r="V68" s="21">
        <v>2005</v>
      </c>
      <c r="W68" s="25"/>
      <c r="X68" s="21"/>
      <c r="Y68" s="28"/>
      <c r="Z68" s="118">
        <f t="shared" si="1"/>
        <v>12</v>
      </c>
      <c r="AA68" s="25" t="s">
        <v>916</v>
      </c>
      <c r="AB68" s="118" t="s">
        <v>105</v>
      </c>
      <c r="AC68" s="21"/>
      <c r="AE68" s="90" t="s">
        <v>375</v>
      </c>
      <c r="AF68" s="82"/>
      <c r="CP68" s="192" t="str">
        <f t="shared" si="2"/>
        <v>Mendoza Maria</v>
      </c>
      <c r="CR68" s="153">
        <f t="shared" si="3"/>
        <v>12</v>
      </c>
      <c r="CS68" s="153" t="str">
        <f t="shared" si="4"/>
        <v>C</v>
      </c>
      <c r="CT68" s="222">
        <v>4326</v>
      </c>
      <c r="CU68" s="125">
        <v>772</v>
      </c>
      <c r="CV68" s="33">
        <f>VLOOKUP($CU68,Funktionsbezeichnungen,3,0)</f>
        <v>8</v>
      </c>
      <c r="CW68" s="83" t="str">
        <f>VLOOKUP($CU68,Funktionsbezeichnungen,2,0)</f>
        <v>Projektingenieur 2</v>
      </c>
      <c r="CX68" s="125"/>
      <c r="CY68" s="33"/>
      <c r="CZ68" s="83"/>
      <c r="DA68" s="125">
        <v>771</v>
      </c>
      <c r="DB68" s="33">
        <f>VLOOKUP($DA68,Funktionsbezeichnungen,3,0)</f>
        <v>7</v>
      </c>
      <c r="DC68" s="83" t="str">
        <f>VLOOKUP($DA68,Funktionsbezeichnungen,2,0)</f>
        <v>Projektingenieur 1</v>
      </c>
      <c r="DD68" s="125">
        <v>770</v>
      </c>
      <c r="DE68" s="33">
        <f>VLOOKUP($DD68,Funktionsbezeichnungen,3,0)</f>
        <v>6</v>
      </c>
      <c r="DF68" s="83" t="str">
        <f>VLOOKUP($DD68,Funktionsbezeichnungen,2,0)</f>
        <v>Vorstufe Projektingenieur</v>
      </c>
      <c r="DG68" s="20"/>
      <c r="DH68" s="33">
        <v>771</v>
      </c>
      <c r="DI68" s="33">
        <f>VLOOKUP($DH68,Funktionsbezeichnungen,3,0)</f>
        <v>7</v>
      </c>
      <c r="DJ68" s="83" t="str">
        <f>VLOOKUP($DH68,Funktionsbezeichnungen,2,0)</f>
        <v>Projektingenieur 1</v>
      </c>
      <c r="DO68" s="19">
        <f t="shared" si="13"/>
        <v>4326</v>
      </c>
      <c r="DP68" s="153">
        <v>2</v>
      </c>
      <c r="DQ68" s="19">
        <v>3</v>
      </c>
      <c r="DR68" s="19" t="s">
        <v>951</v>
      </c>
    </row>
    <row r="69" spans="1:122" s="19" customFormat="1">
      <c r="A69" s="53">
        <v>0</v>
      </c>
      <c r="B69" s="53"/>
      <c r="C69" s="53">
        <f t="shared" si="0"/>
        <v>1</v>
      </c>
      <c r="D69" s="55"/>
      <c r="E69" s="55"/>
      <c r="F69" s="56">
        <v>1</v>
      </c>
      <c r="G69" s="54">
        <v>1</v>
      </c>
      <c r="H69" s="54"/>
      <c r="I69" s="56"/>
      <c r="J69" s="54"/>
      <c r="K69" s="56"/>
      <c r="L69" s="56"/>
      <c r="M69" s="56"/>
      <c r="N69" s="58"/>
      <c r="O69" s="52" t="s">
        <v>1140</v>
      </c>
      <c r="P69" s="15" t="s">
        <v>1248</v>
      </c>
      <c r="Q69" s="15">
        <v>65</v>
      </c>
      <c r="R69" s="42"/>
      <c r="S69" s="20" t="s">
        <v>1249</v>
      </c>
      <c r="T69" s="21">
        <v>1967</v>
      </c>
      <c r="U69" s="28" t="s">
        <v>1252</v>
      </c>
      <c r="V69" s="21">
        <v>2002</v>
      </c>
      <c r="W69" s="25"/>
      <c r="X69" s="21"/>
      <c r="Y69" s="28"/>
      <c r="Z69" s="118">
        <f t="shared" si="1"/>
        <v>15</v>
      </c>
      <c r="AA69" s="25" t="s">
        <v>1250</v>
      </c>
      <c r="AB69" s="118" t="s">
        <v>121</v>
      </c>
      <c r="AC69" s="21"/>
      <c r="AE69" s="90" t="s">
        <v>375</v>
      </c>
      <c r="AF69" s="82"/>
      <c r="CP69" s="192" t="str">
        <f t="shared" si="2"/>
        <v>Gustin Patrick</v>
      </c>
      <c r="CQ69" s="192"/>
      <c r="CR69" s="242">
        <f t="shared" si="3"/>
        <v>15</v>
      </c>
      <c r="CS69" s="242" t="str">
        <f t="shared" si="4"/>
        <v>D</v>
      </c>
      <c r="CT69" s="222">
        <v>4338</v>
      </c>
      <c r="CU69" s="125">
        <v>772</v>
      </c>
      <c r="CV69" s="33">
        <f t="shared" si="42"/>
        <v>8</v>
      </c>
      <c r="CW69" s="83" t="str">
        <f t="shared" si="43"/>
        <v>Projektingenieur 2</v>
      </c>
      <c r="CX69" s="125"/>
      <c r="CY69" s="33"/>
      <c r="CZ69" s="83"/>
      <c r="DA69" s="125"/>
      <c r="DB69" s="33"/>
      <c r="DC69" s="83"/>
      <c r="DD69" s="125"/>
      <c r="DE69" s="33"/>
      <c r="DF69" s="83"/>
      <c r="DG69" s="20"/>
      <c r="DH69" s="33"/>
      <c r="DI69" s="33"/>
      <c r="DJ69" s="83"/>
      <c r="DO69" s="19">
        <f t="shared" si="13"/>
        <v>4338</v>
      </c>
      <c r="DP69" s="153">
        <v>2</v>
      </c>
      <c r="DQ69" s="19">
        <v>3</v>
      </c>
      <c r="DR69" s="19" t="s">
        <v>951</v>
      </c>
    </row>
    <row r="70" spans="1:122" s="19" customFormat="1">
      <c r="A70" s="53">
        <v>0</v>
      </c>
      <c r="B70" s="53"/>
      <c r="C70" s="53">
        <f t="shared" si="0"/>
        <v>0</v>
      </c>
      <c r="D70" s="55"/>
      <c r="E70" s="55"/>
      <c r="F70" s="56">
        <v>1</v>
      </c>
      <c r="G70" s="54">
        <v>1</v>
      </c>
      <c r="H70" s="54"/>
      <c r="I70" s="56"/>
      <c r="J70" s="54"/>
      <c r="K70" s="56"/>
      <c r="L70" s="56"/>
      <c r="M70" s="56"/>
      <c r="N70" s="58"/>
      <c r="O70" s="52" t="s">
        <v>1140</v>
      </c>
      <c r="P70" s="15" t="s">
        <v>1244</v>
      </c>
      <c r="Q70" s="15">
        <v>66</v>
      </c>
      <c r="R70" s="42"/>
      <c r="S70" s="20" t="s">
        <v>1245</v>
      </c>
      <c r="T70" s="21">
        <v>1976</v>
      </c>
      <c r="U70" s="28" t="s">
        <v>1252</v>
      </c>
      <c r="V70" s="21">
        <v>2012</v>
      </c>
      <c r="W70" s="25"/>
      <c r="X70" s="21"/>
      <c r="Y70" s="28"/>
      <c r="Z70" s="118">
        <f t="shared" si="1"/>
        <v>5</v>
      </c>
      <c r="AA70" s="25" t="s">
        <v>1246</v>
      </c>
      <c r="AB70" s="118" t="s">
        <v>121</v>
      </c>
      <c r="AC70" s="21"/>
      <c r="AE70" s="90" t="s">
        <v>1247</v>
      </c>
      <c r="AF70" s="82"/>
      <c r="CP70" s="192" t="str">
        <f t="shared" si="2"/>
        <v>Armando Martin</v>
      </c>
      <c r="CQ70" s="192"/>
      <c r="CR70" s="242">
        <f t="shared" si="3"/>
        <v>5</v>
      </c>
      <c r="CS70" s="242" t="str">
        <f t="shared" si="4"/>
        <v>D</v>
      </c>
      <c r="CT70" s="222">
        <v>4324</v>
      </c>
      <c r="CU70" s="125">
        <v>772</v>
      </c>
      <c r="CV70" s="33">
        <f t="shared" si="42"/>
        <v>8</v>
      </c>
      <c r="CW70" s="83" t="str">
        <f t="shared" si="43"/>
        <v>Projektingenieur 2</v>
      </c>
      <c r="CX70" s="125"/>
      <c r="CY70" s="33"/>
      <c r="CZ70" s="83"/>
      <c r="DA70" s="125"/>
      <c r="DB70" s="33"/>
      <c r="DC70" s="83"/>
      <c r="DD70" s="125"/>
      <c r="DE70" s="33"/>
      <c r="DF70" s="83"/>
      <c r="DG70" s="20"/>
      <c r="DH70" s="33"/>
      <c r="DI70" s="33"/>
      <c r="DJ70" s="83"/>
      <c r="DO70" s="19">
        <f t="shared" si="13"/>
        <v>4324</v>
      </c>
      <c r="DP70" s="153">
        <v>2</v>
      </c>
      <c r="DQ70" s="19">
        <v>3</v>
      </c>
      <c r="DR70" s="19" t="s">
        <v>951</v>
      </c>
    </row>
    <row r="71" spans="1:122" s="19" customFormat="1">
      <c r="A71" s="53">
        <v>0</v>
      </c>
      <c r="B71" s="53"/>
      <c r="C71" s="53">
        <f t="shared" si="0"/>
        <v>0</v>
      </c>
      <c r="D71" s="55"/>
      <c r="E71" s="55">
        <v>1</v>
      </c>
      <c r="F71" s="56"/>
      <c r="G71" s="54"/>
      <c r="H71" s="54"/>
      <c r="I71" s="56"/>
      <c r="J71" s="54"/>
      <c r="K71" s="56"/>
      <c r="L71" s="56"/>
      <c r="M71" s="56"/>
      <c r="N71" s="58"/>
      <c r="O71" s="52" t="s">
        <v>358</v>
      </c>
      <c r="P71" s="15" t="s">
        <v>909</v>
      </c>
      <c r="Q71" s="15">
        <v>67</v>
      </c>
      <c r="R71" s="42"/>
      <c r="S71" s="20" t="s">
        <v>910</v>
      </c>
      <c r="T71" s="21">
        <v>1987</v>
      </c>
      <c r="U71" s="28" t="s">
        <v>1006</v>
      </c>
      <c r="V71" s="206">
        <v>2012</v>
      </c>
      <c r="W71" s="25"/>
      <c r="X71" s="21"/>
      <c r="Y71" s="28"/>
      <c r="Z71" s="118">
        <f t="shared" si="1"/>
        <v>5</v>
      </c>
      <c r="AA71" s="25" t="s">
        <v>698</v>
      </c>
      <c r="AB71" s="206" t="s">
        <v>121</v>
      </c>
      <c r="AC71" s="21"/>
      <c r="AE71" s="90" t="s">
        <v>375</v>
      </c>
      <c r="AF71" s="82"/>
      <c r="CP71" s="19" t="str">
        <f t="shared" si="2"/>
        <v>Frei Lukas</v>
      </c>
      <c r="CR71" s="153">
        <f t="shared" si="3"/>
        <v>5</v>
      </c>
      <c r="CS71" s="153" t="str">
        <f t="shared" si="4"/>
        <v>D</v>
      </c>
      <c r="CT71" s="154">
        <v>4308</v>
      </c>
      <c r="CU71" s="125">
        <v>772</v>
      </c>
      <c r="CV71" s="33">
        <f t="shared" si="42"/>
        <v>8</v>
      </c>
      <c r="CW71" s="83" t="str">
        <f t="shared" si="43"/>
        <v>Projektingenieur 2</v>
      </c>
      <c r="CX71" s="125">
        <v>771</v>
      </c>
      <c r="CY71" s="33">
        <f t="shared" si="54"/>
        <v>7</v>
      </c>
      <c r="CZ71" s="83" t="str">
        <f t="shared" si="55"/>
        <v>Projektingenieur 1</v>
      </c>
      <c r="DA71" s="125"/>
      <c r="DB71" s="33"/>
      <c r="DC71" s="83"/>
      <c r="DD71" s="125"/>
      <c r="DE71" s="33"/>
      <c r="DF71" s="83"/>
      <c r="DG71" s="20"/>
      <c r="DH71" s="33"/>
      <c r="DI71" s="33"/>
      <c r="DJ71" s="83"/>
      <c r="DO71" s="19">
        <f t="shared" si="13"/>
        <v>4308</v>
      </c>
      <c r="DP71" s="153">
        <v>2</v>
      </c>
      <c r="DQ71" s="19">
        <v>3</v>
      </c>
      <c r="DR71" s="19" t="s">
        <v>951</v>
      </c>
    </row>
    <row r="72" spans="1:122" s="19" customFormat="1">
      <c r="A72" s="53">
        <v>0</v>
      </c>
      <c r="B72" s="53"/>
      <c r="C72" s="53">
        <f t="shared" si="0"/>
        <v>0</v>
      </c>
      <c r="D72" s="55"/>
      <c r="E72" s="55">
        <v>1</v>
      </c>
      <c r="F72" s="56"/>
      <c r="G72" s="54"/>
      <c r="H72" s="54"/>
      <c r="I72" s="56"/>
      <c r="J72" s="54"/>
      <c r="K72" s="56"/>
      <c r="L72" s="56"/>
      <c r="M72" s="56"/>
      <c r="N72" s="58"/>
      <c r="O72" s="52" t="s">
        <v>360</v>
      </c>
      <c r="P72" s="15" t="s">
        <v>912</v>
      </c>
      <c r="Q72" s="15">
        <v>68</v>
      </c>
      <c r="R72" s="42"/>
      <c r="S72" s="20" t="s">
        <v>913</v>
      </c>
      <c r="T72" s="21">
        <v>1987</v>
      </c>
      <c r="U72" s="28" t="s">
        <v>1006</v>
      </c>
      <c r="V72" s="21">
        <v>2012</v>
      </c>
      <c r="W72" s="25" t="s">
        <v>1182</v>
      </c>
      <c r="X72" s="21">
        <v>2015</v>
      </c>
      <c r="Y72" s="28" t="s">
        <v>91</v>
      </c>
      <c r="Z72" s="118">
        <f t="shared" si="1"/>
        <v>5</v>
      </c>
      <c r="AA72" s="25" t="s">
        <v>108</v>
      </c>
      <c r="AB72" s="21" t="s">
        <v>121</v>
      </c>
      <c r="AC72" s="21"/>
      <c r="AE72" s="90" t="s">
        <v>375</v>
      </c>
      <c r="AF72" s="82"/>
      <c r="CP72" s="19" t="str">
        <f t="shared" si="2"/>
        <v>D'Arco Marcel</v>
      </c>
      <c r="CR72" s="153">
        <f t="shared" si="3"/>
        <v>5</v>
      </c>
      <c r="CS72" s="153" t="str">
        <f t="shared" si="4"/>
        <v>D</v>
      </c>
      <c r="CT72" s="154">
        <v>4310</v>
      </c>
      <c r="CU72" s="125">
        <v>772</v>
      </c>
      <c r="CV72" s="33">
        <f t="shared" si="42"/>
        <v>8</v>
      </c>
      <c r="CW72" s="83" t="str">
        <f t="shared" si="43"/>
        <v>Projektingenieur 2</v>
      </c>
      <c r="CX72" s="125">
        <v>771</v>
      </c>
      <c r="CY72" s="33">
        <f t="shared" si="54"/>
        <v>7</v>
      </c>
      <c r="CZ72" s="83" t="str">
        <f t="shared" si="55"/>
        <v>Projektingenieur 1</v>
      </c>
      <c r="DA72" s="125"/>
      <c r="DB72" s="33"/>
      <c r="DC72" s="83"/>
      <c r="DD72" s="125"/>
      <c r="DE72" s="33"/>
      <c r="DF72" s="83"/>
      <c r="DG72" s="20"/>
      <c r="DH72" s="33"/>
      <c r="DI72" s="33"/>
      <c r="DJ72" s="83"/>
      <c r="DO72" s="19">
        <f t="shared" si="13"/>
        <v>4310</v>
      </c>
      <c r="DP72" s="153">
        <v>2</v>
      </c>
      <c r="DQ72" s="19">
        <v>3</v>
      </c>
      <c r="DR72" s="19" t="s">
        <v>951</v>
      </c>
    </row>
    <row r="73" spans="1:122" s="19" customFormat="1">
      <c r="A73" s="53">
        <v>0</v>
      </c>
      <c r="B73" s="53">
        <v>1</v>
      </c>
      <c r="C73" s="53">
        <f t="shared" si="0"/>
        <v>0</v>
      </c>
      <c r="D73" s="55"/>
      <c r="E73" s="55">
        <v>1</v>
      </c>
      <c r="F73" s="56"/>
      <c r="G73" s="54"/>
      <c r="H73" s="54"/>
      <c r="I73" s="56"/>
      <c r="J73" s="54"/>
      <c r="K73" s="56"/>
      <c r="L73" s="56"/>
      <c r="M73" s="56"/>
      <c r="N73" s="58"/>
      <c r="O73" s="52" t="s">
        <v>358</v>
      </c>
      <c r="P73" s="15" t="s">
        <v>1014</v>
      </c>
      <c r="Q73" s="15">
        <v>69</v>
      </c>
      <c r="R73" s="42"/>
      <c r="S73" s="20" t="s">
        <v>1015</v>
      </c>
      <c r="T73" s="21">
        <v>1980</v>
      </c>
      <c r="U73" s="28" t="s">
        <v>1050</v>
      </c>
      <c r="V73" s="21">
        <v>2002</v>
      </c>
      <c r="W73" s="25" t="s">
        <v>1006</v>
      </c>
      <c r="X73" s="21">
        <v>2013</v>
      </c>
      <c r="Y73" s="28"/>
      <c r="Z73" s="118">
        <f>$AD$3-X73</f>
        <v>4</v>
      </c>
      <c r="AA73" s="25" t="s">
        <v>916</v>
      </c>
      <c r="AB73" s="21" t="s">
        <v>121</v>
      </c>
      <c r="AC73" s="21"/>
      <c r="AE73" s="90" t="s">
        <v>375</v>
      </c>
      <c r="AF73" s="82"/>
      <c r="CP73" s="19" t="str">
        <f t="shared" si="2"/>
        <v>Hochuli Antonina</v>
      </c>
      <c r="CR73" s="153">
        <f t="shared" si="3"/>
        <v>4</v>
      </c>
      <c r="CS73" s="153" t="str">
        <f t="shared" si="4"/>
        <v>D</v>
      </c>
      <c r="CT73" s="154">
        <v>8579</v>
      </c>
      <c r="CU73" s="125">
        <v>771</v>
      </c>
      <c r="CV73" s="33">
        <f t="shared" si="42"/>
        <v>7</v>
      </c>
      <c r="CW73" s="83" t="str">
        <f t="shared" si="43"/>
        <v>Projektingenieur 1</v>
      </c>
      <c r="CX73" s="125">
        <v>770</v>
      </c>
      <c r="CY73" s="33">
        <f t="shared" si="54"/>
        <v>6</v>
      </c>
      <c r="CZ73" s="83" t="str">
        <f t="shared" si="55"/>
        <v>Vorstufe Projektingenieur</v>
      </c>
      <c r="DA73" s="125"/>
      <c r="DB73" s="33"/>
      <c r="DC73" s="83"/>
      <c r="DD73" s="125"/>
      <c r="DE73" s="33"/>
      <c r="DF73" s="83"/>
      <c r="DG73" s="20"/>
      <c r="DH73" s="33"/>
      <c r="DI73" s="33"/>
      <c r="DJ73" s="83"/>
      <c r="DO73" s="19">
        <f t="shared" si="13"/>
        <v>8579</v>
      </c>
      <c r="DP73" s="153">
        <v>2</v>
      </c>
      <c r="DQ73" s="19">
        <v>3</v>
      </c>
      <c r="DR73" s="19" t="s">
        <v>951</v>
      </c>
    </row>
    <row r="74" spans="1:122" s="19" customFormat="1">
      <c r="A74" s="53">
        <v>0</v>
      </c>
      <c r="B74" s="53"/>
      <c r="C74" s="53">
        <f t="shared" ref="C74:C135" si="56">IF(Z74&gt;=10,1,0)</f>
        <v>0</v>
      </c>
      <c r="D74" s="55"/>
      <c r="E74" s="55">
        <v>1</v>
      </c>
      <c r="F74" s="56"/>
      <c r="G74" s="54"/>
      <c r="H74" s="54"/>
      <c r="I74" s="56"/>
      <c r="J74" s="54"/>
      <c r="K74" s="56"/>
      <c r="L74" s="56"/>
      <c r="M74" s="56"/>
      <c r="N74" s="58"/>
      <c r="O74" s="52" t="s">
        <v>358</v>
      </c>
      <c r="P74" s="15" t="s">
        <v>1074</v>
      </c>
      <c r="Q74" s="15">
        <v>70</v>
      </c>
      <c r="R74" s="42"/>
      <c r="S74" s="20" t="s">
        <v>1075</v>
      </c>
      <c r="T74" s="21">
        <v>1987</v>
      </c>
      <c r="U74" s="28" t="s">
        <v>1269</v>
      </c>
      <c r="V74" s="21">
        <v>2013</v>
      </c>
      <c r="W74" s="25"/>
      <c r="X74" s="21"/>
      <c r="Y74" s="28"/>
      <c r="Z74" s="118">
        <f t="shared" ref="Z74:Z141" si="57">$AD$3-V74</f>
        <v>4</v>
      </c>
      <c r="AA74" s="25" t="s">
        <v>698</v>
      </c>
      <c r="AB74" s="21" t="s">
        <v>121</v>
      </c>
      <c r="AC74" s="21"/>
      <c r="AE74" s="90" t="s">
        <v>375</v>
      </c>
      <c r="AF74" s="82"/>
      <c r="CP74" s="19" t="str">
        <f t="shared" ref="CP74:CP143" si="58">+S74</f>
        <v>Meisch Raoul</v>
      </c>
      <c r="CR74" s="153">
        <f t="shared" ref="CR74:CR141" si="59">+Z74</f>
        <v>4</v>
      </c>
      <c r="CS74" s="153" t="str">
        <f t="shared" ref="CS74:CS141" si="60">+AB74</f>
        <v>D</v>
      </c>
      <c r="CT74" s="154">
        <v>4315</v>
      </c>
      <c r="CU74" s="125">
        <v>771</v>
      </c>
      <c r="CV74" s="33">
        <f t="shared" si="42"/>
        <v>7</v>
      </c>
      <c r="CW74" s="83" t="str">
        <f t="shared" si="43"/>
        <v>Projektingenieur 1</v>
      </c>
      <c r="CX74" s="125"/>
      <c r="CY74" s="33"/>
      <c r="CZ74" s="83"/>
      <c r="DA74" s="125"/>
      <c r="DB74" s="33"/>
      <c r="DC74" s="83"/>
      <c r="DD74" s="125"/>
      <c r="DE74" s="33"/>
      <c r="DF74" s="83"/>
      <c r="DG74" s="20"/>
      <c r="DH74" s="33"/>
      <c r="DI74" s="33"/>
      <c r="DJ74" s="83"/>
      <c r="DO74" s="19">
        <f t="shared" ref="DO74:DO143" si="61">+CT74</f>
        <v>4315</v>
      </c>
      <c r="DP74" s="153">
        <v>2</v>
      </c>
      <c r="DQ74" s="19">
        <v>3</v>
      </c>
      <c r="DR74" s="19" t="s">
        <v>951</v>
      </c>
    </row>
    <row r="75" spans="1:122" s="19" customFormat="1">
      <c r="A75" s="53">
        <v>0</v>
      </c>
      <c r="B75" s="53">
        <v>1</v>
      </c>
      <c r="C75" s="53">
        <f t="shared" si="56"/>
        <v>0</v>
      </c>
      <c r="D75" s="55"/>
      <c r="E75" s="55">
        <v>1</v>
      </c>
      <c r="F75" s="56"/>
      <c r="G75" s="54"/>
      <c r="H75" s="54"/>
      <c r="I75" s="56"/>
      <c r="J75" s="54"/>
      <c r="K75" s="56"/>
      <c r="L75" s="56"/>
      <c r="M75" s="56"/>
      <c r="N75" s="58"/>
      <c r="O75" s="52" t="s">
        <v>359</v>
      </c>
      <c r="P75" s="15" t="s">
        <v>1029</v>
      </c>
      <c r="Q75" s="15">
        <v>71</v>
      </c>
      <c r="R75" s="42"/>
      <c r="S75" s="20" t="s">
        <v>1030</v>
      </c>
      <c r="T75" s="21">
        <v>1989</v>
      </c>
      <c r="U75" s="28" t="s">
        <v>1006</v>
      </c>
      <c r="V75" s="21">
        <v>2013</v>
      </c>
      <c r="W75" s="25"/>
      <c r="X75" s="21"/>
      <c r="Y75" s="28"/>
      <c r="Z75" s="118">
        <f t="shared" si="57"/>
        <v>4</v>
      </c>
      <c r="AA75" s="25" t="s">
        <v>916</v>
      </c>
      <c r="AB75" s="21" t="s">
        <v>121</v>
      </c>
      <c r="AC75" s="21"/>
      <c r="AE75" s="90" t="s">
        <v>375</v>
      </c>
      <c r="AF75" s="82"/>
      <c r="CP75" s="19" t="str">
        <f t="shared" si="58"/>
        <v>Stöhr Jessica</v>
      </c>
      <c r="CR75" s="153">
        <f t="shared" si="59"/>
        <v>4</v>
      </c>
      <c r="CS75" s="153" t="str">
        <f t="shared" si="60"/>
        <v>D</v>
      </c>
      <c r="CT75" s="154">
        <v>4313</v>
      </c>
      <c r="CU75" s="125">
        <v>771</v>
      </c>
      <c r="CV75" s="33">
        <f t="shared" si="42"/>
        <v>7</v>
      </c>
      <c r="CW75" s="83" t="str">
        <f t="shared" si="43"/>
        <v>Projektingenieur 1</v>
      </c>
      <c r="CX75" s="125">
        <v>770</v>
      </c>
      <c r="CY75" s="33">
        <f t="shared" si="54"/>
        <v>6</v>
      </c>
      <c r="CZ75" s="83" t="str">
        <f t="shared" si="55"/>
        <v>Vorstufe Projektingenieur</v>
      </c>
      <c r="DA75" s="125"/>
      <c r="DB75" s="33"/>
      <c r="DC75" s="83"/>
      <c r="DD75" s="125"/>
      <c r="DE75" s="33"/>
      <c r="DF75" s="83"/>
      <c r="DG75" s="20"/>
      <c r="DH75" s="33"/>
      <c r="DI75" s="33"/>
      <c r="DJ75" s="83"/>
      <c r="DO75" s="19">
        <f t="shared" si="61"/>
        <v>4313</v>
      </c>
      <c r="DP75" s="153">
        <v>2</v>
      </c>
      <c r="DQ75" s="19">
        <v>3</v>
      </c>
      <c r="DR75" s="19" t="s">
        <v>951</v>
      </c>
    </row>
    <row r="76" spans="1:122" s="19" customFormat="1">
      <c r="A76" s="53">
        <v>0</v>
      </c>
      <c r="B76" s="53"/>
      <c r="C76" s="53">
        <f t="shared" si="56"/>
        <v>0</v>
      </c>
      <c r="D76" s="55"/>
      <c r="E76" s="55">
        <v>1</v>
      </c>
      <c r="F76" s="56"/>
      <c r="G76" s="54"/>
      <c r="H76" s="54"/>
      <c r="I76" s="56"/>
      <c r="J76" s="54"/>
      <c r="K76" s="56"/>
      <c r="L76" s="56"/>
      <c r="M76" s="56"/>
      <c r="N76" s="58"/>
      <c r="O76" s="52" t="s">
        <v>361</v>
      </c>
      <c r="P76" s="15" t="s">
        <v>1153</v>
      </c>
      <c r="Q76" s="15">
        <v>72</v>
      </c>
      <c r="R76" s="42"/>
      <c r="S76" s="20" t="s">
        <v>1154</v>
      </c>
      <c r="T76" s="21">
        <v>1984</v>
      </c>
      <c r="U76" s="28" t="s">
        <v>1061</v>
      </c>
      <c r="V76" s="21">
        <v>2014</v>
      </c>
      <c r="W76" s="25"/>
      <c r="X76" s="21"/>
      <c r="Y76" s="28"/>
      <c r="Z76" s="118">
        <f t="shared" si="57"/>
        <v>3</v>
      </c>
      <c r="AA76" s="25" t="s">
        <v>698</v>
      </c>
      <c r="AB76" s="21" t="s">
        <v>121</v>
      </c>
      <c r="AC76" s="21"/>
      <c r="AE76" s="90" t="s">
        <v>375</v>
      </c>
      <c r="AF76" s="82"/>
      <c r="CP76" s="19" t="str">
        <f t="shared" si="58"/>
        <v>Vitt Bernhard</v>
      </c>
      <c r="CR76" s="153">
        <f t="shared" si="59"/>
        <v>3</v>
      </c>
      <c r="CS76" s="153" t="str">
        <f t="shared" si="60"/>
        <v>D</v>
      </c>
      <c r="CT76" s="154">
        <v>4318</v>
      </c>
      <c r="CU76" s="125">
        <v>770</v>
      </c>
      <c r="CV76" s="33">
        <f t="shared" si="42"/>
        <v>6</v>
      </c>
      <c r="CW76" s="83" t="str">
        <f t="shared" si="43"/>
        <v>Vorstufe Projektingenieur</v>
      </c>
      <c r="CX76" s="125"/>
      <c r="CY76" s="33"/>
      <c r="CZ76" s="83"/>
      <c r="DA76" s="125"/>
      <c r="DB76" s="33"/>
      <c r="DC76" s="83"/>
      <c r="DD76" s="125"/>
      <c r="DE76" s="33"/>
      <c r="DF76" s="83"/>
      <c r="DG76" s="20"/>
      <c r="DH76" s="33"/>
      <c r="DI76" s="33"/>
      <c r="DJ76" s="83"/>
      <c r="DO76" s="19">
        <f t="shared" si="61"/>
        <v>4318</v>
      </c>
      <c r="DP76" s="153">
        <v>2</v>
      </c>
      <c r="DQ76" s="19">
        <v>3</v>
      </c>
      <c r="DR76" s="19" t="s">
        <v>951</v>
      </c>
    </row>
    <row r="77" spans="1:122" s="19" customFormat="1" ht="25.5">
      <c r="A77" s="53">
        <v>0</v>
      </c>
      <c r="B77" s="53"/>
      <c r="C77" s="53">
        <f>IF(Z77&gt;=10,1,0)</f>
        <v>0</v>
      </c>
      <c r="D77" s="55"/>
      <c r="E77" s="55">
        <v>1</v>
      </c>
      <c r="F77" s="56"/>
      <c r="G77" s="54"/>
      <c r="H77" s="54">
        <v>1</v>
      </c>
      <c r="I77" s="56"/>
      <c r="J77" s="54"/>
      <c r="K77" s="56"/>
      <c r="L77" s="56"/>
      <c r="M77" s="56"/>
      <c r="N77" s="58"/>
      <c r="O77" s="52" t="s">
        <v>358</v>
      </c>
      <c r="P77" s="15" t="s">
        <v>1173</v>
      </c>
      <c r="Q77" s="15">
        <v>73</v>
      </c>
      <c r="R77" s="42"/>
      <c r="S77" s="20" t="s">
        <v>1172</v>
      </c>
      <c r="T77" s="21">
        <v>1986</v>
      </c>
      <c r="U77" s="208" t="s">
        <v>1231</v>
      </c>
      <c r="V77" s="224">
        <v>2015</v>
      </c>
      <c r="W77" s="28"/>
      <c r="X77" s="21"/>
      <c r="Y77" s="28"/>
      <c r="Z77" s="163">
        <f t="shared" si="57"/>
        <v>2</v>
      </c>
      <c r="AA77" s="25" t="s">
        <v>1176</v>
      </c>
      <c r="AB77" s="21" t="s">
        <v>121</v>
      </c>
      <c r="AC77" s="21"/>
      <c r="AE77" s="90" t="s">
        <v>376</v>
      </c>
      <c r="AF77" s="82"/>
      <c r="CP77" s="19" t="str">
        <f t="shared" si="58"/>
        <v>Völlmin Daniel</v>
      </c>
      <c r="CR77" s="153">
        <f t="shared" si="59"/>
        <v>2</v>
      </c>
      <c r="CS77" s="153" t="str">
        <f t="shared" si="60"/>
        <v>D</v>
      </c>
      <c r="CT77" s="154">
        <v>4319</v>
      </c>
      <c r="CU77" s="125">
        <v>771</v>
      </c>
      <c r="CV77" s="33">
        <f t="shared" si="42"/>
        <v>7</v>
      </c>
      <c r="CW77" s="83" t="str">
        <f t="shared" si="43"/>
        <v>Projektingenieur 1</v>
      </c>
      <c r="CX77" s="125"/>
      <c r="CY77" s="33"/>
      <c r="CZ77" s="83"/>
      <c r="DA77" s="125"/>
      <c r="DB77" s="33"/>
      <c r="DC77" s="83"/>
      <c r="DD77" s="125"/>
      <c r="DE77" s="33"/>
      <c r="DF77" s="83"/>
      <c r="DG77" s="20"/>
      <c r="DH77" s="33"/>
      <c r="DI77" s="33"/>
      <c r="DJ77" s="83"/>
      <c r="DO77" s="19">
        <f t="shared" si="61"/>
        <v>4319</v>
      </c>
      <c r="DP77" s="153">
        <v>2</v>
      </c>
      <c r="DQ77" s="19">
        <v>3</v>
      </c>
      <c r="DR77" s="19" t="s">
        <v>951</v>
      </c>
    </row>
    <row r="78" spans="1:122" s="19" customFormat="1">
      <c r="A78" s="53">
        <v>0</v>
      </c>
      <c r="B78" s="53"/>
      <c r="C78" s="53">
        <f t="shared" ref="C78:C80" si="62">IF(Z78&gt;=10,1,0)</f>
        <v>0</v>
      </c>
      <c r="D78" s="55">
        <v>1</v>
      </c>
      <c r="E78" s="55"/>
      <c r="F78" s="56"/>
      <c r="G78" s="54"/>
      <c r="H78" s="54"/>
      <c r="I78" s="56"/>
      <c r="J78" s="54"/>
      <c r="K78" s="56"/>
      <c r="L78" s="56"/>
      <c r="M78" s="56"/>
      <c r="N78" s="58"/>
      <c r="O78" s="52" t="s">
        <v>360</v>
      </c>
      <c r="P78" s="15" t="s">
        <v>1016</v>
      </c>
      <c r="Q78" s="15">
        <v>74</v>
      </c>
      <c r="R78" s="164"/>
      <c r="S78" s="20" t="s">
        <v>1017</v>
      </c>
      <c r="T78" s="21">
        <v>1988</v>
      </c>
      <c r="U78" s="28" t="s">
        <v>1230</v>
      </c>
      <c r="V78" s="21">
        <v>2016</v>
      </c>
      <c r="W78" s="25"/>
      <c r="X78" s="21"/>
      <c r="Y78" s="28"/>
      <c r="Z78" s="118">
        <f t="shared" si="57"/>
        <v>1</v>
      </c>
      <c r="AA78" s="25" t="s">
        <v>698</v>
      </c>
      <c r="AB78" s="21" t="s">
        <v>121</v>
      </c>
      <c r="AC78" s="21"/>
      <c r="AE78" s="90" t="s">
        <v>375</v>
      </c>
      <c r="AF78" s="82"/>
      <c r="CP78" s="19" t="str">
        <f t="shared" si="58"/>
        <v>Burger Stefan</v>
      </c>
      <c r="CR78" s="19">
        <f t="shared" si="59"/>
        <v>1</v>
      </c>
      <c r="CS78" s="19" t="str">
        <f t="shared" si="60"/>
        <v>D</v>
      </c>
      <c r="CT78" s="154">
        <v>9748</v>
      </c>
      <c r="CU78" s="125">
        <v>771</v>
      </c>
      <c r="CV78" s="33">
        <f t="shared" si="42"/>
        <v>7</v>
      </c>
      <c r="CW78" s="83" t="str">
        <f t="shared" si="43"/>
        <v>Projektingenieur 1</v>
      </c>
      <c r="CX78" s="125"/>
      <c r="CY78" s="33"/>
      <c r="CZ78" s="83"/>
      <c r="DA78" s="125"/>
      <c r="DB78" s="33"/>
      <c r="DC78" s="83"/>
      <c r="DD78" s="125"/>
      <c r="DE78" s="33"/>
      <c r="DF78" s="83"/>
      <c r="DG78" s="20"/>
      <c r="DH78" s="125"/>
      <c r="DI78" s="33"/>
      <c r="DJ78" s="83"/>
      <c r="DO78" s="19">
        <f t="shared" si="61"/>
        <v>9748</v>
      </c>
      <c r="DP78" s="153">
        <v>2</v>
      </c>
      <c r="DQ78" s="19">
        <v>3</v>
      </c>
      <c r="DR78" s="185" t="s">
        <v>951</v>
      </c>
    </row>
    <row r="79" spans="1:122" s="19" customFormat="1">
      <c r="A79" s="53">
        <v>0</v>
      </c>
      <c r="B79" s="53"/>
      <c r="C79" s="53">
        <f t="shared" si="62"/>
        <v>0</v>
      </c>
      <c r="D79" s="55">
        <v>1</v>
      </c>
      <c r="E79" s="55"/>
      <c r="F79" s="56"/>
      <c r="G79" s="54"/>
      <c r="H79" s="54"/>
      <c r="I79" s="56"/>
      <c r="J79" s="54"/>
      <c r="K79" s="56"/>
      <c r="L79" s="56"/>
      <c r="M79" s="56"/>
      <c r="N79" s="58"/>
      <c r="O79" s="52" t="s">
        <v>360</v>
      </c>
      <c r="P79" s="15" t="s">
        <v>1255</v>
      </c>
      <c r="Q79" s="15">
        <v>75</v>
      </c>
      <c r="R79" s="164"/>
      <c r="S79" s="20" t="s">
        <v>1256</v>
      </c>
      <c r="T79" s="21">
        <v>1984</v>
      </c>
      <c r="U79" s="28" t="s">
        <v>1216</v>
      </c>
      <c r="V79" s="21">
        <v>2016</v>
      </c>
      <c r="W79" s="25"/>
      <c r="X79" s="21"/>
      <c r="Y79" s="28"/>
      <c r="Z79" s="118">
        <f t="shared" si="57"/>
        <v>1</v>
      </c>
      <c r="AA79" s="25" t="s">
        <v>698</v>
      </c>
      <c r="AB79" s="21" t="s">
        <v>121</v>
      </c>
      <c r="AC79" s="21"/>
      <c r="AE79" s="90" t="s">
        <v>375</v>
      </c>
      <c r="AF79" s="82"/>
      <c r="CP79" s="19" t="str">
        <f t="shared" si="58"/>
        <v>Aleinikov Dimitri</v>
      </c>
      <c r="CR79" s="19">
        <f t="shared" si="59"/>
        <v>1</v>
      </c>
      <c r="CS79" s="19" t="str">
        <f t="shared" si="60"/>
        <v>D</v>
      </c>
      <c r="CT79" s="222">
        <v>4327</v>
      </c>
      <c r="CU79" s="125">
        <v>771</v>
      </c>
      <c r="CV79" s="33">
        <f t="shared" si="42"/>
        <v>7</v>
      </c>
      <c r="CW79" s="83" t="str">
        <f t="shared" si="43"/>
        <v>Projektingenieur 1</v>
      </c>
      <c r="CX79" s="125"/>
      <c r="CY79" s="33"/>
      <c r="CZ79" s="83"/>
      <c r="DA79" s="125"/>
      <c r="DB79" s="33"/>
      <c r="DC79" s="83"/>
      <c r="DD79" s="125"/>
      <c r="DE79" s="33"/>
      <c r="DF79" s="83"/>
      <c r="DG79" s="20"/>
      <c r="DH79" s="125"/>
      <c r="DI79" s="33"/>
      <c r="DJ79" s="83"/>
      <c r="DO79" s="19">
        <f t="shared" si="61"/>
        <v>4327</v>
      </c>
      <c r="DP79" s="153">
        <v>2</v>
      </c>
      <c r="DQ79" s="19">
        <v>3</v>
      </c>
      <c r="DR79" s="185" t="s">
        <v>951</v>
      </c>
    </row>
    <row r="80" spans="1:122" s="19" customFormat="1">
      <c r="A80" s="53">
        <v>0</v>
      </c>
      <c r="B80" s="53"/>
      <c r="C80" s="53">
        <f t="shared" si="62"/>
        <v>0</v>
      </c>
      <c r="D80" s="55">
        <v>1</v>
      </c>
      <c r="E80" s="55"/>
      <c r="F80" s="56"/>
      <c r="G80" s="54"/>
      <c r="H80" s="54"/>
      <c r="I80" s="56"/>
      <c r="J80" s="54"/>
      <c r="K80" s="56"/>
      <c r="L80" s="56"/>
      <c r="M80" s="56"/>
      <c r="N80" s="58"/>
      <c r="O80" s="52" t="s">
        <v>359</v>
      </c>
      <c r="P80" s="15" t="s">
        <v>897</v>
      </c>
      <c r="Q80" s="15">
        <v>76</v>
      </c>
      <c r="R80" s="164"/>
      <c r="S80" s="20" t="s">
        <v>896</v>
      </c>
      <c r="T80" s="21">
        <v>1990</v>
      </c>
      <c r="U80" s="28" t="s">
        <v>1216</v>
      </c>
      <c r="V80" s="21">
        <v>2017</v>
      </c>
      <c r="W80" s="25"/>
      <c r="X80" s="21"/>
      <c r="Y80" s="28"/>
      <c r="Z80" s="118">
        <f t="shared" ref="Z80" si="63">$AD$3-V80</f>
        <v>0</v>
      </c>
      <c r="AA80" s="25" t="s">
        <v>698</v>
      </c>
      <c r="AB80" s="21" t="s">
        <v>121</v>
      </c>
      <c r="AC80" s="21"/>
      <c r="AE80" s="90" t="s">
        <v>375</v>
      </c>
      <c r="AF80" s="82"/>
      <c r="CP80" s="192" t="str">
        <f t="shared" ref="CP80" si="64">+S80</f>
        <v>Lüthi Tobias</v>
      </c>
      <c r="CR80" s="19">
        <f t="shared" ref="CR80" si="65">+Z80</f>
        <v>0</v>
      </c>
      <c r="CS80" s="19" t="str">
        <f t="shared" ref="CS80" si="66">+AB80</f>
        <v>D</v>
      </c>
      <c r="CT80" s="222">
        <v>8580</v>
      </c>
      <c r="CU80" s="125">
        <v>771</v>
      </c>
      <c r="CV80" s="33">
        <f t="shared" si="42"/>
        <v>7</v>
      </c>
      <c r="CW80" s="83" t="str">
        <f t="shared" si="43"/>
        <v>Projektingenieur 1</v>
      </c>
      <c r="CX80" s="125"/>
      <c r="CY80" s="33"/>
      <c r="CZ80" s="83"/>
      <c r="DA80" s="125"/>
      <c r="DB80" s="33"/>
      <c r="DC80" s="83"/>
      <c r="DD80" s="125"/>
      <c r="DE80" s="33"/>
      <c r="DF80" s="83"/>
      <c r="DG80" s="20"/>
      <c r="DH80" s="125"/>
      <c r="DI80" s="33"/>
      <c r="DJ80" s="83"/>
      <c r="DO80" s="19">
        <f t="shared" ref="DO80" si="67">+CT80</f>
        <v>8580</v>
      </c>
      <c r="DP80" s="153">
        <v>2</v>
      </c>
      <c r="DQ80" s="19">
        <v>3</v>
      </c>
      <c r="DR80" s="185" t="s">
        <v>951</v>
      </c>
    </row>
    <row r="81" spans="1:122" s="19" customFormat="1">
      <c r="A81" s="53">
        <v>0</v>
      </c>
      <c r="B81" s="53">
        <v>1</v>
      </c>
      <c r="C81" s="53">
        <f t="shared" si="56"/>
        <v>0</v>
      </c>
      <c r="D81" s="55"/>
      <c r="E81" s="55">
        <v>1</v>
      </c>
      <c r="F81" s="56"/>
      <c r="G81" s="54"/>
      <c r="H81" s="54"/>
      <c r="I81" s="56"/>
      <c r="J81" s="54"/>
      <c r="K81" s="56"/>
      <c r="L81" s="56"/>
      <c r="M81" s="56"/>
      <c r="N81" s="58"/>
      <c r="O81" s="52" t="s">
        <v>359</v>
      </c>
      <c r="P81" s="15" t="s">
        <v>1271</v>
      </c>
      <c r="Q81" s="15">
        <v>77</v>
      </c>
      <c r="R81" s="164"/>
      <c r="S81" s="20" t="s">
        <v>1272</v>
      </c>
      <c r="T81" s="21">
        <v>1990</v>
      </c>
      <c r="U81" s="28" t="s">
        <v>1273</v>
      </c>
      <c r="V81" s="21">
        <v>2017</v>
      </c>
      <c r="W81" s="25"/>
      <c r="X81" s="21"/>
      <c r="Y81" s="28"/>
      <c r="Z81" s="118">
        <f t="shared" si="57"/>
        <v>0</v>
      </c>
      <c r="AA81" s="25" t="s">
        <v>916</v>
      </c>
      <c r="AB81" s="21" t="s">
        <v>121</v>
      </c>
      <c r="AC81" s="21"/>
      <c r="AE81" s="90" t="s">
        <v>375</v>
      </c>
      <c r="AF81" s="82"/>
      <c r="CP81" s="192" t="str">
        <f t="shared" si="58"/>
        <v>Schilliger Raphaela</v>
      </c>
      <c r="CR81" s="19">
        <f t="shared" si="59"/>
        <v>0</v>
      </c>
      <c r="CS81" s="19" t="str">
        <f t="shared" si="60"/>
        <v>D</v>
      </c>
      <c r="CT81" s="222">
        <v>4325</v>
      </c>
      <c r="CU81" s="125">
        <v>771</v>
      </c>
      <c r="CV81" s="33">
        <f t="shared" si="42"/>
        <v>7</v>
      </c>
      <c r="CW81" s="83" t="str">
        <f t="shared" si="43"/>
        <v>Projektingenieur 1</v>
      </c>
      <c r="CX81" s="125"/>
      <c r="CY81" s="33"/>
      <c r="CZ81" s="83"/>
      <c r="DA81" s="125"/>
      <c r="DB81" s="33"/>
      <c r="DC81" s="83"/>
      <c r="DD81" s="125"/>
      <c r="DE81" s="33"/>
      <c r="DF81" s="83"/>
      <c r="DG81" s="20"/>
      <c r="DH81" s="125"/>
      <c r="DI81" s="33"/>
      <c r="DJ81" s="83"/>
      <c r="DO81" s="19">
        <f t="shared" si="61"/>
        <v>4325</v>
      </c>
      <c r="DP81" s="153">
        <v>2</v>
      </c>
      <c r="DQ81" s="19">
        <v>3</v>
      </c>
      <c r="DR81" s="185" t="s">
        <v>951</v>
      </c>
    </row>
    <row r="82" spans="1:122" s="19" customFormat="1">
      <c r="A82" s="53">
        <v>0</v>
      </c>
      <c r="B82" s="53"/>
      <c r="C82" s="53">
        <f t="shared" si="56"/>
        <v>1</v>
      </c>
      <c r="D82" s="55"/>
      <c r="E82" s="55"/>
      <c r="F82" s="56"/>
      <c r="G82" s="54"/>
      <c r="H82" s="54">
        <v>1</v>
      </c>
      <c r="I82" s="56">
        <v>1</v>
      </c>
      <c r="J82" s="54"/>
      <c r="K82" s="56"/>
      <c r="L82" s="56"/>
      <c r="M82" s="56"/>
      <c r="N82" s="58"/>
      <c r="O82" s="52" t="s">
        <v>358</v>
      </c>
      <c r="P82" s="15" t="s">
        <v>1125</v>
      </c>
      <c r="Q82" s="15">
        <v>78</v>
      </c>
      <c r="R82" s="246" t="s">
        <v>928</v>
      </c>
      <c r="S82" s="20" t="s">
        <v>1126</v>
      </c>
      <c r="T82" s="21">
        <v>1954</v>
      </c>
      <c r="U82" s="28" t="s">
        <v>126</v>
      </c>
      <c r="V82" s="21">
        <v>1973</v>
      </c>
      <c r="W82" s="25" t="s">
        <v>1127</v>
      </c>
      <c r="X82" s="21">
        <v>1979</v>
      </c>
      <c r="Y82" s="28"/>
      <c r="Z82" s="21">
        <f t="shared" si="57"/>
        <v>44</v>
      </c>
      <c r="AA82" s="25" t="s">
        <v>110</v>
      </c>
      <c r="AB82" s="21" t="s">
        <v>105</v>
      </c>
      <c r="AC82" s="21"/>
      <c r="AE82" s="90" t="s">
        <v>376</v>
      </c>
      <c r="AF82" s="82"/>
      <c r="CP82" s="19" t="str">
        <f t="shared" si="58"/>
        <v>Reber Erich</v>
      </c>
      <c r="CR82" s="19">
        <f t="shared" si="59"/>
        <v>44</v>
      </c>
      <c r="CS82" s="19" t="str">
        <f t="shared" si="60"/>
        <v>C</v>
      </c>
      <c r="CT82" s="154">
        <v>3211</v>
      </c>
      <c r="CU82" s="125">
        <v>772</v>
      </c>
      <c r="CV82" s="33">
        <f t="shared" si="42"/>
        <v>8</v>
      </c>
      <c r="CW82" s="83" t="str">
        <f t="shared" si="43"/>
        <v>Projektingenieur 2</v>
      </c>
      <c r="CX82" s="125"/>
      <c r="CY82" s="33"/>
      <c r="CZ82" s="83"/>
      <c r="DA82" s="125"/>
      <c r="DB82" s="33"/>
      <c r="DC82" s="83"/>
      <c r="DD82" s="125"/>
      <c r="DE82" s="33"/>
      <c r="DF82" s="83"/>
      <c r="DG82" s="20"/>
      <c r="DH82" s="125"/>
      <c r="DI82" s="33"/>
      <c r="DJ82" s="83"/>
      <c r="DO82" s="19">
        <f t="shared" si="61"/>
        <v>3211</v>
      </c>
      <c r="DP82" s="153">
        <v>6</v>
      </c>
      <c r="DQ82" s="19">
        <v>0</v>
      </c>
      <c r="DR82" s="185" t="s">
        <v>968</v>
      </c>
    </row>
    <row r="83" spans="1:122" s="19" customFormat="1">
      <c r="A83" s="53">
        <v>0</v>
      </c>
      <c r="B83" s="53"/>
      <c r="C83" s="53">
        <f t="shared" si="56"/>
        <v>1</v>
      </c>
      <c r="D83" s="55"/>
      <c r="E83" s="55"/>
      <c r="F83" s="56"/>
      <c r="G83" s="54"/>
      <c r="H83" s="54"/>
      <c r="I83" s="56">
        <v>1</v>
      </c>
      <c r="J83" s="54"/>
      <c r="K83" s="56"/>
      <c r="L83" s="56"/>
      <c r="M83" s="56"/>
      <c r="N83" s="58"/>
      <c r="O83" s="52" t="s">
        <v>361</v>
      </c>
      <c r="P83" s="15" t="s">
        <v>476</v>
      </c>
      <c r="Q83" s="15">
        <v>79</v>
      </c>
      <c r="R83" s="164"/>
      <c r="S83" s="29" t="s">
        <v>127</v>
      </c>
      <c r="T83" s="21">
        <v>1956</v>
      </c>
      <c r="U83" s="28" t="s">
        <v>126</v>
      </c>
      <c r="V83" s="21">
        <v>1976</v>
      </c>
      <c r="W83" s="25"/>
      <c r="X83" s="21"/>
      <c r="Y83" s="28" t="s">
        <v>242</v>
      </c>
      <c r="Z83" s="21">
        <f>$AD$3-V83</f>
        <v>41</v>
      </c>
      <c r="AA83" s="25" t="s">
        <v>686</v>
      </c>
      <c r="AB83" s="21" t="s">
        <v>105</v>
      </c>
      <c r="AC83" s="21"/>
      <c r="AE83" s="90" t="s">
        <v>423</v>
      </c>
      <c r="AF83" s="82"/>
      <c r="CP83" s="19" t="str">
        <f t="shared" si="58"/>
        <v>Aebi Roger</v>
      </c>
      <c r="CR83" s="19">
        <f t="shared" si="59"/>
        <v>41</v>
      </c>
      <c r="CS83" s="19" t="str">
        <f t="shared" si="60"/>
        <v>C</v>
      </c>
      <c r="CT83" s="154">
        <v>6622</v>
      </c>
      <c r="CU83" s="125">
        <v>772</v>
      </c>
      <c r="CV83" s="33">
        <f t="shared" si="42"/>
        <v>8</v>
      </c>
      <c r="CW83" s="83" t="str">
        <f t="shared" si="43"/>
        <v>Projektingenieur 2</v>
      </c>
      <c r="CX83" s="125">
        <v>772</v>
      </c>
      <c r="CY83" s="33">
        <f t="shared" si="54"/>
        <v>8</v>
      </c>
      <c r="CZ83" s="83" t="str">
        <f t="shared" si="55"/>
        <v>Projektingenieur 2</v>
      </c>
      <c r="DA83" s="125">
        <v>772</v>
      </c>
      <c r="DB83" s="33">
        <f t="shared" ref="DB83:DB108" si="68">VLOOKUP($DA83,Funktionsbezeichnungen,3,0)</f>
        <v>8</v>
      </c>
      <c r="DC83" s="83" t="str">
        <f t="shared" ref="DC83:DC108" si="69">VLOOKUP($DA83,Funktionsbezeichnungen,2,0)</f>
        <v>Projektingenieur 2</v>
      </c>
      <c r="DD83" s="125">
        <v>772</v>
      </c>
      <c r="DE83" s="33">
        <f t="shared" ref="DE83:DE113" si="70">VLOOKUP($DD83,Funktionsbezeichnungen,3,0)</f>
        <v>8</v>
      </c>
      <c r="DF83" s="83" t="str">
        <f t="shared" ref="DF83:DF113" si="71">VLOOKUP($DD83,Funktionsbezeichnungen,2,0)</f>
        <v>Projektingenieur 2</v>
      </c>
      <c r="DG83" s="20"/>
      <c r="DH83" s="33">
        <v>772</v>
      </c>
      <c r="DI83" s="33">
        <f t="shared" ref="DI83:DI108" si="72">VLOOKUP($DH83,Funktionsbezeichnungen,3,0)</f>
        <v>8</v>
      </c>
      <c r="DJ83" s="83" t="str">
        <f t="shared" ref="DJ83:DJ108" si="73">VLOOKUP($DH83,Funktionsbezeichnungen,2,0)</f>
        <v>Projektingenieur 2</v>
      </c>
      <c r="DO83" s="19">
        <f t="shared" si="61"/>
        <v>6622</v>
      </c>
      <c r="DP83" s="153">
        <v>6</v>
      </c>
      <c r="DQ83" s="19">
        <v>0</v>
      </c>
      <c r="DR83" s="185" t="s">
        <v>969</v>
      </c>
    </row>
    <row r="84" spans="1:122" s="19" customFormat="1">
      <c r="A84" s="53">
        <v>0</v>
      </c>
      <c r="B84" s="53"/>
      <c r="C84" s="53">
        <f t="shared" si="56"/>
        <v>1</v>
      </c>
      <c r="D84" s="55"/>
      <c r="E84" s="55"/>
      <c r="F84" s="56"/>
      <c r="G84" s="54"/>
      <c r="H84" s="54">
        <v>1</v>
      </c>
      <c r="I84" s="56">
        <v>1</v>
      </c>
      <c r="J84" s="54"/>
      <c r="K84" s="56"/>
      <c r="L84" s="56"/>
      <c r="M84" s="56"/>
      <c r="N84" s="58"/>
      <c r="O84" s="52" t="s">
        <v>358</v>
      </c>
      <c r="P84" s="15" t="s">
        <v>486</v>
      </c>
      <c r="Q84" s="15">
        <v>80</v>
      </c>
      <c r="R84" s="16"/>
      <c r="S84" s="20" t="s">
        <v>138</v>
      </c>
      <c r="T84" s="21">
        <v>1964</v>
      </c>
      <c r="U84" s="28" t="s">
        <v>126</v>
      </c>
      <c r="V84" s="21">
        <v>1985</v>
      </c>
      <c r="W84" s="25"/>
      <c r="X84" s="21"/>
      <c r="Y84" s="28" t="s">
        <v>203</v>
      </c>
      <c r="Z84" s="21">
        <f t="shared" si="57"/>
        <v>32</v>
      </c>
      <c r="AA84" s="25" t="s">
        <v>110</v>
      </c>
      <c r="AB84" s="21" t="s">
        <v>105</v>
      </c>
      <c r="AC84" s="21"/>
      <c r="AE84" s="90" t="s">
        <v>376</v>
      </c>
      <c r="AF84" s="82"/>
      <c r="CP84" s="19" t="str">
        <f t="shared" si="58"/>
        <v>Oehen Beat</v>
      </c>
      <c r="CR84" s="19">
        <f t="shared" si="59"/>
        <v>32</v>
      </c>
      <c r="CS84" s="19" t="str">
        <f t="shared" si="60"/>
        <v>C</v>
      </c>
      <c r="CT84" s="154">
        <v>7622</v>
      </c>
      <c r="CU84" s="125">
        <v>772</v>
      </c>
      <c r="CV84" s="33">
        <f t="shared" ref="CV84:CV115" si="74">VLOOKUP($CU84,Funktionsbezeichnungen,3,0)</f>
        <v>8</v>
      </c>
      <c r="CW84" s="83" t="str">
        <f t="shared" ref="CW84:CW115" si="75">VLOOKUP($CU84,Funktionsbezeichnungen,2,0)</f>
        <v>Projektingenieur 2</v>
      </c>
      <c r="CX84" s="125">
        <v>772</v>
      </c>
      <c r="CY84" s="33">
        <f t="shared" si="54"/>
        <v>8</v>
      </c>
      <c r="CZ84" s="83" t="str">
        <f t="shared" si="55"/>
        <v>Projektingenieur 2</v>
      </c>
      <c r="DA84" s="125">
        <v>772</v>
      </c>
      <c r="DB84" s="33">
        <f t="shared" si="68"/>
        <v>8</v>
      </c>
      <c r="DC84" s="83" t="str">
        <f t="shared" si="69"/>
        <v>Projektingenieur 2</v>
      </c>
      <c r="DD84" s="125">
        <v>772</v>
      </c>
      <c r="DE84" s="33">
        <f t="shared" si="70"/>
        <v>8</v>
      </c>
      <c r="DF84" s="83" t="str">
        <f t="shared" si="71"/>
        <v>Projektingenieur 2</v>
      </c>
      <c r="DG84" s="20"/>
      <c r="DH84" s="125">
        <v>772</v>
      </c>
      <c r="DI84" s="33">
        <f t="shared" si="72"/>
        <v>8</v>
      </c>
      <c r="DJ84" s="83" t="str">
        <f t="shared" si="73"/>
        <v>Projektingenieur 2</v>
      </c>
      <c r="DO84" s="19">
        <f t="shared" si="61"/>
        <v>7622</v>
      </c>
      <c r="DP84" s="153">
        <v>6</v>
      </c>
      <c r="DQ84" s="19">
        <v>0</v>
      </c>
      <c r="DR84" s="185" t="s">
        <v>968</v>
      </c>
    </row>
    <row r="85" spans="1:122" s="19" customFormat="1">
      <c r="A85" s="53">
        <v>0</v>
      </c>
      <c r="B85" s="53"/>
      <c r="C85" s="53">
        <f>IF(Z85&gt;=10,1,0)</f>
        <v>1</v>
      </c>
      <c r="D85" s="55"/>
      <c r="E85" s="55"/>
      <c r="F85" s="56"/>
      <c r="G85" s="54"/>
      <c r="H85" s="54">
        <v>1</v>
      </c>
      <c r="I85" s="56">
        <v>1</v>
      </c>
      <c r="J85" s="54"/>
      <c r="K85" s="56"/>
      <c r="L85" s="56"/>
      <c r="M85" s="56"/>
      <c r="N85" s="58"/>
      <c r="O85" s="52" t="s">
        <v>361</v>
      </c>
      <c r="P85" s="15" t="s">
        <v>494</v>
      </c>
      <c r="Q85" s="15">
        <v>81</v>
      </c>
      <c r="R85" s="42"/>
      <c r="S85" s="27" t="s">
        <v>178</v>
      </c>
      <c r="T85" s="21">
        <v>1978</v>
      </c>
      <c r="U85" s="28" t="s">
        <v>235</v>
      </c>
      <c r="V85" s="21">
        <v>2001</v>
      </c>
      <c r="W85" s="25"/>
      <c r="X85" s="21"/>
      <c r="Y85" s="25" t="s">
        <v>289</v>
      </c>
      <c r="Z85" s="21">
        <f>$AD$3-V85</f>
        <v>16</v>
      </c>
      <c r="AA85" s="25" t="s">
        <v>110</v>
      </c>
      <c r="AB85" s="21" t="s">
        <v>105</v>
      </c>
      <c r="AC85" s="21"/>
      <c r="AE85" s="90" t="s">
        <v>376</v>
      </c>
      <c r="AF85" s="82"/>
      <c r="CP85" s="19" t="str">
        <f t="shared" si="58"/>
        <v>Thalmann Patric</v>
      </c>
      <c r="CR85" s="19">
        <f t="shared" si="59"/>
        <v>16</v>
      </c>
      <c r="CS85" s="19" t="str">
        <f t="shared" si="60"/>
        <v>C</v>
      </c>
      <c r="CT85" s="154">
        <v>9658</v>
      </c>
      <c r="CU85" s="125">
        <v>772</v>
      </c>
      <c r="CV85" s="33">
        <f t="shared" si="74"/>
        <v>8</v>
      </c>
      <c r="CW85" s="83" t="str">
        <f t="shared" si="75"/>
        <v>Projektingenieur 2</v>
      </c>
      <c r="CX85" s="125">
        <v>772</v>
      </c>
      <c r="CY85" s="33">
        <f>VLOOKUP($CX85,Funktionsbezeichnungen,3,0)</f>
        <v>8</v>
      </c>
      <c r="CZ85" s="83" t="str">
        <f>VLOOKUP($CX85,Funktionsbezeichnungen,2,0)</f>
        <v>Projektingenieur 2</v>
      </c>
      <c r="DA85" s="125">
        <v>771</v>
      </c>
      <c r="DB85" s="33">
        <f>VLOOKUP($DA85,Funktionsbezeichnungen,3,0)</f>
        <v>7</v>
      </c>
      <c r="DC85" s="83" t="str">
        <f>VLOOKUP($DA85,Funktionsbezeichnungen,2,0)</f>
        <v>Projektingenieur 1</v>
      </c>
      <c r="DD85" s="125">
        <v>771</v>
      </c>
      <c r="DE85" s="33">
        <f>VLOOKUP($DD85,Funktionsbezeichnungen,3,0)</f>
        <v>7</v>
      </c>
      <c r="DF85" s="83" t="str">
        <f>VLOOKUP($DD85,Funktionsbezeichnungen,2,0)</f>
        <v>Projektingenieur 1</v>
      </c>
      <c r="DG85" s="20"/>
      <c r="DH85" s="125">
        <v>771</v>
      </c>
      <c r="DI85" s="33">
        <f>VLOOKUP($DH85,Funktionsbezeichnungen,3,0)</f>
        <v>7</v>
      </c>
      <c r="DJ85" s="83" t="str">
        <f>VLOOKUP($DH85,Funktionsbezeichnungen,2,0)</f>
        <v>Projektingenieur 1</v>
      </c>
      <c r="DO85" s="19">
        <f t="shared" si="61"/>
        <v>9658</v>
      </c>
      <c r="DP85" s="153">
        <v>6</v>
      </c>
      <c r="DQ85" s="19">
        <v>0</v>
      </c>
      <c r="DR85" s="185" t="s">
        <v>968</v>
      </c>
    </row>
    <row r="86" spans="1:122" s="226" customFormat="1" ht="27">
      <c r="A86" s="218">
        <v>0</v>
      </c>
      <c r="B86" s="218"/>
      <c r="C86" s="218">
        <f>IF(Z86&gt;=10,1,0)</f>
        <v>0</v>
      </c>
      <c r="D86" s="219"/>
      <c r="E86" s="219">
        <v>1</v>
      </c>
      <c r="F86" s="220"/>
      <c r="G86" s="221"/>
      <c r="H86" s="221">
        <v>1</v>
      </c>
      <c r="I86" s="220"/>
      <c r="J86" s="221"/>
      <c r="K86" s="220"/>
      <c r="L86" s="220"/>
      <c r="M86" s="220"/>
      <c r="N86" s="256"/>
      <c r="O86" s="166" t="s">
        <v>358</v>
      </c>
      <c r="P86" s="167" t="s">
        <v>1258</v>
      </c>
      <c r="Q86" s="15">
        <v>82</v>
      </c>
      <c r="R86" s="248"/>
      <c r="S86" s="216" t="s">
        <v>1259</v>
      </c>
      <c r="T86" s="118">
        <v>1972</v>
      </c>
      <c r="U86" s="247" t="s">
        <v>1260</v>
      </c>
      <c r="V86" s="118">
        <v>2009</v>
      </c>
      <c r="W86" s="225"/>
      <c r="X86" s="224"/>
      <c r="Y86" s="225"/>
      <c r="Z86" s="118">
        <f>$AD$3-V86</f>
        <v>8</v>
      </c>
      <c r="AA86" s="119" t="s">
        <v>1261</v>
      </c>
      <c r="AB86" s="118" t="s">
        <v>105</v>
      </c>
      <c r="AC86" s="118"/>
      <c r="AD86" s="118"/>
      <c r="AE86" s="255" t="s">
        <v>376</v>
      </c>
      <c r="AF86" s="249"/>
      <c r="CP86" s="226" t="str">
        <f t="shared" si="58"/>
        <v>Hagmann Andreas</v>
      </c>
      <c r="CR86" s="226">
        <f t="shared" si="59"/>
        <v>8</v>
      </c>
      <c r="CS86" s="226" t="str">
        <f t="shared" si="60"/>
        <v>C</v>
      </c>
      <c r="CT86" s="257">
        <v>3216</v>
      </c>
      <c r="CU86" s="250">
        <v>772</v>
      </c>
      <c r="CV86" s="251">
        <f t="shared" si="74"/>
        <v>8</v>
      </c>
      <c r="CW86" s="252" t="str">
        <f t="shared" si="75"/>
        <v>Projektingenieur 2</v>
      </c>
      <c r="CX86" s="250">
        <v>772</v>
      </c>
      <c r="CY86" s="251">
        <f>VLOOKUP($CX86,Funktionsbezeichnungen,3,0)</f>
        <v>8</v>
      </c>
      <c r="CZ86" s="252" t="str">
        <f>VLOOKUP($CX86,Funktionsbezeichnungen,2,0)</f>
        <v>Projektingenieur 2</v>
      </c>
      <c r="DA86" s="250">
        <v>771</v>
      </c>
      <c r="DB86" s="251">
        <f>VLOOKUP($DA86,Funktionsbezeichnungen,3,0)</f>
        <v>7</v>
      </c>
      <c r="DC86" s="252" t="str">
        <f>VLOOKUP($DA86,Funktionsbezeichnungen,2,0)</f>
        <v>Projektingenieur 1</v>
      </c>
      <c r="DD86" s="250">
        <v>771</v>
      </c>
      <c r="DE86" s="251">
        <f>VLOOKUP($DD86,Funktionsbezeichnungen,3,0)</f>
        <v>7</v>
      </c>
      <c r="DF86" s="252" t="str">
        <f>VLOOKUP($DD86,Funktionsbezeichnungen,2,0)</f>
        <v>Projektingenieur 1</v>
      </c>
      <c r="DG86" s="249"/>
      <c r="DH86" s="250">
        <v>771</v>
      </c>
      <c r="DI86" s="251">
        <f>VLOOKUP($DH86,Funktionsbezeichnungen,3,0)</f>
        <v>7</v>
      </c>
      <c r="DJ86" s="252" t="str">
        <f>VLOOKUP($DH86,Funktionsbezeichnungen,2,0)</f>
        <v>Projektingenieur 1</v>
      </c>
      <c r="DO86" s="226">
        <f t="shared" si="61"/>
        <v>3216</v>
      </c>
      <c r="DP86" s="253">
        <v>6</v>
      </c>
      <c r="DQ86" s="226">
        <v>0</v>
      </c>
      <c r="DR86" s="254" t="s">
        <v>968</v>
      </c>
    </row>
    <row r="87" spans="1:122" s="19" customFormat="1" ht="15.75">
      <c r="A87" s="53">
        <v>0</v>
      </c>
      <c r="B87" s="53"/>
      <c r="C87" s="53">
        <f t="shared" si="56"/>
        <v>1</v>
      </c>
      <c r="D87" s="55"/>
      <c r="E87" s="55"/>
      <c r="F87" s="56"/>
      <c r="G87" s="54"/>
      <c r="H87" s="54">
        <v>1</v>
      </c>
      <c r="I87" s="56">
        <v>1</v>
      </c>
      <c r="J87" s="54"/>
      <c r="K87" s="56"/>
      <c r="L87" s="56"/>
      <c r="M87" s="56"/>
      <c r="N87" s="58"/>
      <c r="O87" s="52" t="s">
        <v>358</v>
      </c>
      <c r="P87" s="15" t="s">
        <v>477</v>
      </c>
      <c r="Q87" s="15">
        <v>83</v>
      </c>
      <c r="R87" s="16"/>
      <c r="S87" s="20" t="s">
        <v>134</v>
      </c>
      <c r="T87" s="21">
        <v>1954</v>
      </c>
      <c r="U87" s="28" t="s">
        <v>126</v>
      </c>
      <c r="V87" s="21">
        <v>1974</v>
      </c>
      <c r="W87" s="25"/>
      <c r="X87" s="21"/>
      <c r="Y87" s="28" t="s">
        <v>135</v>
      </c>
      <c r="Z87" s="21">
        <f t="shared" si="57"/>
        <v>43</v>
      </c>
      <c r="AA87" s="25" t="s">
        <v>110</v>
      </c>
      <c r="AB87" s="21" t="s">
        <v>1040</v>
      </c>
      <c r="AC87" s="21"/>
      <c r="AE87" s="90" t="s">
        <v>404</v>
      </c>
      <c r="AF87" s="82"/>
      <c r="CP87" s="19" t="str">
        <f t="shared" si="58"/>
        <v>Imesch Robert</v>
      </c>
      <c r="CR87" s="19">
        <f t="shared" si="59"/>
        <v>43</v>
      </c>
      <c r="CS87" s="19" t="str">
        <f t="shared" si="60"/>
        <v xml:space="preserve"> D/C 2)</v>
      </c>
      <c r="CT87" s="154">
        <v>4249</v>
      </c>
      <c r="CU87" s="125">
        <v>772</v>
      </c>
      <c r="CV87" s="33">
        <f t="shared" si="74"/>
        <v>8</v>
      </c>
      <c r="CW87" s="83" t="str">
        <f t="shared" si="75"/>
        <v>Projektingenieur 2</v>
      </c>
      <c r="CX87" s="125">
        <v>772</v>
      </c>
      <c r="CY87" s="33">
        <f t="shared" si="54"/>
        <v>8</v>
      </c>
      <c r="CZ87" s="83" t="str">
        <f t="shared" si="55"/>
        <v>Projektingenieur 2</v>
      </c>
      <c r="DA87" s="125">
        <v>772</v>
      </c>
      <c r="DB87" s="33">
        <f t="shared" si="68"/>
        <v>8</v>
      </c>
      <c r="DC87" s="83" t="str">
        <f t="shared" si="69"/>
        <v>Projektingenieur 2</v>
      </c>
      <c r="DD87" s="125">
        <v>772</v>
      </c>
      <c r="DE87" s="33">
        <f t="shared" si="70"/>
        <v>8</v>
      </c>
      <c r="DF87" s="83" t="str">
        <f t="shared" si="71"/>
        <v>Projektingenieur 2</v>
      </c>
      <c r="DG87" s="20"/>
      <c r="DH87" s="33">
        <v>772</v>
      </c>
      <c r="DI87" s="33">
        <f t="shared" si="72"/>
        <v>8</v>
      </c>
      <c r="DJ87" s="83" t="str">
        <f t="shared" si="73"/>
        <v>Projektingenieur 2</v>
      </c>
      <c r="DO87" s="19">
        <f t="shared" si="61"/>
        <v>4249</v>
      </c>
      <c r="DP87" s="153">
        <v>6</v>
      </c>
      <c r="DQ87" s="19">
        <v>0</v>
      </c>
      <c r="DR87" s="185" t="s">
        <v>968</v>
      </c>
    </row>
    <row r="88" spans="1:122" s="19" customFormat="1" ht="15.75">
      <c r="A88" s="53">
        <v>0</v>
      </c>
      <c r="B88" s="53"/>
      <c r="C88" s="53">
        <f t="shared" si="56"/>
        <v>1</v>
      </c>
      <c r="D88" s="55"/>
      <c r="E88" s="55"/>
      <c r="F88" s="56"/>
      <c r="G88" s="54"/>
      <c r="H88" s="54">
        <v>1</v>
      </c>
      <c r="I88" s="56">
        <v>1</v>
      </c>
      <c r="J88" s="54">
        <v>1</v>
      </c>
      <c r="K88" s="56"/>
      <c r="L88" s="56"/>
      <c r="M88" s="56"/>
      <c r="N88" s="58"/>
      <c r="O88" s="52" t="s">
        <v>358</v>
      </c>
      <c r="P88" s="15" t="s">
        <v>478</v>
      </c>
      <c r="Q88" s="15">
        <v>84</v>
      </c>
      <c r="R88" s="16"/>
      <c r="S88" s="20" t="s">
        <v>136</v>
      </c>
      <c r="T88" s="21">
        <v>1955</v>
      </c>
      <c r="U88" s="28" t="s">
        <v>126</v>
      </c>
      <c r="V88" s="21">
        <v>1975</v>
      </c>
      <c r="W88" s="25"/>
      <c r="X88" s="21"/>
      <c r="Y88" s="28" t="s">
        <v>135</v>
      </c>
      <c r="Z88" s="21">
        <f t="shared" si="57"/>
        <v>42</v>
      </c>
      <c r="AA88" s="25" t="s">
        <v>110</v>
      </c>
      <c r="AB88" s="21" t="s">
        <v>1040</v>
      </c>
      <c r="AC88" s="21"/>
      <c r="AE88" s="90" t="s">
        <v>404</v>
      </c>
      <c r="AF88" s="82"/>
      <c r="CP88" s="19" t="str">
        <f t="shared" si="58"/>
        <v>Flückiger Hans Peter</v>
      </c>
      <c r="CR88" s="19">
        <f t="shared" si="59"/>
        <v>42</v>
      </c>
      <c r="CS88" s="19" t="str">
        <f t="shared" si="60"/>
        <v xml:space="preserve"> D/C 2)</v>
      </c>
      <c r="CT88" s="154">
        <v>4250</v>
      </c>
      <c r="CU88" s="125">
        <v>772</v>
      </c>
      <c r="CV88" s="33">
        <f t="shared" si="74"/>
        <v>8</v>
      </c>
      <c r="CW88" s="83" t="str">
        <f t="shared" si="75"/>
        <v>Projektingenieur 2</v>
      </c>
      <c r="CX88" s="125">
        <v>772</v>
      </c>
      <c r="CY88" s="33">
        <f t="shared" si="54"/>
        <v>8</v>
      </c>
      <c r="CZ88" s="83" t="str">
        <f t="shared" si="55"/>
        <v>Projektingenieur 2</v>
      </c>
      <c r="DA88" s="125">
        <v>772</v>
      </c>
      <c r="DB88" s="33">
        <f t="shared" si="68"/>
        <v>8</v>
      </c>
      <c r="DC88" s="83" t="str">
        <f t="shared" si="69"/>
        <v>Projektingenieur 2</v>
      </c>
      <c r="DD88" s="125">
        <v>772</v>
      </c>
      <c r="DE88" s="33">
        <f t="shared" si="70"/>
        <v>8</v>
      </c>
      <c r="DF88" s="83" t="str">
        <f t="shared" si="71"/>
        <v>Projektingenieur 2</v>
      </c>
      <c r="DG88" s="20"/>
      <c r="DH88" s="33">
        <v>772</v>
      </c>
      <c r="DI88" s="33">
        <f t="shared" si="72"/>
        <v>8</v>
      </c>
      <c r="DJ88" s="83" t="str">
        <f t="shared" si="73"/>
        <v>Projektingenieur 2</v>
      </c>
      <c r="DO88" s="19">
        <f t="shared" si="61"/>
        <v>4250</v>
      </c>
      <c r="DP88" s="153">
        <v>6</v>
      </c>
      <c r="DQ88" s="19">
        <v>0</v>
      </c>
      <c r="DR88" s="185" t="s">
        <v>968</v>
      </c>
    </row>
    <row r="89" spans="1:122" s="19" customFormat="1" ht="27">
      <c r="A89" s="53">
        <v>0</v>
      </c>
      <c r="B89" s="53"/>
      <c r="C89" s="53">
        <f>IF(Z89&gt;=10,1,0)</f>
        <v>1</v>
      </c>
      <c r="D89" s="55"/>
      <c r="E89" s="55"/>
      <c r="F89" s="56"/>
      <c r="G89" s="54"/>
      <c r="H89" s="54"/>
      <c r="I89" s="56">
        <v>1</v>
      </c>
      <c r="J89" s="54"/>
      <c r="K89" s="56"/>
      <c r="L89" s="56"/>
      <c r="M89" s="56"/>
      <c r="N89" s="58"/>
      <c r="O89" s="52" t="s">
        <v>358</v>
      </c>
      <c r="P89" s="15" t="s">
        <v>617</v>
      </c>
      <c r="Q89" s="15">
        <v>85</v>
      </c>
      <c r="R89" s="42"/>
      <c r="S89" s="20" t="s">
        <v>618</v>
      </c>
      <c r="T89" s="118">
        <v>1985</v>
      </c>
      <c r="U89" s="169" t="s">
        <v>235</v>
      </c>
      <c r="V89" s="118">
        <v>2006</v>
      </c>
      <c r="W89" s="247" t="s">
        <v>1257</v>
      </c>
      <c r="X89" s="118">
        <v>2015</v>
      </c>
      <c r="Y89" s="225"/>
      <c r="Z89" s="118">
        <f>$AD$3-V89</f>
        <v>11</v>
      </c>
      <c r="AA89" s="119" t="s">
        <v>110</v>
      </c>
      <c r="AB89" s="118" t="s">
        <v>121</v>
      </c>
      <c r="AC89" s="224"/>
      <c r="AD89" s="226"/>
      <c r="AE89" s="255" t="s">
        <v>376</v>
      </c>
      <c r="AF89" s="82"/>
      <c r="CP89" s="19" t="str">
        <f t="shared" si="58"/>
        <v>Zeltner Viktor</v>
      </c>
      <c r="CR89" s="19">
        <f t="shared" si="59"/>
        <v>11</v>
      </c>
      <c r="CS89" s="19" t="str">
        <f t="shared" si="60"/>
        <v>D</v>
      </c>
      <c r="CT89" s="154">
        <v>6765</v>
      </c>
      <c r="CU89" s="125">
        <v>771</v>
      </c>
      <c r="CV89" s="33">
        <f t="shared" si="74"/>
        <v>7</v>
      </c>
      <c r="CW89" s="83" t="str">
        <f t="shared" si="75"/>
        <v>Projektingenieur 1</v>
      </c>
      <c r="CX89" s="125">
        <v>771</v>
      </c>
      <c r="CY89" s="33">
        <f>VLOOKUP($CX89,Funktionsbezeichnungen,3,0)</f>
        <v>7</v>
      </c>
      <c r="CZ89" s="83" t="str">
        <f>VLOOKUP($CX89,Funktionsbezeichnungen,2,0)</f>
        <v>Projektingenieur 1</v>
      </c>
      <c r="DA89" s="125">
        <v>733</v>
      </c>
      <c r="DB89" s="33">
        <f>VLOOKUP($DA89,Funktionsbezeichnungen,3,0)</f>
        <v>6</v>
      </c>
      <c r="DC89" s="83" t="str">
        <f>VLOOKUP($DA89,Funktionsbezeichnungen,2,0)</f>
        <v>Konstrukteur 3 / -planer 3 / Gruppenchef 1</v>
      </c>
      <c r="DD89" s="125">
        <v>732</v>
      </c>
      <c r="DE89" s="33">
        <f>VLOOKUP($DD89,Funktionsbezeichnungen,3,0)</f>
        <v>5</v>
      </c>
      <c r="DF89" s="83" t="str">
        <f>VLOOKUP($DD89,Funktionsbezeichnungen,2,0)</f>
        <v>Konstrukteur 2 / -planer 2</v>
      </c>
      <c r="DG89" s="20"/>
      <c r="DH89" s="33">
        <v>732</v>
      </c>
      <c r="DI89" s="33">
        <f>VLOOKUP($DH89,Funktionsbezeichnungen,3,0)</f>
        <v>5</v>
      </c>
      <c r="DJ89" s="83" t="str">
        <f>VLOOKUP($DH89,Funktionsbezeichnungen,2,0)</f>
        <v>Konstrukteur 2 / -planer 2</v>
      </c>
      <c r="DO89" s="19">
        <f t="shared" si="61"/>
        <v>6765</v>
      </c>
      <c r="DP89" s="153">
        <v>6</v>
      </c>
      <c r="DQ89" s="19">
        <v>0</v>
      </c>
      <c r="DR89" s="19" t="s">
        <v>964</v>
      </c>
    </row>
    <row r="90" spans="1:122" s="19" customFormat="1">
      <c r="A90" s="53">
        <v>0</v>
      </c>
      <c r="B90" s="53"/>
      <c r="C90" s="53">
        <f t="shared" si="56"/>
        <v>1</v>
      </c>
      <c r="D90" s="55"/>
      <c r="E90" s="55"/>
      <c r="F90" s="56"/>
      <c r="G90" s="54"/>
      <c r="H90" s="54"/>
      <c r="I90" s="56">
        <v>1</v>
      </c>
      <c r="J90" s="54">
        <v>1</v>
      </c>
      <c r="K90" s="56"/>
      <c r="L90" s="56"/>
      <c r="M90" s="56"/>
      <c r="N90" s="58"/>
      <c r="O90" s="52" t="s">
        <v>358</v>
      </c>
      <c r="P90" s="15" t="s">
        <v>482</v>
      </c>
      <c r="Q90" s="15">
        <v>86</v>
      </c>
      <c r="R90" s="16"/>
      <c r="S90" s="20" t="s">
        <v>260</v>
      </c>
      <c r="T90" s="21">
        <v>1956</v>
      </c>
      <c r="U90" s="28" t="s">
        <v>126</v>
      </c>
      <c r="V90" s="21">
        <v>1973</v>
      </c>
      <c r="W90" s="25"/>
      <c r="X90" s="21"/>
      <c r="Y90" s="28"/>
      <c r="Z90" s="21">
        <f t="shared" si="57"/>
        <v>44</v>
      </c>
      <c r="AA90" s="25" t="s">
        <v>139</v>
      </c>
      <c r="AB90" s="21" t="s">
        <v>121</v>
      </c>
      <c r="AC90" s="21"/>
      <c r="AE90" s="90" t="s">
        <v>377</v>
      </c>
      <c r="AF90" s="82"/>
      <c r="CP90" s="19" t="str">
        <f t="shared" si="58"/>
        <v>Allemann  Bertrand</v>
      </c>
      <c r="CR90" s="19">
        <f t="shared" si="59"/>
        <v>44</v>
      </c>
      <c r="CS90" s="19" t="str">
        <f t="shared" si="60"/>
        <v>D</v>
      </c>
      <c r="CT90" s="154">
        <v>5631</v>
      </c>
      <c r="CU90" s="125">
        <v>741</v>
      </c>
      <c r="CV90" s="33">
        <f t="shared" si="74"/>
        <v>7</v>
      </c>
      <c r="CW90" s="83" t="str">
        <f t="shared" si="75"/>
        <v>Konstrukteur 4 / Fachplaner 4 / Gruppenchef 2</v>
      </c>
      <c r="CX90" s="125">
        <v>741</v>
      </c>
      <c r="CY90" s="33">
        <f t="shared" si="54"/>
        <v>7</v>
      </c>
      <c r="CZ90" s="83" t="str">
        <f t="shared" si="55"/>
        <v>Konstrukteur 4 / Fachplaner 4 / Gruppenchef 2</v>
      </c>
      <c r="DA90" s="125">
        <v>741</v>
      </c>
      <c r="DB90" s="33">
        <f t="shared" si="68"/>
        <v>7</v>
      </c>
      <c r="DC90" s="83" t="str">
        <f t="shared" si="69"/>
        <v>Konstrukteur 4 / Fachplaner 4 / Gruppenchef 2</v>
      </c>
      <c r="DD90" s="125">
        <v>741</v>
      </c>
      <c r="DE90" s="33">
        <f t="shared" si="70"/>
        <v>7</v>
      </c>
      <c r="DF90" s="83" t="str">
        <f t="shared" si="71"/>
        <v>Konstrukteur 4 / Fachplaner 4 / Gruppenchef 2</v>
      </c>
      <c r="DG90" s="20"/>
      <c r="DH90" s="33">
        <v>742</v>
      </c>
      <c r="DI90" s="33">
        <f t="shared" si="72"/>
        <v>8</v>
      </c>
      <c r="DJ90" s="83" t="str">
        <f t="shared" si="73"/>
        <v>Konstrukteur 5  / Fachplaner 5 / Gruppenchef 3</v>
      </c>
      <c r="DO90" s="19">
        <f t="shared" si="61"/>
        <v>5631</v>
      </c>
      <c r="DP90" s="153">
        <v>6</v>
      </c>
      <c r="DQ90" s="19">
        <v>0</v>
      </c>
      <c r="DR90" s="19" t="s">
        <v>965</v>
      </c>
    </row>
    <row r="91" spans="1:122" s="19" customFormat="1">
      <c r="A91" s="53">
        <v>0</v>
      </c>
      <c r="B91" s="53"/>
      <c r="C91" s="53">
        <f>IF(Z91&gt;=10,1,0)</f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361</v>
      </c>
      <c r="P91" s="15" t="s">
        <v>491</v>
      </c>
      <c r="Q91" s="15">
        <v>87</v>
      </c>
      <c r="R91" s="16"/>
      <c r="S91" s="20" t="s">
        <v>140</v>
      </c>
      <c r="T91" s="21">
        <v>1955</v>
      </c>
      <c r="U91" s="28" t="s">
        <v>126</v>
      </c>
      <c r="V91" s="21">
        <v>1973</v>
      </c>
      <c r="W91" s="25"/>
      <c r="X91" s="21"/>
      <c r="Y91" s="28"/>
      <c r="Z91" s="21">
        <f>$AD$3-V91</f>
        <v>44</v>
      </c>
      <c r="AA91" s="25" t="s">
        <v>129</v>
      </c>
      <c r="AB91" s="21" t="s">
        <v>121</v>
      </c>
      <c r="AC91" s="21"/>
      <c r="AE91" s="187" t="s">
        <v>377</v>
      </c>
      <c r="AF91" s="82"/>
      <c r="CP91" s="19" t="str">
        <f>+S91</f>
        <v>Wespiser Charles</v>
      </c>
      <c r="CR91" s="19">
        <f>+Z91</f>
        <v>44</v>
      </c>
      <c r="CS91" s="19" t="str">
        <f>+AB91</f>
        <v>D</v>
      </c>
      <c r="CT91" s="154">
        <v>5545</v>
      </c>
      <c r="CU91" s="125">
        <v>741</v>
      </c>
      <c r="CV91" s="33">
        <f>VLOOKUP($CU91,Funktionsbezeichnungen,3,0)</f>
        <v>7</v>
      </c>
      <c r="CW91" s="83" t="str">
        <f>VLOOKUP($CU91,Funktionsbezeichnungen,2,0)</f>
        <v>Konstrukteur 4 / Fachplaner 4 / Gruppenchef 2</v>
      </c>
      <c r="CX91" s="125">
        <v>741</v>
      </c>
      <c r="CY91" s="33">
        <f>VLOOKUP($CX91,Funktionsbezeichnungen,3,0)</f>
        <v>7</v>
      </c>
      <c r="CZ91" s="83" t="str">
        <f>VLOOKUP($CX91,Funktionsbezeichnungen,2,0)</f>
        <v>Konstrukteur 4 / Fachplaner 4 / Gruppenchef 2</v>
      </c>
      <c r="DA91" s="125">
        <v>741</v>
      </c>
      <c r="DB91" s="33">
        <f>VLOOKUP($DA91,Funktionsbezeichnungen,3,0)</f>
        <v>7</v>
      </c>
      <c r="DC91" s="83" t="str">
        <f>VLOOKUP($DA91,Funktionsbezeichnungen,2,0)</f>
        <v>Konstrukteur 4 / Fachplaner 4 / Gruppenchef 2</v>
      </c>
      <c r="DD91" s="125">
        <v>741</v>
      </c>
      <c r="DE91" s="33">
        <f>VLOOKUP($DD91,Funktionsbezeichnungen,3,0)</f>
        <v>7</v>
      </c>
      <c r="DF91" s="83" t="str">
        <f>VLOOKUP($DD91,Funktionsbezeichnungen,2,0)</f>
        <v>Konstrukteur 4 / Fachplaner 4 / Gruppenchef 2</v>
      </c>
      <c r="DG91" s="20"/>
      <c r="DH91" s="125">
        <v>741</v>
      </c>
      <c r="DI91" s="33">
        <f>VLOOKUP($DH91,Funktionsbezeichnungen,3,0)</f>
        <v>7</v>
      </c>
      <c r="DJ91" s="83" t="str">
        <f>VLOOKUP($DH91,Funktionsbezeichnungen,2,0)</f>
        <v>Konstrukteur 4 / Fachplaner 4 / Gruppenchef 2</v>
      </c>
      <c r="DO91" s="19">
        <f>+CT91</f>
        <v>5545</v>
      </c>
      <c r="DP91" s="153">
        <v>6</v>
      </c>
      <c r="DQ91" s="19">
        <v>0</v>
      </c>
      <c r="DR91" s="19" t="s">
        <v>965</v>
      </c>
    </row>
    <row r="92" spans="1:122" s="19" customFormat="1">
      <c r="A92" s="53">
        <v>0</v>
      </c>
      <c r="B92" s="53"/>
      <c r="C92" s="53">
        <f t="shared" si="56"/>
        <v>1</v>
      </c>
      <c r="D92" s="55"/>
      <c r="E92" s="55"/>
      <c r="F92" s="56"/>
      <c r="G92" s="54"/>
      <c r="H92" s="54"/>
      <c r="I92" s="56">
        <v>1</v>
      </c>
      <c r="J92" s="54">
        <v>1</v>
      </c>
      <c r="K92" s="56"/>
      <c r="L92" s="56"/>
      <c r="M92" s="56"/>
      <c r="N92" s="58"/>
      <c r="O92" s="52" t="s">
        <v>360</v>
      </c>
      <c r="P92" s="15" t="s">
        <v>483</v>
      </c>
      <c r="Q92" s="15">
        <v>88</v>
      </c>
      <c r="R92" s="16"/>
      <c r="S92" s="20" t="s">
        <v>137</v>
      </c>
      <c r="T92" s="21">
        <v>1958</v>
      </c>
      <c r="U92" s="28" t="s">
        <v>126</v>
      </c>
      <c r="V92" s="21">
        <v>1977</v>
      </c>
      <c r="W92" s="25"/>
      <c r="X92" s="21"/>
      <c r="Y92" s="28"/>
      <c r="Z92" s="21">
        <f t="shared" si="57"/>
        <v>40</v>
      </c>
      <c r="AA92" s="25" t="s">
        <v>129</v>
      </c>
      <c r="AB92" s="21" t="s">
        <v>121</v>
      </c>
      <c r="AC92" s="21"/>
      <c r="AE92" s="90" t="s">
        <v>377</v>
      </c>
      <c r="AF92" s="82"/>
      <c r="CP92" s="19" t="str">
        <f t="shared" si="58"/>
        <v>Lenherr Paul</v>
      </c>
      <c r="CR92" s="19">
        <f t="shared" si="59"/>
        <v>40</v>
      </c>
      <c r="CS92" s="19" t="str">
        <f t="shared" si="60"/>
        <v>D</v>
      </c>
      <c r="CT92" s="154">
        <v>6628</v>
      </c>
      <c r="CU92" s="125">
        <v>741</v>
      </c>
      <c r="CV92" s="33">
        <f t="shared" si="74"/>
        <v>7</v>
      </c>
      <c r="CW92" s="83" t="str">
        <f t="shared" si="75"/>
        <v>Konstrukteur 4 / Fachplaner 4 / Gruppenchef 2</v>
      </c>
      <c r="CX92" s="125">
        <v>741</v>
      </c>
      <c r="CY92" s="33">
        <f t="shared" si="54"/>
        <v>7</v>
      </c>
      <c r="CZ92" s="83" t="str">
        <f t="shared" si="55"/>
        <v>Konstrukteur 4 / Fachplaner 4 / Gruppenchef 2</v>
      </c>
      <c r="DA92" s="125">
        <v>741</v>
      </c>
      <c r="DB92" s="33">
        <f t="shared" si="68"/>
        <v>7</v>
      </c>
      <c r="DC92" s="83" t="str">
        <f t="shared" si="69"/>
        <v>Konstrukteur 4 / Fachplaner 4 / Gruppenchef 2</v>
      </c>
      <c r="DD92" s="125">
        <v>741</v>
      </c>
      <c r="DE92" s="33">
        <f t="shared" si="70"/>
        <v>7</v>
      </c>
      <c r="DF92" s="83" t="str">
        <f t="shared" si="71"/>
        <v>Konstrukteur 4 / Fachplaner 4 / Gruppenchef 2</v>
      </c>
      <c r="DG92" s="20"/>
      <c r="DH92" s="33">
        <v>742</v>
      </c>
      <c r="DI92" s="33">
        <f t="shared" si="72"/>
        <v>8</v>
      </c>
      <c r="DJ92" s="83" t="str">
        <f t="shared" si="73"/>
        <v>Konstrukteur 5  / Fachplaner 5 / Gruppenchef 3</v>
      </c>
      <c r="DO92" s="19">
        <f t="shared" si="61"/>
        <v>6628</v>
      </c>
      <c r="DP92" s="153">
        <v>6</v>
      </c>
      <c r="DQ92" s="19">
        <v>0</v>
      </c>
      <c r="DR92" s="19" t="s">
        <v>965</v>
      </c>
    </row>
    <row r="93" spans="1:122" s="19" customFormat="1">
      <c r="A93" s="53">
        <v>0</v>
      </c>
      <c r="B93" s="53"/>
      <c r="C93" s="53">
        <f t="shared" si="56"/>
        <v>1</v>
      </c>
      <c r="D93" s="55"/>
      <c r="E93" s="55"/>
      <c r="F93" s="56"/>
      <c r="G93" s="54"/>
      <c r="H93" s="54"/>
      <c r="I93" s="56">
        <v>1</v>
      </c>
      <c r="J93" s="54">
        <v>1</v>
      </c>
      <c r="K93" s="56"/>
      <c r="L93" s="56"/>
      <c r="M93" s="56"/>
      <c r="N93" s="58"/>
      <c r="O93" s="52" t="s">
        <v>358</v>
      </c>
      <c r="P93" s="15" t="s">
        <v>484</v>
      </c>
      <c r="Q93" s="15">
        <v>89</v>
      </c>
      <c r="R93" s="16"/>
      <c r="S93" s="20" t="s">
        <v>271</v>
      </c>
      <c r="T93" s="21">
        <v>1958</v>
      </c>
      <c r="U93" s="28" t="s">
        <v>126</v>
      </c>
      <c r="V93" s="21">
        <v>1978</v>
      </c>
      <c r="W93" s="25"/>
      <c r="X93" s="21"/>
      <c r="Y93" s="28"/>
      <c r="Z93" s="21">
        <f t="shared" si="57"/>
        <v>39</v>
      </c>
      <c r="AA93" s="25" t="s">
        <v>687</v>
      </c>
      <c r="AB93" s="21" t="s">
        <v>121</v>
      </c>
      <c r="AC93" s="21"/>
      <c r="AE93" s="90" t="s">
        <v>420</v>
      </c>
      <c r="AF93" s="82"/>
      <c r="CP93" s="19" t="str">
        <f t="shared" si="58"/>
        <v>von Schallen Urs</v>
      </c>
      <c r="CR93" s="19">
        <f t="shared" si="59"/>
        <v>39</v>
      </c>
      <c r="CS93" s="19" t="str">
        <f t="shared" si="60"/>
        <v>D</v>
      </c>
      <c r="CT93" s="154">
        <v>6659</v>
      </c>
      <c r="CU93" s="125">
        <v>742</v>
      </c>
      <c r="CV93" s="33">
        <f t="shared" si="74"/>
        <v>8</v>
      </c>
      <c r="CW93" s="83" t="str">
        <f t="shared" si="75"/>
        <v>Konstrukteur 5  / Fachplaner 5 / Gruppenchef 3</v>
      </c>
      <c r="CX93" s="125">
        <v>742</v>
      </c>
      <c r="CY93" s="33">
        <f t="shared" si="54"/>
        <v>8</v>
      </c>
      <c r="CZ93" s="83" t="str">
        <f t="shared" si="55"/>
        <v>Konstrukteur 5  / Fachplaner 5 / Gruppenchef 3</v>
      </c>
      <c r="DA93" s="125">
        <v>742</v>
      </c>
      <c r="DB93" s="33">
        <f t="shared" si="68"/>
        <v>8</v>
      </c>
      <c r="DC93" s="83" t="str">
        <f t="shared" si="69"/>
        <v>Konstrukteur 5  / Fachplaner 5 / Gruppenchef 3</v>
      </c>
      <c r="DD93" s="125">
        <v>742</v>
      </c>
      <c r="DE93" s="33">
        <f t="shared" si="70"/>
        <v>8</v>
      </c>
      <c r="DF93" s="83" t="str">
        <f t="shared" si="71"/>
        <v>Konstrukteur 5  / Fachplaner 5 / Gruppenchef 3</v>
      </c>
      <c r="DG93" s="20"/>
      <c r="DH93" s="33">
        <v>742</v>
      </c>
      <c r="DI93" s="33">
        <f t="shared" si="72"/>
        <v>8</v>
      </c>
      <c r="DJ93" s="83" t="str">
        <f t="shared" si="73"/>
        <v>Konstrukteur 5  / Fachplaner 5 / Gruppenchef 3</v>
      </c>
      <c r="DO93" s="19">
        <f t="shared" si="61"/>
        <v>6659</v>
      </c>
      <c r="DP93" s="153">
        <v>6</v>
      </c>
      <c r="DQ93" s="19">
        <v>0</v>
      </c>
      <c r="DR93" s="19" t="s">
        <v>966</v>
      </c>
    </row>
    <row r="94" spans="1:122" s="19" customFormat="1">
      <c r="A94" s="53">
        <v>0</v>
      </c>
      <c r="B94" s="53"/>
      <c r="C94" s="53">
        <f t="shared" si="56"/>
        <v>1</v>
      </c>
      <c r="D94" s="55"/>
      <c r="E94" s="55"/>
      <c r="F94" s="56"/>
      <c r="G94" s="54"/>
      <c r="H94" s="54"/>
      <c r="I94" s="56">
        <v>1</v>
      </c>
      <c r="J94" s="54">
        <v>1</v>
      </c>
      <c r="K94" s="56"/>
      <c r="L94" s="56"/>
      <c r="M94" s="56"/>
      <c r="N94" s="58"/>
      <c r="O94" s="52" t="s">
        <v>359</v>
      </c>
      <c r="P94" s="15" t="s">
        <v>632</v>
      </c>
      <c r="Q94" s="15">
        <v>90</v>
      </c>
      <c r="R94" s="16"/>
      <c r="S94" s="20" t="s">
        <v>633</v>
      </c>
      <c r="T94" s="21">
        <v>1958</v>
      </c>
      <c r="U94" s="28" t="s">
        <v>634</v>
      </c>
      <c r="V94" s="21">
        <v>1980</v>
      </c>
      <c r="W94" s="25"/>
      <c r="X94" s="21"/>
      <c r="Y94" s="28"/>
      <c r="Z94" s="21">
        <f t="shared" si="57"/>
        <v>37</v>
      </c>
      <c r="AA94" s="25" t="s">
        <v>107</v>
      </c>
      <c r="AB94" s="21" t="s">
        <v>121</v>
      </c>
      <c r="AC94" s="21"/>
      <c r="AE94" s="187" t="s">
        <v>1098</v>
      </c>
      <c r="AF94" s="82"/>
      <c r="CP94" s="19" t="str">
        <f t="shared" si="58"/>
        <v>Schneider Martin</v>
      </c>
      <c r="CR94" s="19">
        <f t="shared" si="59"/>
        <v>37</v>
      </c>
      <c r="CS94" s="19" t="str">
        <f t="shared" si="60"/>
        <v>D</v>
      </c>
      <c r="CT94" s="154">
        <v>4354</v>
      </c>
      <c r="CU94" s="125">
        <v>741</v>
      </c>
      <c r="CV94" s="33">
        <f t="shared" si="74"/>
        <v>7</v>
      </c>
      <c r="CW94" s="83" t="str">
        <f t="shared" si="75"/>
        <v>Konstrukteur 4 / Fachplaner 4 / Gruppenchef 2</v>
      </c>
      <c r="CX94" s="125">
        <v>741</v>
      </c>
      <c r="CY94" s="33">
        <f t="shared" si="54"/>
        <v>7</v>
      </c>
      <c r="CZ94" s="83" t="str">
        <f t="shared" si="55"/>
        <v>Konstrukteur 4 / Fachplaner 4 / Gruppenchef 2</v>
      </c>
      <c r="DA94" s="125">
        <v>741</v>
      </c>
      <c r="DB94" s="33">
        <f t="shared" si="68"/>
        <v>7</v>
      </c>
      <c r="DC94" s="83" t="str">
        <f t="shared" si="69"/>
        <v>Konstrukteur 4 / Fachplaner 4 / Gruppenchef 2</v>
      </c>
      <c r="DD94" s="125">
        <v>741</v>
      </c>
      <c r="DE94" s="33">
        <f t="shared" si="70"/>
        <v>7</v>
      </c>
      <c r="DF94" s="83" t="str">
        <f t="shared" si="71"/>
        <v>Konstrukteur 4 / Fachplaner 4 / Gruppenchef 2</v>
      </c>
      <c r="DG94" s="20"/>
      <c r="DH94" s="33">
        <v>742</v>
      </c>
      <c r="DI94" s="33">
        <f t="shared" si="72"/>
        <v>8</v>
      </c>
      <c r="DJ94" s="83" t="str">
        <f t="shared" si="73"/>
        <v>Konstrukteur 5  / Fachplaner 5 / Gruppenchef 3</v>
      </c>
      <c r="DO94" s="19">
        <f t="shared" si="61"/>
        <v>4354</v>
      </c>
      <c r="DP94" s="153">
        <v>6</v>
      </c>
      <c r="DQ94" s="19">
        <v>0</v>
      </c>
      <c r="DR94" s="185" t="s">
        <v>970</v>
      </c>
    </row>
    <row r="95" spans="1:122" s="19" customFormat="1">
      <c r="A95" s="53">
        <v>0</v>
      </c>
      <c r="B95" s="53"/>
      <c r="C95" s="53">
        <f t="shared" si="56"/>
        <v>1</v>
      </c>
      <c r="D95" s="55"/>
      <c r="E95" s="55"/>
      <c r="F95" s="56"/>
      <c r="G95" s="54"/>
      <c r="H95" s="54">
        <v>1</v>
      </c>
      <c r="I95" s="56">
        <v>1</v>
      </c>
      <c r="J95" s="54">
        <v>1</v>
      </c>
      <c r="K95" s="56"/>
      <c r="L95" s="56"/>
      <c r="M95" s="56"/>
      <c r="N95" s="58"/>
      <c r="O95" s="52" t="s">
        <v>359</v>
      </c>
      <c r="P95" s="15" t="s">
        <v>485</v>
      </c>
      <c r="Q95" s="15">
        <v>91</v>
      </c>
      <c r="R95" s="16"/>
      <c r="S95" s="20" t="s">
        <v>261</v>
      </c>
      <c r="T95" s="21">
        <v>1959</v>
      </c>
      <c r="U95" s="28" t="s">
        <v>126</v>
      </c>
      <c r="V95" s="21">
        <v>1981</v>
      </c>
      <c r="W95" s="25"/>
      <c r="X95" s="21"/>
      <c r="Y95" s="28" t="s">
        <v>941</v>
      </c>
      <c r="Z95" s="21">
        <f t="shared" si="57"/>
        <v>36</v>
      </c>
      <c r="AA95" s="25" t="s">
        <v>1052</v>
      </c>
      <c r="AB95" s="21" t="s">
        <v>121</v>
      </c>
      <c r="AC95" s="21"/>
      <c r="AE95" s="187" t="s">
        <v>1099</v>
      </c>
      <c r="AF95" s="82"/>
      <c r="CP95" s="19" t="str">
        <f t="shared" si="58"/>
        <v>Ortlieb Hans-Rudi</v>
      </c>
      <c r="CR95" s="19">
        <f t="shared" si="59"/>
        <v>36</v>
      </c>
      <c r="CS95" s="19" t="str">
        <f t="shared" si="60"/>
        <v>D</v>
      </c>
      <c r="CT95" s="154">
        <v>5630</v>
      </c>
      <c r="CU95" s="125">
        <v>771</v>
      </c>
      <c r="CV95" s="33">
        <f t="shared" si="74"/>
        <v>7</v>
      </c>
      <c r="CW95" s="83" t="str">
        <f t="shared" si="75"/>
        <v>Projektingenieur 1</v>
      </c>
      <c r="CX95" s="125">
        <v>771</v>
      </c>
      <c r="CY95" s="33">
        <f t="shared" si="54"/>
        <v>7</v>
      </c>
      <c r="CZ95" s="83" t="str">
        <f t="shared" si="55"/>
        <v>Projektingenieur 1</v>
      </c>
      <c r="DA95" s="125">
        <v>771</v>
      </c>
      <c r="DB95" s="33">
        <f t="shared" si="68"/>
        <v>7</v>
      </c>
      <c r="DC95" s="83" t="str">
        <f t="shared" si="69"/>
        <v>Projektingenieur 1</v>
      </c>
      <c r="DD95" s="125">
        <v>741</v>
      </c>
      <c r="DE95" s="33">
        <f t="shared" si="70"/>
        <v>7</v>
      </c>
      <c r="DF95" s="83" t="str">
        <f t="shared" si="71"/>
        <v>Konstrukteur 4 / Fachplaner 4 / Gruppenchef 2</v>
      </c>
      <c r="DG95" s="20"/>
      <c r="DH95" s="33">
        <v>742</v>
      </c>
      <c r="DI95" s="33">
        <f t="shared" si="72"/>
        <v>8</v>
      </c>
      <c r="DJ95" s="83" t="str">
        <f t="shared" si="73"/>
        <v>Konstrukteur 5  / Fachplaner 5 / Gruppenchef 3</v>
      </c>
      <c r="DO95" s="19">
        <f t="shared" si="61"/>
        <v>5630</v>
      </c>
      <c r="DP95" s="153">
        <v>6</v>
      </c>
      <c r="DQ95" s="19">
        <v>0</v>
      </c>
      <c r="DR95" s="185" t="s">
        <v>968</v>
      </c>
    </row>
    <row r="96" spans="1:122" s="19" customFormat="1">
      <c r="A96" s="53">
        <v>0</v>
      </c>
      <c r="B96" s="53"/>
      <c r="C96" s="53">
        <f t="shared" ref="C96" si="76">IF(Z96&gt;=10,1,0)</f>
        <v>1</v>
      </c>
      <c r="D96" s="55"/>
      <c r="E96" s="55"/>
      <c r="F96" s="56"/>
      <c r="G96" s="54"/>
      <c r="H96" s="54"/>
      <c r="I96" s="56">
        <v>1</v>
      </c>
      <c r="J96" s="54">
        <v>1</v>
      </c>
      <c r="K96" s="56"/>
      <c r="L96" s="56"/>
      <c r="M96" s="56"/>
      <c r="N96" s="58"/>
      <c r="O96" s="52" t="s">
        <v>360</v>
      </c>
      <c r="P96" s="15" t="s">
        <v>1274</v>
      </c>
      <c r="Q96" s="15">
        <v>92</v>
      </c>
      <c r="R96" s="16"/>
      <c r="S96" s="20" t="s">
        <v>1275</v>
      </c>
      <c r="T96" s="21">
        <v>1960</v>
      </c>
      <c r="U96" s="28" t="s">
        <v>1276</v>
      </c>
      <c r="V96" s="21">
        <v>2001</v>
      </c>
      <c r="W96" s="25"/>
      <c r="X96" s="21"/>
      <c r="Y96" s="28"/>
      <c r="Z96" s="21">
        <f t="shared" ref="Z96" si="77">$AD$3-V96</f>
        <v>16</v>
      </c>
      <c r="AA96" s="25" t="s">
        <v>139</v>
      </c>
      <c r="AB96" s="21" t="s">
        <v>121</v>
      </c>
      <c r="AC96" s="21"/>
      <c r="AE96" s="90" t="s">
        <v>377</v>
      </c>
      <c r="AF96" s="82"/>
      <c r="CP96" s="192" t="str">
        <f t="shared" ref="CP96" si="78">+S96</f>
        <v>Widrig Daniel</v>
      </c>
      <c r="CQ96" s="192"/>
      <c r="CR96" s="192">
        <f t="shared" ref="CR96" si="79">+Z96</f>
        <v>16</v>
      </c>
      <c r="CS96" s="192" t="str">
        <f t="shared" ref="CS96" si="80">+AB96</f>
        <v>D</v>
      </c>
      <c r="CT96" s="222">
        <v>7711</v>
      </c>
      <c r="CU96" s="125">
        <v>741</v>
      </c>
      <c r="CV96" s="33">
        <f>VLOOKUP($CU96,Funktionsbezeichnungen,3,0)</f>
        <v>7</v>
      </c>
      <c r="CW96" s="83" t="str">
        <f>VLOOKUP($CU96,Funktionsbezeichnungen,2,0)</f>
        <v>Konstrukteur 4 / Fachplaner 4 / Gruppenchef 2</v>
      </c>
      <c r="CX96" s="125">
        <v>741</v>
      </c>
      <c r="CY96" s="33">
        <f>VLOOKUP($CX96,Funktionsbezeichnungen,3,0)</f>
        <v>7</v>
      </c>
      <c r="CZ96" s="83" t="str">
        <f>VLOOKUP($CX96,Funktionsbezeichnungen,2,0)</f>
        <v>Konstrukteur 4 / Fachplaner 4 / Gruppenchef 2</v>
      </c>
      <c r="DA96" s="125">
        <v>741</v>
      </c>
      <c r="DB96" s="33">
        <f>VLOOKUP($DA96,Funktionsbezeichnungen,3,0)</f>
        <v>7</v>
      </c>
      <c r="DC96" s="83" t="str">
        <f>VLOOKUP($DA96,Funktionsbezeichnungen,2,0)</f>
        <v>Konstrukteur 4 / Fachplaner 4 / Gruppenchef 2</v>
      </c>
      <c r="DD96" s="125">
        <v>741</v>
      </c>
      <c r="DE96" s="33">
        <f>VLOOKUP($DD96,Funktionsbezeichnungen,3,0)</f>
        <v>7</v>
      </c>
      <c r="DF96" s="83" t="str">
        <f>VLOOKUP($DD96,Funktionsbezeichnungen,2,0)</f>
        <v>Konstrukteur 4 / Fachplaner 4 / Gruppenchef 2</v>
      </c>
      <c r="DG96" s="20"/>
      <c r="DH96" s="33">
        <v>742</v>
      </c>
      <c r="DI96" s="33">
        <f>VLOOKUP($DH96,Funktionsbezeichnungen,3,0)</f>
        <v>8</v>
      </c>
      <c r="DJ96" s="83" t="str">
        <f>VLOOKUP($DH96,Funktionsbezeichnungen,2,0)</f>
        <v>Konstrukteur 5  / Fachplaner 5 / Gruppenchef 3</v>
      </c>
      <c r="DO96" s="19">
        <f t="shared" ref="DO96" si="81">+CT96</f>
        <v>7711</v>
      </c>
      <c r="DP96" s="153">
        <v>6</v>
      </c>
      <c r="DQ96" s="19">
        <v>0</v>
      </c>
      <c r="DR96" s="19" t="s">
        <v>965</v>
      </c>
    </row>
    <row r="97" spans="1:122" s="19" customFormat="1">
      <c r="A97" s="53">
        <v>0</v>
      </c>
      <c r="B97" s="53"/>
      <c r="C97" s="53">
        <f t="shared" si="56"/>
        <v>1</v>
      </c>
      <c r="D97" s="55"/>
      <c r="E97" s="55"/>
      <c r="F97" s="56"/>
      <c r="G97" s="54"/>
      <c r="H97" s="54"/>
      <c r="I97" s="56">
        <v>1</v>
      </c>
      <c r="J97" s="54">
        <v>1</v>
      </c>
      <c r="K97" s="56"/>
      <c r="L97" s="56"/>
      <c r="M97" s="56"/>
      <c r="N97" s="58"/>
      <c r="O97" s="52" t="s">
        <v>360</v>
      </c>
      <c r="P97" s="15" t="s">
        <v>487</v>
      </c>
      <c r="Q97" s="15">
        <v>93</v>
      </c>
      <c r="R97" s="16"/>
      <c r="S97" s="20" t="s">
        <v>145</v>
      </c>
      <c r="T97" s="21">
        <v>1970</v>
      </c>
      <c r="U97" s="28" t="s">
        <v>126</v>
      </c>
      <c r="V97" s="21">
        <v>1988</v>
      </c>
      <c r="W97" s="25" t="s">
        <v>1215</v>
      </c>
      <c r="X97" s="21">
        <v>2017</v>
      </c>
      <c r="Y97" s="28" t="s">
        <v>1224</v>
      </c>
      <c r="Z97" s="21">
        <f t="shared" si="57"/>
        <v>29</v>
      </c>
      <c r="AA97" s="25" t="s">
        <v>129</v>
      </c>
      <c r="AB97" s="21" t="s">
        <v>121</v>
      </c>
      <c r="AC97" s="21"/>
      <c r="AE97" s="90" t="s">
        <v>377</v>
      </c>
      <c r="AF97" s="82"/>
      <c r="CP97" s="19" t="str">
        <f t="shared" si="58"/>
        <v>Bucher Oliver</v>
      </c>
      <c r="CR97" s="19">
        <f t="shared" si="59"/>
        <v>29</v>
      </c>
      <c r="CS97" s="19" t="str">
        <f t="shared" si="60"/>
        <v>D</v>
      </c>
      <c r="CT97" s="154">
        <v>7641</v>
      </c>
      <c r="CU97" s="125">
        <v>741</v>
      </c>
      <c r="CV97" s="33">
        <f t="shared" si="74"/>
        <v>7</v>
      </c>
      <c r="CW97" s="83" t="str">
        <f t="shared" si="75"/>
        <v>Konstrukteur 4 / Fachplaner 4 / Gruppenchef 2</v>
      </c>
      <c r="CX97" s="125">
        <v>741</v>
      </c>
      <c r="CY97" s="33">
        <f t="shared" si="54"/>
        <v>7</v>
      </c>
      <c r="CZ97" s="83" t="str">
        <f t="shared" si="55"/>
        <v>Konstrukteur 4 / Fachplaner 4 / Gruppenchef 2</v>
      </c>
      <c r="DA97" s="125">
        <v>741</v>
      </c>
      <c r="DB97" s="33">
        <f t="shared" si="68"/>
        <v>7</v>
      </c>
      <c r="DC97" s="83" t="str">
        <f t="shared" si="69"/>
        <v>Konstrukteur 4 / Fachplaner 4 / Gruppenchef 2</v>
      </c>
      <c r="DD97" s="125">
        <v>741</v>
      </c>
      <c r="DE97" s="33">
        <f t="shared" si="70"/>
        <v>7</v>
      </c>
      <c r="DF97" s="83" t="str">
        <f t="shared" si="71"/>
        <v>Konstrukteur 4 / Fachplaner 4 / Gruppenchef 2</v>
      </c>
      <c r="DG97" s="20"/>
      <c r="DH97" s="125">
        <v>742</v>
      </c>
      <c r="DI97" s="33">
        <f t="shared" si="72"/>
        <v>8</v>
      </c>
      <c r="DJ97" s="83" t="str">
        <f t="shared" si="73"/>
        <v>Konstrukteur 5  / Fachplaner 5 / Gruppenchef 3</v>
      </c>
      <c r="DO97" s="19">
        <f t="shared" si="61"/>
        <v>7641</v>
      </c>
      <c r="DP97" s="153">
        <v>6</v>
      </c>
      <c r="DQ97" s="19">
        <v>0</v>
      </c>
      <c r="DR97" s="19" t="s">
        <v>965</v>
      </c>
    </row>
    <row r="98" spans="1:122" s="19" customFormat="1">
      <c r="A98" s="53">
        <v>0</v>
      </c>
      <c r="B98" s="53"/>
      <c r="C98" s="53">
        <f t="shared" si="56"/>
        <v>1</v>
      </c>
      <c r="D98" s="55"/>
      <c r="E98" s="55"/>
      <c r="F98" s="56"/>
      <c r="G98" s="54"/>
      <c r="H98" s="54"/>
      <c r="I98" s="56">
        <v>1</v>
      </c>
      <c r="J98" s="54"/>
      <c r="K98" s="56"/>
      <c r="L98" s="56"/>
      <c r="M98" s="56"/>
      <c r="N98" s="58"/>
      <c r="O98" s="52" t="s">
        <v>361</v>
      </c>
      <c r="P98" s="15" t="s">
        <v>488</v>
      </c>
      <c r="Q98" s="15">
        <v>94</v>
      </c>
      <c r="R98" s="16"/>
      <c r="S98" s="20" t="s">
        <v>144</v>
      </c>
      <c r="T98" s="21">
        <v>1968</v>
      </c>
      <c r="U98" s="28" t="s">
        <v>126</v>
      </c>
      <c r="V98" s="21">
        <v>1989</v>
      </c>
      <c r="W98" s="25"/>
      <c r="X98" s="21"/>
      <c r="Y98" s="28" t="s">
        <v>940</v>
      </c>
      <c r="Z98" s="21">
        <f t="shared" si="57"/>
        <v>28</v>
      </c>
      <c r="AA98" s="25" t="s">
        <v>939</v>
      </c>
      <c r="AB98" s="21" t="s">
        <v>121</v>
      </c>
      <c r="AC98" s="21"/>
      <c r="AE98" s="90" t="s">
        <v>375</v>
      </c>
      <c r="AF98" s="82"/>
      <c r="CP98" s="19" t="str">
        <f t="shared" si="58"/>
        <v>Hagen Stefan</v>
      </c>
      <c r="CR98" s="19">
        <f t="shared" si="59"/>
        <v>28</v>
      </c>
      <c r="CS98" s="19" t="str">
        <f t="shared" si="60"/>
        <v>D</v>
      </c>
      <c r="CT98" s="154">
        <v>6741</v>
      </c>
      <c r="CU98" s="125">
        <v>741</v>
      </c>
      <c r="CV98" s="33">
        <f t="shared" si="74"/>
        <v>7</v>
      </c>
      <c r="CW98" s="83" t="str">
        <f t="shared" si="75"/>
        <v>Konstrukteur 4 / Fachplaner 4 / Gruppenchef 2</v>
      </c>
      <c r="CX98" s="125">
        <v>741</v>
      </c>
      <c r="CY98" s="33">
        <f t="shared" si="54"/>
        <v>7</v>
      </c>
      <c r="CZ98" s="83" t="str">
        <f t="shared" si="55"/>
        <v>Konstrukteur 4 / Fachplaner 4 / Gruppenchef 2</v>
      </c>
      <c r="DA98" s="125">
        <v>741</v>
      </c>
      <c r="DB98" s="33">
        <f t="shared" si="68"/>
        <v>7</v>
      </c>
      <c r="DC98" s="83" t="str">
        <f t="shared" si="69"/>
        <v>Konstrukteur 4 / Fachplaner 4 / Gruppenchef 2</v>
      </c>
      <c r="DD98" s="125">
        <v>741</v>
      </c>
      <c r="DE98" s="33">
        <f t="shared" si="70"/>
        <v>7</v>
      </c>
      <c r="DF98" s="83" t="str">
        <f t="shared" si="71"/>
        <v>Konstrukteur 4 / Fachplaner 4 / Gruppenchef 2</v>
      </c>
      <c r="DG98" s="20"/>
      <c r="DH98" s="125">
        <v>742</v>
      </c>
      <c r="DI98" s="33">
        <f t="shared" si="72"/>
        <v>8</v>
      </c>
      <c r="DJ98" s="83" t="str">
        <f t="shared" si="73"/>
        <v>Konstrukteur 5  / Fachplaner 5 / Gruppenchef 3</v>
      </c>
      <c r="DO98" s="19">
        <f t="shared" si="61"/>
        <v>6741</v>
      </c>
      <c r="DP98" s="153">
        <v>6</v>
      </c>
      <c r="DQ98" s="19">
        <v>0</v>
      </c>
      <c r="DR98" s="19" t="s">
        <v>965</v>
      </c>
    </row>
    <row r="99" spans="1:122" s="19" customFormat="1">
      <c r="A99" s="53">
        <v>0</v>
      </c>
      <c r="B99" s="53">
        <v>1</v>
      </c>
      <c r="C99" s="53">
        <f>IF(Z99&gt;=10,1,0)</f>
        <v>1</v>
      </c>
      <c r="D99" s="55"/>
      <c r="E99" s="55"/>
      <c r="F99" s="56"/>
      <c r="G99" s="54"/>
      <c r="H99" s="54"/>
      <c r="I99" s="56">
        <v>1</v>
      </c>
      <c r="J99" s="54"/>
      <c r="K99" s="56"/>
      <c r="L99" s="56"/>
      <c r="M99" s="56"/>
      <c r="N99" s="58"/>
      <c r="O99" s="52" t="s">
        <v>361</v>
      </c>
      <c r="P99" s="15" t="s">
        <v>492</v>
      </c>
      <c r="Q99" s="15">
        <v>95</v>
      </c>
      <c r="R99" s="16"/>
      <c r="S99" s="20" t="s">
        <v>143</v>
      </c>
      <c r="T99" s="21">
        <v>1968</v>
      </c>
      <c r="U99" s="28" t="s">
        <v>128</v>
      </c>
      <c r="V99" s="21">
        <v>1989</v>
      </c>
      <c r="W99" s="25"/>
      <c r="X99" s="21"/>
      <c r="Y99" s="28"/>
      <c r="Z99" s="21">
        <f>$AD$3-V99</f>
        <v>28</v>
      </c>
      <c r="AA99" s="25" t="s">
        <v>710</v>
      </c>
      <c r="AB99" s="21" t="s">
        <v>121</v>
      </c>
      <c r="AC99" s="21"/>
      <c r="AE99" s="187" t="s">
        <v>377</v>
      </c>
      <c r="AF99" s="82"/>
      <c r="CP99" s="19" t="str">
        <f>+S99</f>
        <v>Nicolosi Lucia</v>
      </c>
      <c r="CR99" s="19">
        <f>+Z99</f>
        <v>28</v>
      </c>
      <c r="CS99" s="19" t="str">
        <f>+AB99</f>
        <v>D</v>
      </c>
      <c r="CT99" s="154">
        <v>7637</v>
      </c>
      <c r="CU99" s="125">
        <v>741</v>
      </c>
      <c r="CV99" s="33">
        <f>VLOOKUP($CU99,Funktionsbezeichnungen,3,0)</f>
        <v>7</v>
      </c>
      <c r="CW99" s="83" t="str">
        <f>VLOOKUP($CU99,Funktionsbezeichnungen,2,0)</f>
        <v>Konstrukteur 4 / Fachplaner 4 / Gruppenchef 2</v>
      </c>
      <c r="CX99" s="125">
        <v>741</v>
      </c>
      <c r="CY99" s="33">
        <f>VLOOKUP($CX99,Funktionsbezeichnungen,3,0)</f>
        <v>7</v>
      </c>
      <c r="CZ99" s="83" t="str">
        <f>VLOOKUP($CX99,Funktionsbezeichnungen,2,0)</f>
        <v>Konstrukteur 4 / Fachplaner 4 / Gruppenchef 2</v>
      </c>
      <c r="DA99" s="125">
        <v>741</v>
      </c>
      <c r="DB99" s="33">
        <f>VLOOKUP($DA99,Funktionsbezeichnungen,3,0)</f>
        <v>7</v>
      </c>
      <c r="DC99" s="83" t="str">
        <f>VLOOKUP($DA99,Funktionsbezeichnungen,2,0)</f>
        <v>Konstrukteur 4 / Fachplaner 4 / Gruppenchef 2</v>
      </c>
      <c r="DD99" s="125">
        <v>741</v>
      </c>
      <c r="DE99" s="33">
        <f>VLOOKUP($DD99,Funktionsbezeichnungen,3,0)</f>
        <v>7</v>
      </c>
      <c r="DF99" s="83" t="str">
        <f>VLOOKUP($DD99,Funktionsbezeichnungen,2,0)</f>
        <v>Konstrukteur 4 / Fachplaner 4 / Gruppenchef 2</v>
      </c>
      <c r="DG99" s="20"/>
      <c r="DH99" s="125">
        <v>741</v>
      </c>
      <c r="DI99" s="33">
        <f>VLOOKUP($DH99,Funktionsbezeichnungen,3,0)</f>
        <v>7</v>
      </c>
      <c r="DJ99" s="83" t="str">
        <f>VLOOKUP($DH99,Funktionsbezeichnungen,2,0)</f>
        <v>Konstrukteur 4 / Fachplaner 4 / Gruppenchef 2</v>
      </c>
      <c r="DO99" s="19">
        <f>+CT99</f>
        <v>7637</v>
      </c>
      <c r="DP99" s="153">
        <v>6</v>
      </c>
      <c r="DQ99" s="19">
        <v>0</v>
      </c>
      <c r="DR99" s="19" t="s">
        <v>965</v>
      </c>
    </row>
    <row r="100" spans="1:122" s="19" customFormat="1">
      <c r="A100" s="53">
        <v>0</v>
      </c>
      <c r="B100" s="53"/>
      <c r="C100" s="53">
        <f t="shared" si="56"/>
        <v>1</v>
      </c>
      <c r="D100" s="55"/>
      <c r="E100" s="55"/>
      <c r="F100" s="56"/>
      <c r="G100" s="54"/>
      <c r="H100" s="54"/>
      <c r="I100" s="56">
        <v>1</v>
      </c>
      <c r="J100" s="54"/>
      <c r="K100" s="56"/>
      <c r="L100" s="56"/>
      <c r="M100" s="56"/>
      <c r="N100" s="58"/>
      <c r="O100" s="52" t="s">
        <v>359</v>
      </c>
      <c r="P100" s="15" t="s">
        <v>489</v>
      </c>
      <c r="Q100" s="15">
        <v>96</v>
      </c>
      <c r="R100" s="16"/>
      <c r="S100" s="20" t="s">
        <v>146</v>
      </c>
      <c r="T100" s="21">
        <v>1970</v>
      </c>
      <c r="U100" s="28" t="s">
        <v>126</v>
      </c>
      <c r="V100" s="21">
        <v>1991</v>
      </c>
      <c r="W100" s="25"/>
      <c r="X100" s="21"/>
      <c r="Y100" s="28"/>
      <c r="Z100" s="21">
        <f t="shared" si="57"/>
        <v>26</v>
      </c>
      <c r="AA100" s="25" t="s">
        <v>129</v>
      </c>
      <c r="AB100" s="21" t="s">
        <v>121</v>
      </c>
      <c r="AC100" s="21"/>
      <c r="AE100" s="90" t="s">
        <v>394</v>
      </c>
      <c r="AF100" s="82"/>
      <c r="CP100" s="19" t="str">
        <f t="shared" si="58"/>
        <v>Hardmeyer Christian</v>
      </c>
      <c r="CR100" s="19">
        <f t="shared" si="59"/>
        <v>26</v>
      </c>
      <c r="CS100" s="19" t="str">
        <f t="shared" si="60"/>
        <v>D</v>
      </c>
      <c r="CT100" s="154">
        <v>9618</v>
      </c>
      <c r="CU100" s="125">
        <v>741</v>
      </c>
      <c r="CV100" s="33">
        <f t="shared" si="74"/>
        <v>7</v>
      </c>
      <c r="CW100" s="83" t="str">
        <f t="shared" si="75"/>
        <v>Konstrukteur 4 / Fachplaner 4 / Gruppenchef 2</v>
      </c>
      <c r="CX100" s="125">
        <v>741</v>
      </c>
      <c r="CY100" s="33">
        <f t="shared" si="54"/>
        <v>7</v>
      </c>
      <c r="CZ100" s="83" t="str">
        <f t="shared" si="55"/>
        <v>Konstrukteur 4 / Fachplaner 4 / Gruppenchef 2</v>
      </c>
      <c r="DA100" s="125">
        <v>741</v>
      </c>
      <c r="DB100" s="33">
        <f t="shared" si="68"/>
        <v>7</v>
      </c>
      <c r="DC100" s="83" t="str">
        <f t="shared" si="69"/>
        <v>Konstrukteur 4 / Fachplaner 4 / Gruppenchef 2</v>
      </c>
      <c r="DD100" s="125">
        <v>741</v>
      </c>
      <c r="DE100" s="33">
        <f t="shared" si="70"/>
        <v>7</v>
      </c>
      <c r="DF100" s="83" t="str">
        <f t="shared" si="71"/>
        <v>Konstrukteur 4 / Fachplaner 4 / Gruppenchef 2</v>
      </c>
      <c r="DG100" s="20"/>
      <c r="DH100" s="125">
        <v>742</v>
      </c>
      <c r="DI100" s="33">
        <f t="shared" si="72"/>
        <v>8</v>
      </c>
      <c r="DJ100" s="83" t="str">
        <f t="shared" si="73"/>
        <v>Konstrukteur 5  / Fachplaner 5 / Gruppenchef 3</v>
      </c>
      <c r="DO100" s="19">
        <f t="shared" si="61"/>
        <v>9618</v>
      </c>
      <c r="DP100" s="153">
        <v>6</v>
      </c>
      <c r="DQ100" s="19">
        <v>0</v>
      </c>
      <c r="DR100" s="19" t="s">
        <v>965</v>
      </c>
    </row>
    <row r="101" spans="1:122" s="19" customFormat="1">
      <c r="A101" s="53">
        <v>0</v>
      </c>
      <c r="B101" s="53"/>
      <c r="C101" s="53">
        <f t="shared" si="56"/>
        <v>1</v>
      </c>
      <c r="D101" s="55"/>
      <c r="E101" s="55"/>
      <c r="F101" s="56"/>
      <c r="G101" s="54"/>
      <c r="H101" s="54"/>
      <c r="I101" s="56">
        <v>1</v>
      </c>
      <c r="J101" s="54">
        <v>1</v>
      </c>
      <c r="K101" s="56"/>
      <c r="L101" s="56"/>
      <c r="M101" s="56"/>
      <c r="N101" s="58"/>
      <c r="O101" s="52" t="s">
        <v>360</v>
      </c>
      <c r="P101" s="15" t="s">
        <v>490</v>
      </c>
      <c r="Q101" s="15">
        <v>97</v>
      </c>
      <c r="R101" s="16"/>
      <c r="S101" s="20" t="s">
        <v>148</v>
      </c>
      <c r="T101" s="21">
        <v>1970</v>
      </c>
      <c r="U101" s="28" t="s">
        <v>126</v>
      </c>
      <c r="V101" s="21">
        <v>1992</v>
      </c>
      <c r="W101" s="25"/>
      <c r="X101" s="21"/>
      <c r="Y101" s="28"/>
      <c r="Z101" s="21">
        <f t="shared" si="57"/>
        <v>25</v>
      </c>
      <c r="AA101" s="25" t="s">
        <v>129</v>
      </c>
      <c r="AB101" s="21" t="s">
        <v>121</v>
      </c>
      <c r="AC101" s="21"/>
      <c r="AE101" s="90" t="s">
        <v>421</v>
      </c>
      <c r="AF101" s="82"/>
      <c r="CP101" s="19" t="str">
        <f t="shared" si="58"/>
        <v>Wira Stephane</v>
      </c>
      <c r="CR101" s="19">
        <f t="shared" si="59"/>
        <v>25</v>
      </c>
      <c r="CS101" s="19" t="str">
        <f t="shared" si="60"/>
        <v>D</v>
      </c>
      <c r="CT101" s="154">
        <v>9623</v>
      </c>
      <c r="CU101" s="125">
        <v>742</v>
      </c>
      <c r="CV101" s="33">
        <f t="shared" si="74"/>
        <v>8</v>
      </c>
      <c r="CW101" s="83" t="str">
        <f t="shared" si="75"/>
        <v>Konstrukteur 5  / Fachplaner 5 / Gruppenchef 3</v>
      </c>
      <c r="CX101" s="125">
        <v>742</v>
      </c>
      <c r="CY101" s="33">
        <f t="shared" si="54"/>
        <v>8</v>
      </c>
      <c r="CZ101" s="83" t="str">
        <f t="shared" si="55"/>
        <v>Konstrukteur 5  / Fachplaner 5 / Gruppenchef 3</v>
      </c>
      <c r="DA101" s="125">
        <v>742</v>
      </c>
      <c r="DB101" s="33">
        <f t="shared" si="68"/>
        <v>8</v>
      </c>
      <c r="DC101" s="83" t="str">
        <f t="shared" si="69"/>
        <v>Konstrukteur 5  / Fachplaner 5 / Gruppenchef 3</v>
      </c>
      <c r="DD101" s="125">
        <v>742</v>
      </c>
      <c r="DE101" s="33">
        <f t="shared" si="70"/>
        <v>8</v>
      </c>
      <c r="DF101" s="83" t="str">
        <f t="shared" si="71"/>
        <v>Konstrukteur 5  / Fachplaner 5 / Gruppenchef 3</v>
      </c>
      <c r="DG101" s="20"/>
      <c r="DH101" s="125">
        <v>742</v>
      </c>
      <c r="DI101" s="33">
        <f t="shared" si="72"/>
        <v>8</v>
      </c>
      <c r="DJ101" s="83" t="str">
        <f t="shared" si="73"/>
        <v>Konstrukteur 5  / Fachplaner 5 / Gruppenchef 3</v>
      </c>
      <c r="DO101" s="19">
        <f t="shared" si="61"/>
        <v>9623</v>
      </c>
      <c r="DP101" s="153">
        <v>6</v>
      </c>
      <c r="DQ101" s="19">
        <v>0</v>
      </c>
      <c r="DR101" s="19" t="s">
        <v>975</v>
      </c>
    </row>
    <row r="102" spans="1:122" s="19" customFormat="1">
      <c r="A102" s="53">
        <v>0</v>
      </c>
      <c r="B102" s="53"/>
      <c r="C102" s="53">
        <f t="shared" si="56"/>
        <v>1</v>
      </c>
      <c r="D102" s="55"/>
      <c r="E102" s="55"/>
      <c r="F102" s="56"/>
      <c r="G102" s="54"/>
      <c r="H102" s="54"/>
      <c r="I102" s="56">
        <v>1</v>
      </c>
      <c r="J102" s="54">
        <v>1</v>
      </c>
      <c r="K102" s="56"/>
      <c r="L102" s="56"/>
      <c r="M102" s="56"/>
      <c r="N102" s="58"/>
      <c r="O102" s="52" t="s">
        <v>360</v>
      </c>
      <c r="P102" s="15" t="s">
        <v>568</v>
      </c>
      <c r="Q102" s="15">
        <v>98</v>
      </c>
      <c r="R102" s="16"/>
      <c r="S102" s="20" t="s">
        <v>569</v>
      </c>
      <c r="T102" s="21">
        <v>1973</v>
      </c>
      <c r="U102" s="28" t="s">
        <v>126</v>
      </c>
      <c r="V102" s="21">
        <v>1993</v>
      </c>
      <c r="W102" s="25"/>
      <c r="X102" s="21"/>
      <c r="Y102" s="28"/>
      <c r="Z102" s="21">
        <f t="shared" si="57"/>
        <v>24</v>
      </c>
      <c r="AA102" s="25" t="s">
        <v>129</v>
      </c>
      <c r="AB102" s="21" t="s">
        <v>121</v>
      </c>
      <c r="AC102" s="21"/>
      <c r="AE102" s="90" t="s">
        <v>377</v>
      </c>
      <c r="AF102" s="82"/>
      <c r="CP102" s="19" t="str">
        <f t="shared" si="58"/>
        <v>Heiniger Christoph</v>
      </c>
      <c r="CR102" s="19">
        <f t="shared" si="59"/>
        <v>24</v>
      </c>
      <c r="CS102" s="19" t="str">
        <f t="shared" si="60"/>
        <v>D</v>
      </c>
      <c r="CT102" s="154">
        <v>4346</v>
      </c>
      <c r="CU102" s="125">
        <v>741</v>
      </c>
      <c r="CV102" s="33">
        <f t="shared" si="74"/>
        <v>7</v>
      </c>
      <c r="CW102" s="83" t="str">
        <f t="shared" si="75"/>
        <v>Konstrukteur 4 / Fachplaner 4 / Gruppenchef 2</v>
      </c>
      <c r="CX102" s="125">
        <v>741</v>
      </c>
      <c r="CY102" s="33">
        <f t="shared" si="54"/>
        <v>7</v>
      </c>
      <c r="CZ102" s="83" t="str">
        <f t="shared" si="55"/>
        <v>Konstrukteur 4 / Fachplaner 4 / Gruppenchef 2</v>
      </c>
      <c r="DA102" s="125">
        <v>741</v>
      </c>
      <c r="DB102" s="33">
        <f t="shared" si="68"/>
        <v>7</v>
      </c>
      <c r="DC102" s="83" t="str">
        <f t="shared" si="69"/>
        <v>Konstrukteur 4 / Fachplaner 4 / Gruppenchef 2</v>
      </c>
      <c r="DD102" s="125">
        <v>741</v>
      </c>
      <c r="DE102" s="33">
        <f t="shared" si="70"/>
        <v>7</v>
      </c>
      <c r="DF102" s="83" t="str">
        <f t="shared" si="71"/>
        <v>Konstrukteur 4 / Fachplaner 4 / Gruppenchef 2</v>
      </c>
      <c r="DG102" s="20"/>
      <c r="DH102" s="125">
        <v>742</v>
      </c>
      <c r="DI102" s="33">
        <f t="shared" si="72"/>
        <v>8</v>
      </c>
      <c r="DJ102" s="83" t="str">
        <f t="shared" si="73"/>
        <v>Konstrukteur 5  / Fachplaner 5 / Gruppenchef 3</v>
      </c>
      <c r="DO102" s="19">
        <f t="shared" si="61"/>
        <v>4346</v>
      </c>
      <c r="DP102" s="153">
        <v>6</v>
      </c>
      <c r="DQ102" s="19">
        <v>0</v>
      </c>
      <c r="DR102" s="19" t="s">
        <v>965</v>
      </c>
    </row>
    <row r="103" spans="1:122" s="19" customFormat="1">
      <c r="A103" s="53">
        <v>0</v>
      </c>
      <c r="B103" s="53"/>
      <c r="C103" s="53">
        <f>IF(Z103&gt;=10,1,0)</f>
        <v>1</v>
      </c>
      <c r="D103" s="55"/>
      <c r="E103" s="55"/>
      <c r="F103" s="56"/>
      <c r="G103" s="54"/>
      <c r="H103" s="54"/>
      <c r="I103" s="56">
        <v>1</v>
      </c>
      <c r="J103" s="54"/>
      <c r="K103" s="56"/>
      <c r="L103" s="56"/>
      <c r="M103" s="56"/>
      <c r="N103" s="58"/>
      <c r="O103" s="52" t="s">
        <v>358</v>
      </c>
      <c r="P103" s="15" t="s">
        <v>558</v>
      </c>
      <c r="Q103" s="15">
        <v>99</v>
      </c>
      <c r="R103" s="16"/>
      <c r="S103" s="20" t="s">
        <v>559</v>
      </c>
      <c r="T103" s="21">
        <v>1973</v>
      </c>
      <c r="U103" s="28" t="s">
        <v>560</v>
      </c>
      <c r="V103" s="21">
        <v>1994</v>
      </c>
      <c r="W103" s="25"/>
      <c r="X103" s="21"/>
      <c r="Y103" s="28"/>
      <c r="Z103" s="21">
        <f>$AD$3-V103</f>
        <v>23</v>
      </c>
      <c r="AA103" s="25" t="s">
        <v>235</v>
      </c>
      <c r="AB103" s="21" t="s">
        <v>121</v>
      </c>
      <c r="AC103" s="21"/>
      <c r="AE103" s="187" t="s">
        <v>378</v>
      </c>
      <c r="AF103" s="82"/>
      <c r="CP103" s="19" t="str">
        <f>+S103</f>
        <v>Enderlen Francois</v>
      </c>
      <c r="CR103" s="19">
        <f>+Z103</f>
        <v>23</v>
      </c>
      <c r="CS103" s="19" t="str">
        <f>+AB103</f>
        <v>D</v>
      </c>
      <c r="CT103" s="154">
        <v>5636</v>
      </c>
      <c r="CU103" s="125">
        <v>741</v>
      </c>
      <c r="CV103" s="33">
        <f>VLOOKUP($CU103,Funktionsbezeichnungen,3,0)</f>
        <v>7</v>
      </c>
      <c r="CW103" s="83" t="str">
        <f>VLOOKUP($CU103,Funktionsbezeichnungen,2,0)</f>
        <v>Konstrukteur 4 / Fachplaner 4 / Gruppenchef 2</v>
      </c>
      <c r="CX103" s="125">
        <v>741</v>
      </c>
      <c r="CY103" s="33">
        <f>VLOOKUP($CX103,Funktionsbezeichnungen,3,0)</f>
        <v>7</v>
      </c>
      <c r="CZ103" s="83" t="str">
        <f>VLOOKUP($CX103,Funktionsbezeichnungen,2,0)</f>
        <v>Konstrukteur 4 / Fachplaner 4 / Gruppenchef 2</v>
      </c>
      <c r="DA103" s="125">
        <v>741</v>
      </c>
      <c r="DB103" s="33">
        <f>VLOOKUP($DA103,Funktionsbezeichnungen,3,0)</f>
        <v>7</v>
      </c>
      <c r="DC103" s="83" t="str">
        <f>VLOOKUP($DA103,Funktionsbezeichnungen,2,0)</f>
        <v>Konstrukteur 4 / Fachplaner 4 / Gruppenchef 2</v>
      </c>
      <c r="DD103" s="125">
        <v>741</v>
      </c>
      <c r="DE103" s="33">
        <f>VLOOKUP($DD103,Funktionsbezeichnungen,3,0)</f>
        <v>7</v>
      </c>
      <c r="DF103" s="83" t="str">
        <f>VLOOKUP($DD103,Funktionsbezeichnungen,2,0)</f>
        <v>Konstrukteur 4 / Fachplaner 4 / Gruppenchef 2</v>
      </c>
      <c r="DG103" s="20"/>
      <c r="DH103" s="125">
        <v>741</v>
      </c>
      <c r="DI103" s="33">
        <f>VLOOKUP($DH103,Funktionsbezeichnungen,3,0)</f>
        <v>7</v>
      </c>
      <c r="DJ103" s="83" t="str">
        <f>VLOOKUP($DH103,Funktionsbezeichnungen,2,0)</f>
        <v>Konstrukteur 4 / Fachplaner 4 / Gruppenchef 2</v>
      </c>
      <c r="DO103" s="19">
        <f>+CT103</f>
        <v>5636</v>
      </c>
      <c r="DP103" s="153">
        <v>6</v>
      </c>
      <c r="DQ103" s="19">
        <v>0</v>
      </c>
      <c r="DR103" s="19" t="s">
        <v>965</v>
      </c>
    </row>
    <row r="104" spans="1:122" s="19" customFormat="1">
      <c r="A104" s="53">
        <v>0</v>
      </c>
      <c r="B104" s="53"/>
      <c r="C104" s="53">
        <f t="shared" si="56"/>
        <v>1</v>
      </c>
      <c r="D104" s="55"/>
      <c r="E104" s="55"/>
      <c r="F104" s="56"/>
      <c r="G104" s="54"/>
      <c r="H104" s="54"/>
      <c r="I104" s="56">
        <v>1</v>
      </c>
      <c r="J104" s="54">
        <v>1</v>
      </c>
      <c r="K104" s="56"/>
      <c r="L104" s="56"/>
      <c r="M104" s="56"/>
      <c r="N104" s="58"/>
      <c r="O104" s="52" t="s">
        <v>360</v>
      </c>
      <c r="P104" s="15" t="s">
        <v>493</v>
      </c>
      <c r="Q104" s="15">
        <v>100</v>
      </c>
      <c r="R104" s="16"/>
      <c r="S104" s="20" t="s">
        <v>294</v>
      </c>
      <c r="T104" s="21">
        <v>1976</v>
      </c>
      <c r="U104" s="28" t="s">
        <v>126</v>
      </c>
      <c r="V104" s="21">
        <v>1998</v>
      </c>
      <c r="W104" s="25"/>
      <c r="X104" s="21"/>
      <c r="Y104" s="28"/>
      <c r="Z104" s="21">
        <f t="shared" si="57"/>
        <v>19</v>
      </c>
      <c r="AA104" s="25" t="s">
        <v>129</v>
      </c>
      <c r="AB104" s="21" t="s">
        <v>121</v>
      </c>
      <c r="AC104" s="21"/>
      <c r="AE104" s="90" t="s">
        <v>377</v>
      </c>
      <c r="AF104" s="82"/>
      <c r="CP104" s="19" t="str">
        <f t="shared" si="58"/>
        <v>Humbel Sven</v>
      </c>
      <c r="CR104" s="19">
        <f t="shared" si="59"/>
        <v>19</v>
      </c>
      <c r="CS104" s="19" t="str">
        <f t="shared" si="60"/>
        <v>D</v>
      </c>
      <c r="CT104" s="154">
        <v>9654</v>
      </c>
      <c r="CU104" s="125">
        <v>741</v>
      </c>
      <c r="CV104" s="33">
        <f t="shared" si="74"/>
        <v>7</v>
      </c>
      <c r="CW104" s="83" t="str">
        <f t="shared" si="75"/>
        <v>Konstrukteur 4 / Fachplaner 4 / Gruppenchef 2</v>
      </c>
      <c r="CX104" s="125">
        <v>741</v>
      </c>
      <c r="CY104" s="33">
        <f t="shared" si="54"/>
        <v>7</v>
      </c>
      <c r="CZ104" s="83" t="str">
        <f t="shared" si="55"/>
        <v>Konstrukteur 4 / Fachplaner 4 / Gruppenchef 2</v>
      </c>
      <c r="DA104" s="125">
        <v>741</v>
      </c>
      <c r="DB104" s="33">
        <f t="shared" si="68"/>
        <v>7</v>
      </c>
      <c r="DC104" s="83" t="str">
        <f t="shared" si="69"/>
        <v>Konstrukteur 4 / Fachplaner 4 / Gruppenchef 2</v>
      </c>
      <c r="DD104" s="125">
        <v>741</v>
      </c>
      <c r="DE104" s="33">
        <f t="shared" si="70"/>
        <v>7</v>
      </c>
      <c r="DF104" s="83" t="str">
        <f t="shared" si="71"/>
        <v>Konstrukteur 4 / Fachplaner 4 / Gruppenchef 2</v>
      </c>
      <c r="DG104" s="20"/>
      <c r="DH104" s="125">
        <v>742</v>
      </c>
      <c r="DI104" s="33">
        <f t="shared" si="72"/>
        <v>8</v>
      </c>
      <c r="DJ104" s="83" t="str">
        <f t="shared" si="73"/>
        <v>Konstrukteur 5  / Fachplaner 5 / Gruppenchef 3</v>
      </c>
      <c r="DO104" s="19">
        <f t="shared" si="61"/>
        <v>9654</v>
      </c>
      <c r="DP104" s="153">
        <v>6</v>
      </c>
      <c r="DQ104" s="19">
        <v>0</v>
      </c>
      <c r="DR104" s="19" t="s">
        <v>965</v>
      </c>
    </row>
    <row r="105" spans="1:122" s="19" customFormat="1">
      <c r="A105" s="53">
        <v>0</v>
      </c>
      <c r="B105" s="53"/>
      <c r="C105" s="53">
        <f t="shared" si="56"/>
        <v>1</v>
      </c>
      <c r="D105" s="55"/>
      <c r="E105" s="55"/>
      <c r="F105" s="56"/>
      <c r="G105" s="54"/>
      <c r="H105" s="54"/>
      <c r="I105" s="56">
        <v>1</v>
      </c>
      <c r="J105" s="54"/>
      <c r="K105" s="56"/>
      <c r="L105" s="56"/>
      <c r="M105" s="56"/>
      <c r="N105" s="58"/>
      <c r="O105" s="52" t="s">
        <v>361</v>
      </c>
      <c r="P105" s="15" t="s">
        <v>497</v>
      </c>
      <c r="Q105" s="15">
        <v>101</v>
      </c>
      <c r="R105" s="16"/>
      <c r="S105" s="20" t="s">
        <v>179</v>
      </c>
      <c r="T105" s="21">
        <v>1982</v>
      </c>
      <c r="U105" s="28" t="s">
        <v>235</v>
      </c>
      <c r="V105" s="21">
        <v>2002</v>
      </c>
      <c r="W105" s="25"/>
      <c r="X105" s="21"/>
      <c r="Y105" s="25"/>
      <c r="Z105" s="21">
        <f t="shared" si="57"/>
        <v>15</v>
      </c>
      <c r="AA105" s="25" t="s">
        <v>129</v>
      </c>
      <c r="AB105" s="21" t="s">
        <v>121</v>
      </c>
      <c r="AC105" s="21"/>
      <c r="AE105" s="187" t="s">
        <v>894</v>
      </c>
      <c r="AF105" s="82"/>
      <c r="CP105" s="19" t="str">
        <f t="shared" si="58"/>
        <v>Delmas Marc</v>
      </c>
      <c r="CR105" s="19">
        <f t="shared" si="59"/>
        <v>15</v>
      </c>
      <c r="CS105" s="19" t="str">
        <f t="shared" si="60"/>
        <v>D</v>
      </c>
      <c r="CT105" s="154">
        <v>9660</v>
      </c>
      <c r="CU105" s="125">
        <v>742</v>
      </c>
      <c r="CV105" s="33">
        <f t="shared" si="74"/>
        <v>8</v>
      </c>
      <c r="CW105" s="83" t="str">
        <f t="shared" si="75"/>
        <v>Konstrukteur 5  / Fachplaner 5 / Gruppenchef 3</v>
      </c>
      <c r="CX105" s="125">
        <v>742</v>
      </c>
      <c r="CY105" s="33">
        <f t="shared" si="54"/>
        <v>8</v>
      </c>
      <c r="CZ105" s="83" t="str">
        <f t="shared" si="55"/>
        <v>Konstrukteur 5  / Fachplaner 5 / Gruppenchef 3</v>
      </c>
      <c r="DA105" s="125">
        <v>741</v>
      </c>
      <c r="DB105" s="33">
        <f t="shared" si="68"/>
        <v>7</v>
      </c>
      <c r="DC105" s="83" t="str">
        <f t="shared" si="69"/>
        <v>Konstrukteur 4 / Fachplaner 4 / Gruppenchef 2</v>
      </c>
      <c r="DD105" s="125">
        <v>733</v>
      </c>
      <c r="DE105" s="33">
        <f t="shared" si="70"/>
        <v>6</v>
      </c>
      <c r="DF105" s="83" t="str">
        <f t="shared" si="71"/>
        <v>Konstrukteur 3 / -planer 3 / Gruppenchef 1</v>
      </c>
      <c r="DG105" s="20"/>
      <c r="DH105" s="125">
        <v>733</v>
      </c>
      <c r="DI105" s="125">
        <f t="shared" si="72"/>
        <v>6</v>
      </c>
      <c r="DJ105" s="83" t="str">
        <f t="shared" si="73"/>
        <v>Konstrukteur 3 / -planer 3 / Gruppenchef 1</v>
      </c>
      <c r="DO105" s="19">
        <f t="shared" si="61"/>
        <v>9660</v>
      </c>
      <c r="DP105" s="153">
        <v>6</v>
      </c>
      <c r="DQ105" s="19">
        <v>0</v>
      </c>
      <c r="DR105" s="19" t="s">
        <v>965</v>
      </c>
    </row>
    <row r="106" spans="1:122" s="19" customFormat="1">
      <c r="A106" s="53">
        <v>0</v>
      </c>
      <c r="B106" s="53">
        <v>1</v>
      </c>
      <c r="C106" s="53">
        <f>IF(Z106&gt;=10,1,0)</f>
        <v>1</v>
      </c>
      <c r="D106" s="55"/>
      <c r="E106" s="55"/>
      <c r="F106" s="56"/>
      <c r="G106" s="54"/>
      <c r="H106" s="54"/>
      <c r="I106" s="56">
        <v>1</v>
      </c>
      <c r="J106" s="54"/>
      <c r="K106" s="56"/>
      <c r="L106" s="56"/>
      <c r="M106" s="56"/>
      <c r="N106" s="58"/>
      <c r="O106" s="52" t="s">
        <v>358</v>
      </c>
      <c r="P106" s="15" t="s">
        <v>1116</v>
      </c>
      <c r="Q106" s="15">
        <v>102</v>
      </c>
      <c r="R106" s="16"/>
      <c r="S106" s="20" t="s">
        <v>1117</v>
      </c>
      <c r="T106" s="21">
        <v>1981</v>
      </c>
      <c r="U106" s="28" t="s">
        <v>239</v>
      </c>
      <c r="V106" s="21">
        <v>2002</v>
      </c>
      <c r="W106" s="25"/>
      <c r="X106" s="21"/>
      <c r="Y106" s="28"/>
      <c r="Z106" s="21">
        <f>$AD$3-V106</f>
        <v>15</v>
      </c>
      <c r="AA106" s="25" t="s">
        <v>239</v>
      </c>
      <c r="AB106" s="21" t="s">
        <v>121</v>
      </c>
      <c r="AC106" s="21"/>
      <c r="AE106" s="187" t="s">
        <v>378</v>
      </c>
      <c r="AF106" s="82"/>
      <c r="CP106" s="19" t="str">
        <f>+S106</f>
        <v>Iten Vanessa</v>
      </c>
      <c r="CR106" s="19">
        <f>+Z106</f>
        <v>15</v>
      </c>
      <c r="CS106" s="19" t="str">
        <f>+AB106</f>
        <v>D</v>
      </c>
      <c r="CT106" s="154">
        <v>9661</v>
      </c>
      <c r="CU106" s="125">
        <v>733</v>
      </c>
      <c r="CV106" s="33">
        <f>VLOOKUP($CU106,Funktionsbezeichnungen,3,0)</f>
        <v>6</v>
      </c>
      <c r="CW106" s="83" t="str">
        <f>VLOOKUP($CU106,Funktionsbezeichnungen,2,0)</f>
        <v>Konstrukteur 3 / -planer 3 / Gruppenchef 1</v>
      </c>
      <c r="CX106" s="125"/>
      <c r="CY106" s="33"/>
      <c r="CZ106" s="83"/>
      <c r="DA106" s="125"/>
      <c r="DB106" s="33"/>
      <c r="DC106" s="83"/>
      <c r="DD106" s="125"/>
      <c r="DE106" s="33"/>
      <c r="DF106" s="83"/>
      <c r="DG106" s="20"/>
      <c r="DH106" s="125"/>
      <c r="DI106" s="33"/>
      <c r="DJ106" s="83"/>
      <c r="DO106" s="19">
        <f>+CT106</f>
        <v>9661</v>
      </c>
      <c r="DP106" s="153">
        <v>6</v>
      </c>
      <c r="DQ106" s="19">
        <v>0</v>
      </c>
      <c r="DR106" s="19" t="s">
        <v>965</v>
      </c>
    </row>
    <row r="107" spans="1:122" s="19" customFormat="1" ht="27">
      <c r="A107" s="218">
        <v>0</v>
      </c>
      <c r="B107" s="218"/>
      <c r="C107" s="218">
        <f>IF(Z107&gt;=10,1,0)</f>
        <v>0</v>
      </c>
      <c r="D107" s="219"/>
      <c r="E107" s="219">
        <v>1</v>
      </c>
      <c r="F107" s="220"/>
      <c r="G107" s="221"/>
      <c r="H107" s="221"/>
      <c r="I107" s="220"/>
      <c r="J107" s="221">
        <v>1</v>
      </c>
      <c r="K107" s="220"/>
      <c r="L107" s="220"/>
      <c r="M107" s="220"/>
      <c r="N107" s="211"/>
      <c r="O107" s="215" t="s">
        <v>358</v>
      </c>
      <c r="P107" s="212" t="s">
        <v>1200</v>
      </c>
      <c r="Q107" s="15">
        <v>103</v>
      </c>
      <c r="R107" s="213"/>
      <c r="S107" s="20" t="s">
        <v>1201</v>
      </c>
      <c r="T107" s="118">
        <v>1985</v>
      </c>
      <c r="U107" s="120" t="s">
        <v>1202</v>
      </c>
      <c r="V107" s="118">
        <v>2009</v>
      </c>
      <c r="W107" s="214"/>
      <c r="X107" s="118"/>
      <c r="Y107" s="214"/>
      <c r="Z107" s="118">
        <f>$AD$3-V107</f>
        <v>8</v>
      </c>
      <c r="AA107" s="120" t="s">
        <v>129</v>
      </c>
      <c r="AB107" s="118" t="s">
        <v>121</v>
      </c>
      <c r="AC107" s="118"/>
      <c r="AD107" s="210"/>
      <c r="AE107" s="217" t="s">
        <v>377</v>
      </c>
      <c r="AF107" s="82"/>
      <c r="CP107" s="19" t="str">
        <f>+S107</f>
        <v>Grabherr Mathieu</v>
      </c>
      <c r="CR107" s="19">
        <f>+Z107</f>
        <v>8</v>
      </c>
      <c r="CS107" s="19" t="str">
        <f>+AB107</f>
        <v>D</v>
      </c>
      <c r="CT107" s="154">
        <v>5641</v>
      </c>
      <c r="CU107" s="125">
        <v>733</v>
      </c>
      <c r="CV107" s="33">
        <f>VLOOKUP($CU107,Funktionsbezeichnungen,3,0)</f>
        <v>6</v>
      </c>
      <c r="CW107" s="83" t="str">
        <f>VLOOKUP($CU107,Funktionsbezeichnungen,2,0)</f>
        <v>Konstrukteur 3 / -planer 3 / Gruppenchef 1</v>
      </c>
      <c r="CX107" s="125"/>
      <c r="CY107" s="33"/>
      <c r="CZ107" s="83"/>
      <c r="DA107" s="125"/>
      <c r="DB107" s="33"/>
      <c r="DC107" s="83"/>
      <c r="DD107" s="33"/>
      <c r="DE107" s="33"/>
      <c r="DF107" s="83"/>
      <c r="DH107" s="33"/>
      <c r="DI107" s="33"/>
      <c r="DJ107" s="83"/>
      <c r="DO107" s="19">
        <f>+CT107</f>
        <v>5641</v>
      </c>
      <c r="DP107" s="153">
        <v>6</v>
      </c>
      <c r="DQ107" s="19">
        <v>0</v>
      </c>
      <c r="DR107" s="19" t="s">
        <v>965</v>
      </c>
    </row>
    <row r="108" spans="1:122" s="19" customFormat="1">
      <c r="A108" s="53">
        <v>0</v>
      </c>
      <c r="B108" s="53"/>
      <c r="C108" s="53">
        <f t="shared" si="56"/>
        <v>1</v>
      </c>
      <c r="D108" s="55"/>
      <c r="E108" s="55"/>
      <c r="F108" s="56"/>
      <c r="G108" s="54"/>
      <c r="H108" s="54"/>
      <c r="I108" s="56">
        <v>1</v>
      </c>
      <c r="J108" s="54"/>
      <c r="K108" s="56"/>
      <c r="L108" s="56"/>
      <c r="M108" s="56"/>
      <c r="N108" s="58"/>
      <c r="O108" s="52" t="s">
        <v>358</v>
      </c>
      <c r="P108" s="15" t="s">
        <v>652</v>
      </c>
      <c r="Q108" s="15">
        <v>104</v>
      </c>
      <c r="R108" s="16"/>
      <c r="S108" s="20" t="s">
        <v>651</v>
      </c>
      <c r="T108" s="21">
        <v>1967</v>
      </c>
      <c r="U108" s="28" t="s">
        <v>653</v>
      </c>
      <c r="V108" s="21">
        <v>1988</v>
      </c>
      <c r="W108" s="25"/>
      <c r="X108" s="21"/>
      <c r="Y108" s="28"/>
      <c r="Z108" s="21">
        <f t="shared" si="57"/>
        <v>29</v>
      </c>
      <c r="AA108" s="25" t="s">
        <v>653</v>
      </c>
      <c r="AB108" s="21" t="s">
        <v>142</v>
      </c>
      <c r="AC108" s="21"/>
      <c r="AE108" s="187" t="s">
        <v>378</v>
      </c>
      <c r="AF108" s="82"/>
      <c r="CP108" s="19" t="str">
        <f t="shared" si="58"/>
        <v>Dettwiler Markus</v>
      </c>
      <c r="CR108" s="19">
        <f t="shared" si="59"/>
        <v>29</v>
      </c>
      <c r="CS108" s="19" t="str">
        <f t="shared" si="60"/>
        <v>E</v>
      </c>
      <c r="CT108" s="154">
        <v>5639</v>
      </c>
      <c r="CU108" s="125">
        <v>741</v>
      </c>
      <c r="CV108" s="33">
        <f t="shared" si="74"/>
        <v>7</v>
      </c>
      <c r="CW108" s="83" t="str">
        <f t="shared" si="75"/>
        <v>Konstrukteur 4 / Fachplaner 4 / Gruppenchef 2</v>
      </c>
      <c r="CX108" s="125">
        <v>741</v>
      </c>
      <c r="CY108" s="33">
        <f t="shared" ref="CY108:CY138" si="82">VLOOKUP($CX108,Funktionsbezeichnungen,3,0)</f>
        <v>7</v>
      </c>
      <c r="CZ108" s="83" t="str">
        <f t="shared" ref="CZ108:CZ138" si="83">VLOOKUP($CX108,Funktionsbezeichnungen,2,0)</f>
        <v>Konstrukteur 4 / Fachplaner 4 / Gruppenchef 2</v>
      </c>
      <c r="DA108" s="125">
        <v>741</v>
      </c>
      <c r="DB108" s="33">
        <f t="shared" si="68"/>
        <v>7</v>
      </c>
      <c r="DC108" s="83" t="str">
        <f t="shared" si="69"/>
        <v>Konstrukteur 4 / Fachplaner 4 / Gruppenchef 2</v>
      </c>
      <c r="DD108" s="125">
        <v>741</v>
      </c>
      <c r="DE108" s="33">
        <f t="shared" si="70"/>
        <v>7</v>
      </c>
      <c r="DF108" s="83" t="str">
        <f t="shared" si="71"/>
        <v>Konstrukteur 4 / Fachplaner 4 / Gruppenchef 2</v>
      </c>
      <c r="DG108" s="20"/>
      <c r="DH108" s="125">
        <v>741</v>
      </c>
      <c r="DI108" s="33">
        <f t="shared" si="72"/>
        <v>7</v>
      </c>
      <c r="DJ108" s="83" t="str">
        <f t="shared" si="73"/>
        <v>Konstrukteur 4 / Fachplaner 4 / Gruppenchef 2</v>
      </c>
      <c r="DO108" s="19">
        <f t="shared" si="61"/>
        <v>5639</v>
      </c>
      <c r="DP108" s="153">
        <v>6</v>
      </c>
      <c r="DQ108" s="19">
        <v>0</v>
      </c>
      <c r="DR108" s="19" t="s">
        <v>965</v>
      </c>
    </row>
    <row r="109" spans="1:122" s="19" customFormat="1">
      <c r="A109" s="53">
        <v>0</v>
      </c>
      <c r="B109" s="53">
        <v>1</v>
      </c>
      <c r="C109" s="53">
        <f>IF(Z109&gt;=10,1,0)</f>
        <v>1</v>
      </c>
      <c r="D109" s="55"/>
      <c r="E109" s="55">
        <v>1</v>
      </c>
      <c r="F109" s="56"/>
      <c r="G109" s="54"/>
      <c r="H109" s="54"/>
      <c r="I109" s="56"/>
      <c r="J109" s="54"/>
      <c r="K109" s="56"/>
      <c r="L109" s="56"/>
      <c r="M109" s="56"/>
      <c r="N109" s="58"/>
      <c r="O109" s="52" t="s">
        <v>359</v>
      </c>
      <c r="P109" s="15" t="s">
        <v>1183</v>
      </c>
      <c r="Q109" s="15">
        <v>105</v>
      </c>
      <c r="R109" s="16"/>
      <c r="S109" s="20" t="s">
        <v>1184</v>
      </c>
      <c r="T109" s="21">
        <v>1982</v>
      </c>
      <c r="U109" s="28" t="s">
        <v>239</v>
      </c>
      <c r="V109" s="21">
        <v>2007</v>
      </c>
      <c r="W109" s="25" t="s">
        <v>1185</v>
      </c>
      <c r="X109" s="21">
        <v>2012</v>
      </c>
      <c r="Y109" s="28"/>
      <c r="Z109" s="21">
        <f>$AD$3-V109</f>
        <v>10</v>
      </c>
      <c r="AA109" s="25" t="s">
        <v>1186</v>
      </c>
      <c r="AB109" s="21" t="s">
        <v>142</v>
      </c>
      <c r="AC109" s="21"/>
      <c r="AE109" s="187" t="s">
        <v>378</v>
      </c>
      <c r="AF109" s="82"/>
      <c r="CP109" s="19" t="str">
        <f t="shared" si="58"/>
        <v>Schaub Anja</v>
      </c>
      <c r="CR109" s="19">
        <f t="shared" si="59"/>
        <v>10</v>
      </c>
      <c r="CS109" s="19" t="str">
        <f t="shared" si="60"/>
        <v>E</v>
      </c>
      <c r="CT109" s="154">
        <v>9664</v>
      </c>
      <c r="CU109" s="125">
        <v>733</v>
      </c>
      <c r="CV109" s="33">
        <f t="shared" si="74"/>
        <v>6</v>
      </c>
      <c r="CW109" s="83" t="str">
        <f t="shared" si="75"/>
        <v>Konstrukteur 3 / -planer 3 / Gruppenchef 1</v>
      </c>
      <c r="CX109" s="125"/>
      <c r="CY109" s="33"/>
      <c r="CZ109" s="83"/>
      <c r="DA109" s="125"/>
      <c r="DB109" s="33"/>
      <c r="DC109" s="83"/>
      <c r="DD109" s="125"/>
      <c r="DE109" s="33"/>
      <c r="DF109" s="83"/>
      <c r="DG109" s="20"/>
      <c r="DH109" s="125"/>
      <c r="DI109" s="33"/>
      <c r="DJ109" s="83"/>
      <c r="DO109" s="19">
        <f t="shared" si="61"/>
        <v>9664</v>
      </c>
      <c r="DP109" s="153">
        <v>6</v>
      </c>
      <c r="DQ109" s="19">
        <v>0</v>
      </c>
      <c r="DR109" s="19" t="s">
        <v>965</v>
      </c>
    </row>
    <row r="110" spans="1:122" s="19" customFormat="1">
      <c r="A110" s="53">
        <v>0</v>
      </c>
      <c r="B110" s="53"/>
      <c r="C110" s="53">
        <f t="shared" si="56"/>
        <v>1</v>
      </c>
      <c r="D110" s="55"/>
      <c r="E110" s="55"/>
      <c r="F110" s="55"/>
      <c r="G110" s="53"/>
      <c r="H110" s="53"/>
      <c r="I110" s="55">
        <v>1</v>
      </c>
      <c r="J110" s="53"/>
      <c r="K110" s="55"/>
      <c r="L110" s="55"/>
      <c r="M110" s="55"/>
      <c r="N110" s="59"/>
      <c r="O110" s="19" t="s">
        <v>358</v>
      </c>
      <c r="P110" s="15" t="s">
        <v>498</v>
      </c>
      <c r="Q110" s="15">
        <v>106</v>
      </c>
      <c r="R110" s="42"/>
      <c r="S110" s="20" t="s">
        <v>251</v>
      </c>
      <c r="T110" s="21">
        <v>1988</v>
      </c>
      <c r="U110" s="28" t="s">
        <v>235</v>
      </c>
      <c r="V110" s="21">
        <v>2007</v>
      </c>
      <c r="W110" s="25"/>
      <c r="X110" s="21"/>
      <c r="Y110" s="25"/>
      <c r="Z110" s="21">
        <f t="shared" si="57"/>
        <v>10</v>
      </c>
      <c r="AA110" s="25" t="s">
        <v>235</v>
      </c>
      <c r="AB110" s="21" t="s">
        <v>142</v>
      </c>
      <c r="AC110" s="21"/>
      <c r="AE110" s="187" t="s">
        <v>1101</v>
      </c>
      <c r="AF110" s="82"/>
      <c r="CP110" s="19" t="str">
        <f t="shared" si="58"/>
        <v>Will Cédric</v>
      </c>
      <c r="CR110" s="19">
        <f t="shared" si="59"/>
        <v>10</v>
      </c>
      <c r="CS110" s="19" t="str">
        <f t="shared" si="60"/>
        <v>E</v>
      </c>
      <c r="CT110" s="154">
        <v>9688</v>
      </c>
      <c r="CU110" s="125">
        <v>733</v>
      </c>
      <c r="CV110" s="33">
        <f t="shared" si="74"/>
        <v>6</v>
      </c>
      <c r="CW110" s="83" t="str">
        <f t="shared" si="75"/>
        <v>Konstrukteur 3 / -planer 3 / Gruppenchef 1</v>
      </c>
      <c r="CX110" s="125">
        <v>733</v>
      </c>
      <c r="CY110" s="33">
        <f t="shared" si="82"/>
        <v>6</v>
      </c>
      <c r="CZ110" s="83" t="str">
        <f t="shared" si="83"/>
        <v>Konstrukteur 3 / -planer 3 / Gruppenchef 1</v>
      </c>
      <c r="DA110" s="125">
        <v>732</v>
      </c>
      <c r="DB110" s="33">
        <f t="shared" ref="DB110:DB134" si="84">VLOOKUP($DA110,Funktionsbezeichnungen,3,0)</f>
        <v>5</v>
      </c>
      <c r="DC110" s="83" t="str">
        <f t="shared" ref="DC110:DC134" si="85">VLOOKUP($DA110,Funktionsbezeichnungen,2,0)</f>
        <v>Konstrukteur 2 / -planer 2</v>
      </c>
      <c r="DD110" s="125">
        <v>732</v>
      </c>
      <c r="DE110" s="33">
        <f t="shared" si="70"/>
        <v>5</v>
      </c>
      <c r="DF110" s="83" t="str">
        <f t="shared" si="71"/>
        <v>Konstrukteur 2 / -planer 2</v>
      </c>
      <c r="DG110" s="20"/>
      <c r="DH110" s="33">
        <v>732</v>
      </c>
      <c r="DI110" s="33">
        <f t="shared" ref="DI110:DI134" si="86">VLOOKUP($DH110,Funktionsbezeichnungen,3,0)</f>
        <v>5</v>
      </c>
      <c r="DJ110" s="83" t="str">
        <f t="shared" ref="DJ110:DJ134" si="87">VLOOKUP($DH110,Funktionsbezeichnungen,2,0)</f>
        <v>Konstrukteur 2 / -planer 2</v>
      </c>
      <c r="DO110" s="19">
        <f t="shared" si="61"/>
        <v>9688</v>
      </c>
      <c r="DP110" s="153">
        <v>6</v>
      </c>
      <c r="DQ110" s="19">
        <v>0</v>
      </c>
      <c r="DR110" s="19" t="s">
        <v>964</v>
      </c>
    </row>
    <row r="111" spans="1:122" s="19" customFormat="1">
      <c r="A111" s="53">
        <v>0</v>
      </c>
      <c r="B111" s="53"/>
      <c r="C111" s="53">
        <f t="shared" si="56"/>
        <v>1</v>
      </c>
      <c r="D111" s="55"/>
      <c r="E111" s="55"/>
      <c r="F111" s="55"/>
      <c r="G111" s="53"/>
      <c r="H111" s="53"/>
      <c r="I111" s="55">
        <v>1</v>
      </c>
      <c r="J111" s="53"/>
      <c r="K111" s="55"/>
      <c r="L111" s="55"/>
      <c r="M111" s="55"/>
      <c r="N111" s="59"/>
      <c r="O111" s="19" t="s">
        <v>358</v>
      </c>
      <c r="P111" s="15" t="s">
        <v>499</v>
      </c>
      <c r="Q111" s="15">
        <v>107</v>
      </c>
      <c r="R111" s="42"/>
      <c r="S111" s="20" t="s">
        <v>250</v>
      </c>
      <c r="T111" s="21">
        <v>1987</v>
      </c>
      <c r="U111" s="28" t="s">
        <v>235</v>
      </c>
      <c r="V111" s="21">
        <v>2007</v>
      </c>
      <c r="W111" s="25"/>
      <c r="X111" s="21"/>
      <c r="Y111" s="25"/>
      <c r="Z111" s="21">
        <f t="shared" si="57"/>
        <v>10</v>
      </c>
      <c r="AA111" s="25" t="s">
        <v>235</v>
      </c>
      <c r="AB111" s="21" t="s">
        <v>142</v>
      </c>
      <c r="AC111" s="21"/>
      <c r="AE111" s="90" t="s">
        <v>378</v>
      </c>
      <c r="AF111" s="82"/>
      <c r="CP111" s="19" t="str">
        <f t="shared" si="58"/>
        <v>Wernli Sebastian</v>
      </c>
      <c r="CR111" s="19">
        <f t="shared" si="59"/>
        <v>10</v>
      </c>
      <c r="CS111" s="19" t="str">
        <f t="shared" si="60"/>
        <v>E</v>
      </c>
      <c r="CT111" s="154">
        <v>9687</v>
      </c>
      <c r="CU111" s="125">
        <v>733</v>
      </c>
      <c r="CV111" s="33">
        <f t="shared" si="74"/>
        <v>6</v>
      </c>
      <c r="CW111" s="83" t="str">
        <f t="shared" si="75"/>
        <v>Konstrukteur 3 / -planer 3 / Gruppenchef 1</v>
      </c>
      <c r="CX111" s="125">
        <v>733</v>
      </c>
      <c r="CY111" s="33">
        <f t="shared" si="82"/>
        <v>6</v>
      </c>
      <c r="CZ111" s="83" t="str">
        <f t="shared" si="83"/>
        <v>Konstrukteur 3 / -planer 3 / Gruppenchef 1</v>
      </c>
      <c r="DA111" s="125">
        <v>732</v>
      </c>
      <c r="DB111" s="33">
        <f t="shared" si="84"/>
        <v>5</v>
      </c>
      <c r="DC111" s="83" t="str">
        <f t="shared" si="85"/>
        <v>Konstrukteur 2 / -planer 2</v>
      </c>
      <c r="DD111" s="125">
        <v>732</v>
      </c>
      <c r="DE111" s="33">
        <f t="shared" si="70"/>
        <v>5</v>
      </c>
      <c r="DF111" s="83" t="str">
        <f t="shared" si="71"/>
        <v>Konstrukteur 2 / -planer 2</v>
      </c>
      <c r="DG111" s="20"/>
      <c r="DH111" s="33">
        <v>732</v>
      </c>
      <c r="DI111" s="33">
        <f t="shared" si="86"/>
        <v>5</v>
      </c>
      <c r="DJ111" s="83" t="str">
        <f t="shared" si="87"/>
        <v>Konstrukteur 2 / -planer 2</v>
      </c>
      <c r="DO111" s="19">
        <f t="shared" si="61"/>
        <v>9687</v>
      </c>
      <c r="DP111" s="153">
        <v>6</v>
      </c>
      <c r="DQ111" s="19">
        <v>0</v>
      </c>
      <c r="DR111" s="19" t="s">
        <v>964</v>
      </c>
    </row>
    <row r="112" spans="1:122" s="19" customFormat="1">
      <c r="A112" s="53">
        <v>0</v>
      </c>
      <c r="B112" s="53"/>
      <c r="C112" s="53">
        <f t="shared" si="56"/>
        <v>0</v>
      </c>
      <c r="D112" s="55"/>
      <c r="E112" s="55"/>
      <c r="F112" s="55"/>
      <c r="G112" s="53"/>
      <c r="H112" s="53"/>
      <c r="I112" s="55">
        <v>1</v>
      </c>
      <c r="J112" s="53"/>
      <c r="K112" s="55"/>
      <c r="L112" s="55"/>
      <c r="M112" s="55"/>
      <c r="N112" s="59"/>
      <c r="O112" s="19" t="s">
        <v>358</v>
      </c>
      <c r="P112" s="15" t="s">
        <v>556</v>
      </c>
      <c r="Q112" s="15">
        <v>108</v>
      </c>
      <c r="R112" s="42"/>
      <c r="S112" s="20" t="s">
        <v>557</v>
      </c>
      <c r="T112" s="21">
        <v>1987</v>
      </c>
      <c r="U112" s="28" t="s">
        <v>235</v>
      </c>
      <c r="V112" s="21">
        <v>2008</v>
      </c>
      <c r="W112" s="25"/>
      <c r="X112" s="21"/>
      <c r="Y112" s="25"/>
      <c r="Z112" s="21">
        <f t="shared" si="57"/>
        <v>9</v>
      </c>
      <c r="AA112" s="25" t="s">
        <v>235</v>
      </c>
      <c r="AB112" s="21" t="s">
        <v>142</v>
      </c>
      <c r="AC112" s="21"/>
      <c r="AE112" s="90" t="s">
        <v>378</v>
      </c>
      <c r="AF112" s="82"/>
      <c r="CP112" s="19" t="str">
        <f t="shared" si="58"/>
        <v>Breiter Michael</v>
      </c>
      <c r="CR112" s="19">
        <f t="shared" si="59"/>
        <v>9</v>
      </c>
      <c r="CS112" s="19" t="str">
        <f t="shared" si="60"/>
        <v>E</v>
      </c>
      <c r="CT112" s="154">
        <v>7702</v>
      </c>
      <c r="CU112" s="125">
        <v>733</v>
      </c>
      <c r="CV112" s="33">
        <f t="shared" si="74"/>
        <v>6</v>
      </c>
      <c r="CW112" s="83" t="str">
        <f t="shared" si="75"/>
        <v>Konstrukteur 3 / -planer 3 / Gruppenchef 1</v>
      </c>
      <c r="CX112" s="125"/>
      <c r="CY112" s="33"/>
      <c r="CZ112" s="83"/>
      <c r="DA112" s="125">
        <v>732</v>
      </c>
      <c r="DB112" s="33">
        <f>VLOOKUP($DA112,Funktionsbezeichnungen,3,0)</f>
        <v>5</v>
      </c>
      <c r="DC112" s="83" t="str">
        <f>VLOOKUP($DA112,Funktionsbezeichnungen,2,0)</f>
        <v>Konstrukteur 2 / -planer 2</v>
      </c>
      <c r="DD112" s="33">
        <v>732</v>
      </c>
      <c r="DE112" s="33">
        <f>VLOOKUP($DD112,Funktionsbezeichnungen,3,0)</f>
        <v>5</v>
      </c>
      <c r="DF112" s="83" t="str">
        <f>VLOOKUP($DD112,Funktionsbezeichnungen,2,0)</f>
        <v>Konstrukteur 2 / -planer 2</v>
      </c>
      <c r="DH112" s="33">
        <v>732</v>
      </c>
      <c r="DI112" s="33">
        <f t="shared" si="86"/>
        <v>5</v>
      </c>
      <c r="DJ112" s="83" t="str">
        <f t="shared" si="87"/>
        <v>Konstrukteur 2 / -planer 2</v>
      </c>
      <c r="DO112" s="19">
        <f t="shared" si="61"/>
        <v>7702</v>
      </c>
      <c r="DP112" s="153">
        <v>6</v>
      </c>
      <c r="DQ112" s="19">
        <v>0</v>
      </c>
      <c r="DR112" s="19" t="s">
        <v>964</v>
      </c>
    </row>
    <row r="113" spans="1:122" s="19" customFormat="1">
      <c r="A113" s="53">
        <v>0</v>
      </c>
      <c r="B113" s="53"/>
      <c r="C113" s="53">
        <f t="shared" si="56"/>
        <v>0</v>
      </c>
      <c r="D113" s="55"/>
      <c r="E113" s="55"/>
      <c r="F113" s="55"/>
      <c r="G113" s="53"/>
      <c r="H113" s="53"/>
      <c r="I113" s="55">
        <v>1</v>
      </c>
      <c r="J113" s="53"/>
      <c r="K113" s="55"/>
      <c r="L113" s="55"/>
      <c r="M113" s="55"/>
      <c r="N113" s="59"/>
      <c r="O113" s="19" t="s">
        <v>360</v>
      </c>
      <c r="P113" s="15" t="s">
        <v>524</v>
      </c>
      <c r="Q113" s="15">
        <v>109</v>
      </c>
      <c r="R113" s="42"/>
      <c r="S113" s="20" t="s">
        <v>283</v>
      </c>
      <c r="T113" s="21">
        <v>1988</v>
      </c>
      <c r="U113" s="28" t="s">
        <v>235</v>
      </c>
      <c r="V113" s="21">
        <v>2010</v>
      </c>
      <c r="W113" s="25"/>
      <c r="X113" s="21"/>
      <c r="Y113" s="25"/>
      <c r="Z113" s="21">
        <f t="shared" si="57"/>
        <v>7</v>
      </c>
      <c r="AA113" s="25" t="s">
        <v>235</v>
      </c>
      <c r="AB113" s="21" t="s">
        <v>142</v>
      </c>
      <c r="AC113" s="21"/>
      <c r="AE113" s="90" t="s">
        <v>378</v>
      </c>
      <c r="AF113" s="82"/>
      <c r="CP113" s="19" t="str">
        <f t="shared" si="58"/>
        <v>Niederberger Benjamin</v>
      </c>
      <c r="CR113" s="19">
        <f t="shared" si="59"/>
        <v>7</v>
      </c>
      <c r="CS113" s="19" t="str">
        <f t="shared" si="60"/>
        <v>E</v>
      </c>
      <c r="CT113" s="154">
        <v>9701</v>
      </c>
      <c r="CU113" s="125">
        <v>733</v>
      </c>
      <c r="CV113" s="33">
        <f t="shared" si="74"/>
        <v>6</v>
      </c>
      <c r="CW113" s="83" t="str">
        <f t="shared" si="75"/>
        <v>Konstrukteur 3 / -planer 3 / Gruppenchef 1</v>
      </c>
      <c r="CX113" s="125">
        <v>732</v>
      </c>
      <c r="CY113" s="33">
        <f t="shared" si="82"/>
        <v>5</v>
      </c>
      <c r="CZ113" s="83" t="str">
        <f t="shared" si="83"/>
        <v>Konstrukteur 2 / -planer 2</v>
      </c>
      <c r="DA113" s="125">
        <v>731</v>
      </c>
      <c r="DB113" s="33">
        <f t="shared" si="84"/>
        <v>4</v>
      </c>
      <c r="DC113" s="83" t="str">
        <f t="shared" si="85"/>
        <v>Konstrukteur 1 / -planer 1</v>
      </c>
      <c r="DD113" s="125">
        <v>731</v>
      </c>
      <c r="DE113" s="33">
        <f t="shared" si="70"/>
        <v>4</v>
      </c>
      <c r="DF113" s="83" t="str">
        <f t="shared" si="71"/>
        <v>Konstrukteur 1 / -planer 1</v>
      </c>
      <c r="DG113" s="20"/>
      <c r="DH113" s="33">
        <v>731</v>
      </c>
      <c r="DI113" s="33">
        <f t="shared" si="86"/>
        <v>4</v>
      </c>
      <c r="DJ113" s="83" t="str">
        <f t="shared" si="87"/>
        <v>Konstrukteur 1 / -planer 1</v>
      </c>
      <c r="DO113" s="19">
        <f t="shared" si="61"/>
        <v>9701</v>
      </c>
      <c r="DP113" s="153">
        <v>6</v>
      </c>
      <c r="DQ113" s="19">
        <v>0</v>
      </c>
      <c r="DR113" s="19" t="s">
        <v>964</v>
      </c>
    </row>
    <row r="114" spans="1:122" s="19" customFormat="1" ht="15.75">
      <c r="A114" s="53">
        <v>0</v>
      </c>
      <c r="B114" s="53">
        <v>1</v>
      </c>
      <c r="C114" s="53">
        <f>IF(Z114&gt;=10,1,0)</f>
        <v>0</v>
      </c>
      <c r="D114" s="55"/>
      <c r="E114" s="55"/>
      <c r="F114" s="55"/>
      <c r="G114" s="53"/>
      <c r="H114" s="53"/>
      <c r="I114" s="55">
        <v>1</v>
      </c>
      <c r="J114" s="53"/>
      <c r="K114" s="55"/>
      <c r="L114" s="55"/>
      <c r="M114" s="55"/>
      <c r="N114" s="59"/>
      <c r="O114" s="19" t="s">
        <v>358</v>
      </c>
      <c r="P114" s="15" t="s">
        <v>905</v>
      </c>
      <c r="Q114" s="15">
        <v>110</v>
      </c>
      <c r="R114" s="42"/>
      <c r="S114" s="20" t="s">
        <v>906</v>
      </c>
      <c r="T114" s="21">
        <v>1990</v>
      </c>
      <c r="U114" s="28" t="s">
        <v>239</v>
      </c>
      <c r="V114" s="21">
        <v>2012</v>
      </c>
      <c r="W114" s="25" t="s">
        <v>1235</v>
      </c>
      <c r="X114" s="21">
        <v>2016</v>
      </c>
      <c r="Y114" s="25"/>
      <c r="Z114" s="21">
        <f>$AD$3-V114</f>
        <v>5</v>
      </c>
      <c r="AA114" s="25" t="s">
        <v>1225</v>
      </c>
      <c r="AB114" s="21" t="s">
        <v>1236</v>
      </c>
      <c r="AC114" s="21"/>
      <c r="AE114" s="90" t="s">
        <v>1211</v>
      </c>
      <c r="AF114" s="82"/>
      <c r="CP114" s="19" t="str">
        <f>+S114</f>
        <v>Zymeri Shaha</v>
      </c>
      <c r="CR114" s="19">
        <f>+Z114</f>
        <v>5</v>
      </c>
      <c r="CS114" s="19" t="str">
        <f>+AB114</f>
        <v xml:space="preserve"> F/D 4)</v>
      </c>
      <c r="CT114" s="154">
        <v>9733</v>
      </c>
      <c r="CU114" s="125">
        <v>732</v>
      </c>
      <c r="CV114" s="33">
        <f>VLOOKUP($CU114,Funktionsbezeichnungen,3,0)</f>
        <v>5</v>
      </c>
      <c r="CW114" s="83" t="str">
        <f>VLOOKUP($CU114,Funktionsbezeichnungen,2,0)</f>
        <v>Konstrukteur 2 / -planer 2</v>
      </c>
      <c r="CX114" s="125">
        <v>731</v>
      </c>
      <c r="CY114" s="33">
        <f>VLOOKUP($CX114,Funktionsbezeichnungen,3,0)</f>
        <v>4</v>
      </c>
      <c r="CZ114" s="83" t="str">
        <f>VLOOKUP($CX114,Funktionsbezeichnungen,2,0)</f>
        <v>Konstrukteur 1 / -planer 1</v>
      </c>
      <c r="DA114" s="125"/>
      <c r="DB114" s="33"/>
      <c r="DC114" s="83"/>
      <c r="DD114" s="125"/>
      <c r="DE114" s="33"/>
      <c r="DF114" s="83"/>
      <c r="DG114" s="20"/>
      <c r="DH114" s="33">
        <v>731</v>
      </c>
      <c r="DI114" s="33">
        <f>VLOOKUP($DH114,Funktionsbezeichnungen,3,0)</f>
        <v>4</v>
      </c>
      <c r="DJ114" s="83" t="str">
        <f>VLOOKUP($DH114,Funktionsbezeichnungen,2,0)</f>
        <v>Konstrukteur 1 / -planer 1</v>
      </c>
      <c r="DO114" s="19">
        <f>+CT114</f>
        <v>9733</v>
      </c>
      <c r="DP114" s="153">
        <v>7</v>
      </c>
      <c r="DQ114" s="19">
        <v>0</v>
      </c>
      <c r="DR114" s="19" t="s">
        <v>964</v>
      </c>
    </row>
    <row r="115" spans="1:122" s="19" customFormat="1">
      <c r="A115" s="53">
        <v>0</v>
      </c>
      <c r="B115" s="53"/>
      <c r="C115" s="53">
        <f t="shared" ref="C115:C116" si="88">IF(Z115&gt;=10,1,0)</f>
        <v>0</v>
      </c>
      <c r="D115" s="55"/>
      <c r="E115" s="55"/>
      <c r="F115" s="55"/>
      <c r="G115" s="53"/>
      <c r="H115" s="53"/>
      <c r="I115" s="55">
        <v>1</v>
      </c>
      <c r="J115" s="53"/>
      <c r="K115" s="55"/>
      <c r="L115" s="55"/>
      <c r="M115" s="55"/>
      <c r="N115" s="59"/>
      <c r="O115" s="19" t="s">
        <v>359</v>
      </c>
      <c r="P115" s="15" t="s">
        <v>594</v>
      </c>
      <c r="Q115" s="15">
        <v>111</v>
      </c>
      <c r="R115" s="42"/>
      <c r="S115" s="20" t="s">
        <v>595</v>
      </c>
      <c r="T115" s="21">
        <v>1992</v>
      </c>
      <c r="U115" s="28" t="s">
        <v>235</v>
      </c>
      <c r="V115" s="21">
        <v>2013</v>
      </c>
      <c r="W115" s="25"/>
      <c r="X115" s="21"/>
      <c r="Y115" s="25"/>
      <c r="Z115" s="21">
        <f t="shared" ref="Z115:Z116" si="89">$AD$3-V115</f>
        <v>4</v>
      </c>
      <c r="AA115" s="25" t="s">
        <v>235</v>
      </c>
      <c r="AB115" s="21" t="s">
        <v>147</v>
      </c>
      <c r="AC115" s="21"/>
      <c r="AE115" s="90" t="s">
        <v>378</v>
      </c>
      <c r="AF115" s="82"/>
      <c r="CP115" s="19" t="str">
        <f t="shared" ref="CP115:CP116" si="90">+S115</f>
        <v>Schär Cedric</v>
      </c>
      <c r="CR115" s="19">
        <f t="shared" ref="CR115:CR116" si="91">+Z115</f>
        <v>4</v>
      </c>
      <c r="CS115" s="19" t="str">
        <f t="shared" ref="CS115:CS116" si="92">+AB115</f>
        <v>F</v>
      </c>
      <c r="CT115" s="154">
        <v>9715</v>
      </c>
      <c r="CU115" s="125">
        <v>732</v>
      </c>
      <c r="CV115" s="33">
        <f t="shared" si="74"/>
        <v>5</v>
      </c>
      <c r="CW115" s="83" t="str">
        <f t="shared" si="75"/>
        <v>Konstrukteur 2 / -planer 2</v>
      </c>
      <c r="CX115" s="125">
        <v>731</v>
      </c>
      <c r="CY115" s="33">
        <f t="shared" si="82"/>
        <v>4</v>
      </c>
      <c r="CZ115" s="83" t="str">
        <f t="shared" si="83"/>
        <v>Konstrukteur 1 / -planer 1</v>
      </c>
      <c r="DA115" s="125"/>
      <c r="DB115" s="33"/>
      <c r="DC115" s="83"/>
      <c r="DD115" s="125"/>
      <c r="DE115" s="33"/>
      <c r="DF115" s="83"/>
      <c r="DG115" s="20"/>
      <c r="DH115" s="33">
        <v>731</v>
      </c>
      <c r="DI115" s="33">
        <f t="shared" si="86"/>
        <v>4</v>
      </c>
      <c r="DJ115" s="83" t="str">
        <f t="shared" si="87"/>
        <v>Konstrukteur 1 / -planer 1</v>
      </c>
      <c r="DO115" s="19">
        <f t="shared" ref="DO115:DO116" si="93">+CT115</f>
        <v>9715</v>
      </c>
      <c r="DP115" s="153">
        <v>6</v>
      </c>
      <c r="DQ115" s="19">
        <v>0</v>
      </c>
      <c r="DR115" s="19" t="s">
        <v>964</v>
      </c>
    </row>
    <row r="116" spans="1:122" s="19" customFormat="1">
      <c r="A116" s="53">
        <v>0</v>
      </c>
      <c r="B116" s="53"/>
      <c r="C116" s="53">
        <f t="shared" si="88"/>
        <v>0</v>
      </c>
      <c r="D116" s="55"/>
      <c r="E116" s="55"/>
      <c r="F116" s="55"/>
      <c r="G116" s="53"/>
      <c r="H116" s="53"/>
      <c r="I116" s="55">
        <v>1</v>
      </c>
      <c r="J116" s="53"/>
      <c r="K116" s="55"/>
      <c r="L116" s="55"/>
      <c r="M116" s="55"/>
      <c r="N116" s="59"/>
      <c r="O116" s="19" t="s">
        <v>359</v>
      </c>
      <c r="P116" s="15" t="s">
        <v>903</v>
      </c>
      <c r="Q116" s="15">
        <v>112</v>
      </c>
      <c r="R116" s="42"/>
      <c r="S116" s="20" t="s">
        <v>900</v>
      </c>
      <c r="T116" s="21">
        <v>1996</v>
      </c>
      <c r="U116" s="28" t="s">
        <v>235</v>
      </c>
      <c r="V116" s="21">
        <v>2016</v>
      </c>
      <c r="W116" s="25"/>
      <c r="X116" s="21"/>
      <c r="Y116" s="25"/>
      <c r="Z116" s="21">
        <f t="shared" si="89"/>
        <v>1</v>
      </c>
      <c r="AA116" s="25" t="s">
        <v>235</v>
      </c>
      <c r="AB116" s="21" t="s">
        <v>147</v>
      </c>
      <c r="AC116" s="21"/>
      <c r="AE116" s="90" t="s">
        <v>378</v>
      </c>
      <c r="AF116" s="82"/>
      <c r="CP116" s="19" t="str">
        <f t="shared" si="90"/>
        <v>Boschung Jan</v>
      </c>
      <c r="CR116" s="19">
        <f t="shared" si="91"/>
        <v>1</v>
      </c>
      <c r="CS116" s="19" t="str">
        <f t="shared" si="92"/>
        <v>F</v>
      </c>
      <c r="CT116" s="154">
        <v>9740</v>
      </c>
      <c r="CU116" s="125">
        <v>731</v>
      </c>
      <c r="CV116" s="33">
        <f t="shared" ref="CV116:CV145" si="94">VLOOKUP($CU116,Funktionsbezeichnungen,3,0)</f>
        <v>4</v>
      </c>
      <c r="CW116" s="83" t="str">
        <f t="shared" ref="CW116:CW145" si="95">VLOOKUP($CU116,Funktionsbezeichnungen,2,0)</f>
        <v>Konstrukteur 1 / -planer 1</v>
      </c>
      <c r="CX116" s="125"/>
      <c r="CY116" s="33"/>
      <c r="CZ116" s="83"/>
      <c r="DA116" s="125"/>
      <c r="DB116" s="33"/>
      <c r="DC116" s="83"/>
      <c r="DD116" s="125"/>
      <c r="DE116" s="33"/>
      <c r="DF116" s="83"/>
      <c r="DG116" s="20"/>
      <c r="DH116" s="33"/>
      <c r="DI116" s="33"/>
      <c r="DJ116" s="83"/>
      <c r="DO116" s="19">
        <f t="shared" si="93"/>
        <v>9740</v>
      </c>
      <c r="DP116" s="153">
        <v>8</v>
      </c>
      <c r="DQ116" s="19">
        <v>0</v>
      </c>
      <c r="DR116" s="185" t="s">
        <v>976</v>
      </c>
    </row>
    <row r="117" spans="1:122" s="19" customFormat="1">
      <c r="A117" s="53">
        <v>0</v>
      </c>
      <c r="B117" s="53"/>
      <c r="C117" s="53">
        <f t="shared" si="56"/>
        <v>0</v>
      </c>
      <c r="D117" s="55"/>
      <c r="E117" s="55"/>
      <c r="F117" s="55"/>
      <c r="G117" s="53"/>
      <c r="H117" s="53"/>
      <c r="I117" s="55">
        <v>1</v>
      </c>
      <c r="J117" s="53"/>
      <c r="K117" s="55"/>
      <c r="L117" s="55"/>
      <c r="M117" s="55"/>
      <c r="N117" s="59"/>
      <c r="O117" s="19" t="s">
        <v>361</v>
      </c>
      <c r="P117" s="15" t="s">
        <v>1012</v>
      </c>
      <c r="Q117" s="15">
        <v>113</v>
      </c>
      <c r="R117" s="42"/>
      <c r="S117" s="20" t="s">
        <v>1085</v>
      </c>
      <c r="T117" s="21">
        <v>1997</v>
      </c>
      <c r="U117" s="28" t="s">
        <v>235</v>
      </c>
      <c r="V117" s="21">
        <v>2017</v>
      </c>
      <c r="W117" s="25"/>
      <c r="X117" s="21"/>
      <c r="Y117" s="25"/>
      <c r="Z117" s="21">
        <f t="shared" si="57"/>
        <v>0</v>
      </c>
      <c r="AA117" s="25" t="s">
        <v>235</v>
      </c>
      <c r="AB117" s="21" t="s">
        <v>149</v>
      </c>
      <c r="AC117" s="21"/>
      <c r="AE117" s="90" t="s">
        <v>378</v>
      </c>
      <c r="AF117" s="82"/>
      <c r="CP117" s="19" t="str">
        <f t="shared" si="58"/>
        <v>Stucki Tizian</v>
      </c>
      <c r="CR117" s="19">
        <f t="shared" si="59"/>
        <v>0</v>
      </c>
      <c r="CS117" s="19" t="str">
        <f t="shared" si="60"/>
        <v>G</v>
      </c>
      <c r="CT117" s="222">
        <v>9743</v>
      </c>
      <c r="CU117" s="125">
        <v>731</v>
      </c>
      <c r="CV117" s="33">
        <f t="shared" si="94"/>
        <v>4</v>
      </c>
      <c r="CW117" s="83" t="str">
        <f t="shared" si="95"/>
        <v>Konstrukteur 1 / -planer 1</v>
      </c>
      <c r="CX117" s="125"/>
      <c r="CY117" s="33"/>
      <c r="CZ117" s="83"/>
      <c r="DA117" s="125"/>
      <c r="DB117" s="33"/>
      <c r="DC117" s="83"/>
      <c r="DD117" s="125"/>
      <c r="DE117" s="33"/>
      <c r="DF117" s="83"/>
      <c r="DG117" s="20"/>
      <c r="DH117" s="33"/>
      <c r="DI117" s="33"/>
      <c r="DJ117" s="83"/>
      <c r="DO117" s="19">
        <f t="shared" si="61"/>
        <v>9743</v>
      </c>
      <c r="DP117" s="153">
        <v>8</v>
      </c>
      <c r="DQ117" s="19">
        <v>0</v>
      </c>
      <c r="DR117" s="185" t="s">
        <v>976</v>
      </c>
    </row>
    <row r="118" spans="1:122" s="19" customFormat="1" ht="40.5">
      <c r="A118" s="53">
        <v>0</v>
      </c>
      <c r="B118" s="53"/>
      <c r="C118" s="53">
        <f t="shared" si="56"/>
        <v>1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357</v>
      </c>
      <c r="P118" s="15" t="s">
        <v>504</v>
      </c>
      <c r="Q118" s="15">
        <v>114</v>
      </c>
      <c r="R118" s="245" t="s">
        <v>343</v>
      </c>
      <c r="S118" s="20" t="s">
        <v>157</v>
      </c>
      <c r="T118" s="118">
        <v>1976</v>
      </c>
      <c r="U118" s="28" t="s">
        <v>320</v>
      </c>
      <c r="V118" s="118">
        <v>2002</v>
      </c>
      <c r="W118" s="120" t="s">
        <v>321</v>
      </c>
      <c r="X118" s="118">
        <v>2005</v>
      </c>
      <c r="Y118" s="169"/>
      <c r="Z118" s="118">
        <f t="shared" si="57"/>
        <v>15</v>
      </c>
      <c r="AA118" s="120" t="s">
        <v>694</v>
      </c>
      <c r="AB118" s="118" t="s">
        <v>105</v>
      </c>
      <c r="AC118" s="21"/>
      <c r="AE118" s="90" t="s">
        <v>455</v>
      </c>
      <c r="AF118" s="82"/>
      <c r="CP118" s="19" t="str">
        <f t="shared" si="58"/>
        <v>Kiefer Patrick</v>
      </c>
      <c r="CR118" s="19">
        <f t="shared" si="59"/>
        <v>15</v>
      </c>
      <c r="CS118" s="19" t="str">
        <f t="shared" si="60"/>
        <v>C</v>
      </c>
      <c r="CT118" s="154">
        <v>6753</v>
      </c>
      <c r="CU118" s="125">
        <v>223</v>
      </c>
      <c r="CV118" s="33">
        <f t="shared" si="94"/>
        <v>10</v>
      </c>
      <c r="CW118" s="83" t="str">
        <f t="shared" si="95"/>
        <v>Finanz-Fachspezialist / Controller 3</v>
      </c>
      <c r="CX118" s="125">
        <v>223</v>
      </c>
      <c r="CY118" s="33">
        <f>VLOOKUP($CX118,Funktionsbezeichnungen,3,0)</f>
        <v>10</v>
      </c>
      <c r="CZ118" s="83" t="str">
        <f>VLOOKUP($CX118,Funktionsbezeichnungen,2,0)</f>
        <v>Finanz-Fachspezialist / Controller 3</v>
      </c>
      <c r="DA118" s="125">
        <v>223</v>
      </c>
      <c r="DB118" s="33">
        <f>VLOOKUP($DA118,Funktionsbezeichnungen,3,0)</f>
        <v>10</v>
      </c>
      <c r="DC118" s="83" t="str">
        <f>VLOOKUP($DA118,Funktionsbezeichnungen,2,0)</f>
        <v>Finanz-Fachspezialist / Controller 3</v>
      </c>
      <c r="DD118" s="125">
        <v>223</v>
      </c>
      <c r="DE118" s="33">
        <f>VLOOKUP($DD118,Funktionsbezeichnungen,3,0)</f>
        <v>10</v>
      </c>
      <c r="DF118" s="83" t="str">
        <f>VLOOKUP($DD118,Funktionsbezeichnungen,2,0)</f>
        <v>Finanz-Fachspezialist / Controller 3</v>
      </c>
      <c r="DG118" s="20"/>
      <c r="DH118" s="125">
        <v>223</v>
      </c>
      <c r="DI118" s="33">
        <f>VLOOKUP($DH118,Funktionsbezeichnungen,3,0)</f>
        <v>10</v>
      </c>
      <c r="DJ118" s="83" t="str">
        <f>VLOOKUP($DH118,Funktionsbezeichnungen,2,0)</f>
        <v>Finanz-Fachspezialist / Controller 3</v>
      </c>
      <c r="DO118" s="19">
        <f t="shared" si="61"/>
        <v>6753</v>
      </c>
      <c r="DP118" s="153">
        <v>3</v>
      </c>
      <c r="DQ118" s="19">
        <v>0</v>
      </c>
      <c r="DR118" s="185" t="s">
        <v>972</v>
      </c>
    </row>
    <row r="119" spans="1:122" s="19" customFormat="1">
      <c r="A119" s="53">
        <v>0</v>
      </c>
      <c r="B119" s="53">
        <v>1</v>
      </c>
      <c r="C119" s="53">
        <f t="shared" si="56"/>
        <v>1</v>
      </c>
      <c r="D119" s="55"/>
      <c r="E119" s="55"/>
      <c r="F119" s="55"/>
      <c r="G119" s="53"/>
      <c r="H119" s="53"/>
      <c r="I119" s="55"/>
      <c r="J119" s="53"/>
      <c r="K119" s="55"/>
      <c r="L119" s="55">
        <v>1</v>
      </c>
      <c r="M119" s="55"/>
      <c r="N119" s="59"/>
      <c r="O119" s="19" t="s">
        <v>359</v>
      </c>
      <c r="P119" s="15" t="s">
        <v>500</v>
      </c>
      <c r="Q119" s="15">
        <v>115</v>
      </c>
      <c r="R119" s="42"/>
      <c r="S119" s="27" t="s">
        <v>152</v>
      </c>
      <c r="T119" s="21">
        <v>1952</v>
      </c>
      <c r="U119" s="28" t="s">
        <v>151</v>
      </c>
      <c r="V119" s="21">
        <v>1971</v>
      </c>
      <c r="W119" s="25"/>
      <c r="X119" s="21"/>
      <c r="Y119" s="25"/>
      <c r="Z119" s="21">
        <f t="shared" si="57"/>
        <v>46</v>
      </c>
      <c r="AA119" s="25" t="s">
        <v>696</v>
      </c>
      <c r="AB119" s="21" t="s">
        <v>121</v>
      </c>
      <c r="AC119" s="21"/>
      <c r="AE119" s="90" t="s">
        <v>1078</v>
      </c>
      <c r="AF119" s="82"/>
      <c r="CP119" s="19" t="str">
        <f t="shared" si="58"/>
        <v>Meister Christine</v>
      </c>
      <c r="CR119" s="19">
        <f t="shared" si="59"/>
        <v>46</v>
      </c>
      <c r="CS119" s="19" t="str">
        <f t="shared" si="60"/>
        <v>D</v>
      </c>
      <c r="CT119" s="154">
        <v>4245</v>
      </c>
      <c r="CU119" s="125">
        <v>134</v>
      </c>
      <c r="CV119" s="33">
        <f t="shared" si="94"/>
        <v>7</v>
      </c>
      <c r="CW119" s="83" t="str">
        <f t="shared" si="95"/>
        <v>Kaufmännischer Mitarbeiter 4 / Gruppenchef 2</v>
      </c>
      <c r="CX119" s="125">
        <v>134</v>
      </c>
      <c r="CY119" s="33">
        <f t="shared" si="82"/>
        <v>7</v>
      </c>
      <c r="CZ119" s="83" t="str">
        <f t="shared" si="83"/>
        <v>Kaufmännischer Mitarbeiter 4 / Gruppenchef 2</v>
      </c>
      <c r="DA119" s="125">
        <v>134</v>
      </c>
      <c r="DB119" s="33">
        <f t="shared" si="84"/>
        <v>7</v>
      </c>
      <c r="DC119" s="83" t="str">
        <f t="shared" si="85"/>
        <v>Kaufmännischer Mitarbeiter 4 / Gruppenchef 2</v>
      </c>
      <c r="DD119" s="125">
        <v>134</v>
      </c>
      <c r="DE119" s="33">
        <f t="shared" ref="DE119:DE134" si="96">VLOOKUP($DD119,Funktionsbezeichnungen,3,0)</f>
        <v>7</v>
      </c>
      <c r="DF119" s="83" t="str">
        <f t="shared" ref="DF119:DF134" si="97">VLOOKUP($DD119,Funktionsbezeichnungen,2,0)</f>
        <v>Kaufmännischer Mitarbeiter 4 / Gruppenchef 2</v>
      </c>
      <c r="DG119" s="20"/>
      <c r="DH119" s="125">
        <v>134</v>
      </c>
      <c r="DI119" s="33">
        <f t="shared" si="86"/>
        <v>7</v>
      </c>
      <c r="DJ119" s="83" t="str">
        <f t="shared" si="87"/>
        <v>Kaufmännischer Mitarbeiter 4 / Gruppenchef 2</v>
      </c>
      <c r="DO119" s="19">
        <f t="shared" si="61"/>
        <v>4245</v>
      </c>
      <c r="DP119" s="153">
        <v>6</v>
      </c>
      <c r="DQ119" s="19">
        <v>0</v>
      </c>
      <c r="DR119" s="19" t="s">
        <v>955</v>
      </c>
    </row>
    <row r="120" spans="1:122" s="19" customFormat="1">
      <c r="A120" s="53">
        <v>0</v>
      </c>
      <c r="B120" s="53">
        <v>1</v>
      </c>
      <c r="C120" s="53">
        <f t="shared" si="56"/>
        <v>1</v>
      </c>
      <c r="D120" s="55"/>
      <c r="E120" s="55"/>
      <c r="F120" s="56"/>
      <c r="G120" s="54"/>
      <c r="H120" s="54"/>
      <c r="I120" s="56"/>
      <c r="J120" s="54"/>
      <c r="K120" s="56"/>
      <c r="L120" s="56">
        <v>1</v>
      </c>
      <c r="M120" s="56"/>
      <c r="N120" s="58"/>
      <c r="O120" s="52" t="s">
        <v>357</v>
      </c>
      <c r="P120" s="15" t="s">
        <v>501</v>
      </c>
      <c r="Q120" s="15">
        <v>116</v>
      </c>
      <c r="R120" s="16"/>
      <c r="S120" s="20" t="s">
        <v>207</v>
      </c>
      <c r="T120" s="21">
        <v>1954</v>
      </c>
      <c r="U120" s="28" t="s">
        <v>210</v>
      </c>
      <c r="V120" s="21">
        <v>1971</v>
      </c>
      <c r="W120" s="25"/>
      <c r="X120" s="21"/>
      <c r="Y120" s="28"/>
      <c r="Z120" s="21">
        <f t="shared" si="57"/>
        <v>46</v>
      </c>
      <c r="AA120" s="25" t="s">
        <v>209</v>
      </c>
      <c r="AB120" s="21" t="s">
        <v>121</v>
      </c>
      <c r="AC120" s="21"/>
      <c r="AE120" s="90" t="s">
        <v>453</v>
      </c>
      <c r="AF120" s="82"/>
      <c r="CP120" s="19" t="str">
        <f t="shared" si="58"/>
        <v>Derezynski Françoise</v>
      </c>
      <c r="CR120" s="19">
        <f t="shared" si="59"/>
        <v>46</v>
      </c>
      <c r="CS120" s="19" t="str">
        <f t="shared" si="60"/>
        <v>D</v>
      </c>
      <c r="CT120" s="154">
        <v>4266</v>
      </c>
      <c r="CU120" s="125">
        <v>141</v>
      </c>
      <c r="CV120" s="33">
        <f t="shared" si="94"/>
        <v>8</v>
      </c>
      <c r="CW120" s="83" t="str">
        <f t="shared" si="95"/>
        <v>Kaufmännischer Fachspezialist 1</v>
      </c>
      <c r="CX120" s="125">
        <v>141</v>
      </c>
      <c r="CY120" s="33">
        <f>VLOOKUP($CX120,Funktionsbezeichnungen,3,0)</f>
        <v>8</v>
      </c>
      <c r="CZ120" s="83" t="str">
        <f>VLOOKUP($CX120,Funktionsbezeichnungen,2,0)</f>
        <v>Kaufmännischer Fachspezialist 1</v>
      </c>
      <c r="DA120" s="125">
        <v>134</v>
      </c>
      <c r="DB120" s="33">
        <f>VLOOKUP($DA120,Funktionsbezeichnungen,3,0)</f>
        <v>7</v>
      </c>
      <c r="DC120" s="83" t="str">
        <f>VLOOKUP($DA120,Funktionsbezeichnungen,2,0)</f>
        <v>Kaufmännischer Mitarbeiter 4 / Gruppenchef 2</v>
      </c>
      <c r="DD120" s="125">
        <v>134</v>
      </c>
      <c r="DE120" s="33">
        <f>VLOOKUP($DD120,Funktionsbezeichnungen,3,0)</f>
        <v>7</v>
      </c>
      <c r="DF120" s="83" t="str">
        <f>VLOOKUP($DD120,Funktionsbezeichnungen,2,0)</f>
        <v>Kaufmännischer Mitarbeiter 4 / Gruppenchef 2</v>
      </c>
      <c r="DG120" s="20"/>
      <c r="DH120" s="125">
        <v>134</v>
      </c>
      <c r="DI120" s="33">
        <f>VLOOKUP($DH120,Funktionsbezeichnungen,3,0)</f>
        <v>7</v>
      </c>
      <c r="DJ120" s="83" t="str">
        <f>VLOOKUP($DH120,Funktionsbezeichnungen,2,0)</f>
        <v>Kaufmännischer Mitarbeiter 4 / Gruppenchef 2</v>
      </c>
      <c r="DO120" s="19">
        <f t="shared" si="61"/>
        <v>4266</v>
      </c>
      <c r="DP120" s="153">
        <v>6</v>
      </c>
      <c r="DQ120" s="19">
        <v>0</v>
      </c>
      <c r="DR120" s="185" t="s">
        <v>955</v>
      </c>
    </row>
    <row r="121" spans="1:122" s="19" customFormat="1">
      <c r="A121" s="53">
        <v>0</v>
      </c>
      <c r="B121" s="53">
        <v>1</v>
      </c>
      <c r="C121" s="53">
        <f t="shared" si="56"/>
        <v>1</v>
      </c>
      <c r="D121" s="55"/>
      <c r="E121" s="55"/>
      <c r="F121" s="56"/>
      <c r="G121" s="54"/>
      <c r="H121" s="54"/>
      <c r="I121" s="56"/>
      <c r="J121" s="54"/>
      <c r="K121" s="56"/>
      <c r="L121" s="56">
        <v>1</v>
      </c>
      <c r="M121" s="56"/>
      <c r="N121" s="58"/>
      <c r="O121" s="52" t="s">
        <v>357</v>
      </c>
      <c r="P121" s="15" t="s">
        <v>502</v>
      </c>
      <c r="Q121" s="15">
        <v>117</v>
      </c>
      <c r="R121" s="16"/>
      <c r="S121" s="20" t="s">
        <v>153</v>
      </c>
      <c r="T121" s="21">
        <v>1953</v>
      </c>
      <c r="U121" s="28" t="s">
        <v>215</v>
      </c>
      <c r="V121" s="21">
        <v>1977</v>
      </c>
      <c r="W121" s="25" t="s">
        <v>318</v>
      </c>
      <c r="X121" s="21">
        <v>2000</v>
      </c>
      <c r="Y121" s="28" t="s">
        <v>319</v>
      </c>
      <c r="Z121" s="21">
        <f t="shared" si="57"/>
        <v>40</v>
      </c>
      <c r="AA121" s="25" t="s">
        <v>695</v>
      </c>
      <c r="AB121" s="21" t="s">
        <v>121</v>
      </c>
      <c r="AC121" s="21"/>
      <c r="AE121" s="90" t="s">
        <v>456</v>
      </c>
      <c r="AF121" s="82"/>
      <c r="CP121" s="19" t="str">
        <f t="shared" si="58"/>
        <v>Szirt Madeleine</v>
      </c>
      <c r="CR121" s="19">
        <f t="shared" si="59"/>
        <v>40</v>
      </c>
      <c r="CS121" s="19" t="str">
        <f t="shared" si="60"/>
        <v>D</v>
      </c>
      <c r="CT121" s="154">
        <v>4216</v>
      </c>
      <c r="CU121" s="125">
        <v>162</v>
      </c>
      <c r="CV121" s="33">
        <f t="shared" si="94"/>
        <v>9</v>
      </c>
      <c r="CW121" s="83" t="str">
        <f t="shared" si="95"/>
        <v>Personal-Fachspezialist 2</v>
      </c>
      <c r="CX121" s="125">
        <v>162</v>
      </c>
      <c r="CY121" s="33">
        <f>VLOOKUP($CX121,Funktionsbezeichnungen,3,0)</f>
        <v>9</v>
      </c>
      <c r="CZ121" s="83" t="str">
        <f>VLOOKUP($CX121,Funktionsbezeichnungen,2,0)</f>
        <v>Personal-Fachspezialist 2</v>
      </c>
      <c r="DA121" s="125">
        <v>162</v>
      </c>
      <c r="DB121" s="33">
        <f>VLOOKUP($DA121,Funktionsbezeichnungen,3,0)</f>
        <v>9</v>
      </c>
      <c r="DC121" s="83" t="str">
        <f>VLOOKUP($DA121,Funktionsbezeichnungen,2,0)</f>
        <v>Personal-Fachspezialist 2</v>
      </c>
      <c r="DD121" s="125">
        <v>162</v>
      </c>
      <c r="DE121" s="33">
        <f>VLOOKUP($DD121,Funktionsbezeichnungen,3,0)</f>
        <v>9</v>
      </c>
      <c r="DF121" s="83" t="str">
        <f>VLOOKUP($DD121,Funktionsbezeichnungen,2,0)</f>
        <v>Personal-Fachspezialist 2</v>
      </c>
      <c r="DG121" s="20"/>
      <c r="DH121" s="125">
        <v>162</v>
      </c>
      <c r="DI121" s="33">
        <f>VLOOKUP($DH121,Funktionsbezeichnungen,3,0)</f>
        <v>9</v>
      </c>
      <c r="DJ121" s="83" t="str">
        <f>VLOOKUP($DH121,Funktionsbezeichnungen,2,0)</f>
        <v>Personal-Fachspezialist 2</v>
      </c>
      <c r="DO121" s="19">
        <f t="shared" si="61"/>
        <v>4216</v>
      </c>
      <c r="DP121" s="153">
        <v>3</v>
      </c>
      <c r="DQ121" s="19">
        <v>0</v>
      </c>
      <c r="DR121" s="185" t="s">
        <v>971</v>
      </c>
    </row>
    <row r="122" spans="1:122" s="19" customFormat="1">
      <c r="A122" s="53">
        <v>0</v>
      </c>
      <c r="B122" s="53">
        <v>1</v>
      </c>
      <c r="C122" s="53">
        <f t="shared" si="56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359</v>
      </c>
      <c r="P122" s="15" t="s">
        <v>1155</v>
      </c>
      <c r="Q122" s="15">
        <v>118</v>
      </c>
      <c r="R122" s="42"/>
      <c r="S122" s="27" t="s">
        <v>1156</v>
      </c>
      <c r="T122" s="21">
        <v>1959</v>
      </c>
      <c r="U122" s="28" t="s">
        <v>151</v>
      </c>
      <c r="V122" s="21">
        <v>1977</v>
      </c>
      <c r="W122" s="25"/>
      <c r="X122" s="21"/>
      <c r="Y122" s="25"/>
      <c r="Z122" s="21">
        <f t="shared" si="57"/>
        <v>40</v>
      </c>
      <c r="AA122" s="25" t="s">
        <v>1157</v>
      </c>
      <c r="AB122" s="21" t="s">
        <v>121</v>
      </c>
      <c r="AC122" s="21"/>
      <c r="AE122" s="90" t="s">
        <v>1158</v>
      </c>
      <c r="AF122" s="82"/>
      <c r="CP122" s="19" t="str">
        <f t="shared" si="58"/>
        <v>Canetti Rosemarie</v>
      </c>
      <c r="CR122" s="19">
        <f t="shared" si="59"/>
        <v>40</v>
      </c>
      <c r="CS122" s="19" t="str">
        <f t="shared" si="60"/>
        <v>D</v>
      </c>
      <c r="CT122" s="154">
        <v>4320</v>
      </c>
      <c r="CU122" s="125">
        <v>134</v>
      </c>
      <c r="CV122" s="33">
        <f t="shared" si="94"/>
        <v>7</v>
      </c>
      <c r="CW122" s="83" t="str">
        <f t="shared" si="95"/>
        <v>Kaufmännischer Mitarbeiter 4 / Gruppenchef 2</v>
      </c>
      <c r="CX122" s="125"/>
      <c r="CY122" s="33"/>
      <c r="CZ122" s="83"/>
      <c r="DA122" s="125">
        <v>134</v>
      </c>
      <c r="DB122" s="33">
        <f t="shared" si="84"/>
        <v>7</v>
      </c>
      <c r="DC122" s="83" t="str">
        <f t="shared" si="85"/>
        <v>Kaufmännischer Mitarbeiter 4 / Gruppenchef 2</v>
      </c>
      <c r="DD122" s="125">
        <v>134</v>
      </c>
      <c r="DE122" s="33">
        <f t="shared" si="96"/>
        <v>7</v>
      </c>
      <c r="DF122" s="83" t="str">
        <f t="shared" si="97"/>
        <v>Kaufmännischer Mitarbeiter 4 / Gruppenchef 2</v>
      </c>
      <c r="DG122" s="20"/>
      <c r="DH122" s="125">
        <v>134</v>
      </c>
      <c r="DI122" s="33">
        <f t="shared" si="86"/>
        <v>7</v>
      </c>
      <c r="DJ122" s="83" t="str">
        <f t="shared" si="87"/>
        <v>Kaufmännischer Mitarbeiter 4 / Gruppenchef 2</v>
      </c>
      <c r="DO122" s="19">
        <f t="shared" si="61"/>
        <v>4320</v>
      </c>
      <c r="DP122" s="153">
        <v>6</v>
      </c>
      <c r="DQ122" s="19">
        <v>0</v>
      </c>
      <c r="DR122" s="19" t="s">
        <v>955</v>
      </c>
    </row>
    <row r="123" spans="1:122" s="19" customFormat="1">
      <c r="A123" s="53">
        <v>0</v>
      </c>
      <c r="B123" s="53">
        <v>1</v>
      </c>
      <c r="C123" s="53">
        <f t="shared" si="56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359</v>
      </c>
      <c r="P123" s="15" t="s">
        <v>1168</v>
      </c>
      <c r="Q123" s="15">
        <v>119</v>
      </c>
      <c r="R123" s="42"/>
      <c r="S123" s="27" t="s">
        <v>650</v>
      </c>
      <c r="T123" s="21">
        <v>1961</v>
      </c>
      <c r="U123" s="28" t="s">
        <v>155</v>
      </c>
      <c r="V123" s="21">
        <v>1982</v>
      </c>
      <c r="W123" s="25"/>
      <c r="X123" s="21"/>
      <c r="Y123" s="25" t="s">
        <v>323</v>
      </c>
      <c r="Z123" s="21">
        <f t="shared" si="57"/>
        <v>35</v>
      </c>
      <c r="AA123" s="25" t="s">
        <v>696</v>
      </c>
      <c r="AB123" s="21" t="s">
        <v>121</v>
      </c>
      <c r="AC123" s="21"/>
      <c r="AE123" s="90" t="s">
        <v>425</v>
      </c>
      <c r="AF123" s="82"/>
      <c r="CP123" s="19" t="str">
        <f t="shared" si="58"/>
        <v>Peier Doris</v>
      </c>
      <c r="CR123" s="19">
        <f t="shared" si="59"/>
        <v>35</v>
      </c>
      <c r="CS123" s="19" t="str">
        <f t="shared" si="60"/>
        <v>D</v>
      </c>
      <c r="CT123" s="154">
        <v>5581</v>
      </c>
      <c r="CU123" s="125">
        <v>134</v>
      </c>
      <c r="CV123" s="33">
        <f t="shared" si="94"/>
        <v>7</v>
      </c>
      <c r="CW123" s="83" t="str">
        <f t="shared" si="95"/>
        <v>Kaufmännischer Mitarbeiter 4 / Gruppenchef 2</v>
      </c>
      <c r="CX123" s="125">
        <v>134</v>
      </c>
      <c r="CY123" s="33">
        <f t="shared" si="82"/>
        <v>7</v>
      </c>
      <c r="CZ123" s="83" t="str">
        <f t="shared" si="83"/>
        <v>Kaufmännischer Mitarbeiter 4 / Gruppenchef 2</v>
      </c>
      <c r="DA123" s="125">
        <v>134</v>
      </c>
      <c r="DB123" s="33">
        <f t="shared" si="84"/>
        <v>7</v>
      </c>
      <c r="DC123" s="83" t="str">
        <f t="shared" si="85"/>
        <v>Kaufmännischer Mitarbeiter 4 / Gruppenchef 2</v>
      </c>
      <c r="DD123" s="125">
        <v>134</v>
      </c>
      <c r="DE123" s="33">
        <f t="shared" si="96"/>
        <v>7</v>
      </c>
      <c r="DF123" s="83" t="str">
        <f t="shared" si="97"/>
        <v>Kaufmännischer Mitarbeiter 4 / Gruppenchef 2</v>
      </c>
      <c r="DG123" s="20"/>
      <c r="DH123" s="125">
        <v>134</v>
      </c>
      <c r="DI123" s="33">
        <f t="shared" si="86"/>
        <v>7</v>
      </c>
      <c r="DJ123" s="83" t="str">
        <f t="shared" si="87"/>
        <v>Kaufmännischer Mitarbeiter 4 / Gruppenchef 2</v>
      </c>
      <c r="DO123" s="19">
        <f t="shared" si="61"/>
        <v>5581</v>
      </c>
      <c r="DP123" s="153">
        <v>6</v>
      </c>
      <c r="DQ123" s="19">
        <v>0</v>
      </c>
      <c r="DR123" s="19" t="s">
        <v>955</v>
      </c>
    </row>
    <row r="124" spans="1:122" s="19" customFormat="1">
      <c r="A124" s="53">
        <v>0</v>
      </c>
      <c r="B124" s="53">
        <v>1</v>
      </c>
      <c r="C124" s="53">
        <f t="shared" si="56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359</v>
      </c>
      <c r="P124" s="15" t="s">
        <v>607</v>
      </c>
      <c r="Q124" s="15">
        <v>120</v>
      </c>
      <c r="R124" s="42"/>
      <c r="S124" s="27" t="s">
        <v>608</v>
      </c>
      <c r="T124" s="21">
        <v>1966</v>
      </c>
      <c r="U124" s="28" t="s">
        <v>151</v>
      </c>
      <c r="V124" s="21">
        <v>1985</v>
      </c>
      <c r="W124" s="25"/>
      <c r="X124" s="21"/>
      <c r="Y124" s="25"/>
      <c r="Z124" s="21">
        <f t="shared" si="57"/>
        <v>32</v>
      </c>
      <c r="AA124" s="25" t="s">
        <v>696</v>
      </c>
      <c r="AB124" s="21" t="s">
        <v>121</v>
      </c>
      <c r="AC124" s="21"/>
      <c r="AE124" s="90" t="s">
        <v>425</v>
      </c>
      <c r="AF124" s="82"/>
      <c r="CP124" s="19" t="str">
        <f t="shared" si="58"/>
        <v>Beuret Agnès</v>
      </c>
      <c r="CR124" s="19">
        <f t="shared" si="59"/>
        <v>32</v>
      </c>
      <c r="CS124" s="19" t="str">
        <f t="shared" si="60"/>
        <v>D</v>
      </c>
      <c r="CT124" s="154">
        <v>4352</v>
      </c>
      <c r="CU124" s="125">
        <v>134</v>
      </c>
      <c r="CV124" s="33">
        <f t="shared" si="94"/>
        <v>7</v>
      </c>
      <c r="CW124" s="83" t="str">
        <f t="shared" si="95"/>
        <v>Kaufmännischer Mitarbeiter 4 / Gruppenchef 2</v>
      </c>
      <c r="CX124" s="125">
        <v>134</v>
      </c>
      <c r="CY124" s="33">
        <f t="shared" si="82"/>
        <v>7</v>
      </c>
      <c r="CZ124" s="83" t="str">
        <f t="shared" si="83"/>
        <v>Kaufmännischer Mitarbeiter 4 / Gruppenchef 2</v>
      </c>
      <c r="DA124" s="125">
        <v>134</v>
      </c>
      <c r="DB124" s="33">
        <f t="shared" si="84"/>
        <v>7</v>
      </c>
      <c r="DC124" s="83" t="str">
        <f t="shared" si="85"/>
        <v>Kaufmännischer Mitarbeiter 4 / Gruppenchef 2</v>
      </c>
      <c r="DD124" s="125">
        <v>134</v>
      </c>
      <c r="DE124" s="33">
        <f t="shared" si="96"/>
        <v>7</v>
      </c>
      <c r="DF124" s="83" t="str">
        <f t="shared" si="97"/>
        <v>Kaufmännischer Mitarbeiter 4 / Gruppenchef 2</v>
      </c>
      <c r="DG124" s="20"/>
      <c r="DH124" s="125">
        <v>134</v>
      </c>
      <c r="DI124" s="33">
        <f t="shared" si="86"/>
        <v>7</v>
      </c>
      <c r="DJ124" s="83" t="str">
        <f t="shared" si="87"/>
        <v>Kaufmännischer Mitarbeiter 4 / Gruppenchef 2</v>
      </c>
      <c r="DO124" s="19">
        <f t="shared" si="61"/>
        <v>4352</v>
      </c>
      <c r="DP124" s="153">
        <v>6</v>
      </c>
      <c r="DQ124" s="19">
        <v>0</v>
      </c>
      <c r="DR124" s="19" t="s">
        <v>955</v>
      </c>
    </row>
    <row r="125" spans="1:122" s="19" customFormat="1">
      <c r="A125" s="53">
        <v>0</v>
      </c>
      <c r="B125" s="53">
        <v>1</v>
      </c>
      <c r="C125" s="53">
        <f t="shared" si="56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359</v>
      </c>
      <c r="P125" s="15" t="s">
        <v>508</v>
      </c>
      <c r="Q125" s="15">
        <v>121</v>
      </c>
      <c r="R125" s="42"/>
      <c r="S125" s="27" t="s">
        <v>164</v>
      </c>
      <c r="T125" s="21">
        <v>1970</v>
      </c>
      <c r="U125" s="28" t="s">
        <v>165</v>
      </c>
      <c r="V125" s="21">
        <v>1990</v>
      </c>
      <c r="W125" s="25"/>
      <c r="X125" s="21"/>
      <c r="Y125" s="25"/>
      <c r="Z125" s="21">
        <f t="shared" si="57"/>
        <v>27</v>
      </c>
      <c r="AA125" s="25" t="s">
        <v>696</v>
      </c>
      <c r="AB125" s="21" t="s">
        <v>121</v>
      </c>
      <c r="AC125" s="21"/>
      <c r="AE125" s="90" t="s">
        <v>425</v>
      </c>
      <c r="AF125" s="82"/>
      <c r="CP125" s="19" t="str">
        <f t="shared" si="58"/>
        <v>Weider Noelle</v>
      </c>
      <c r="CR125" s="19">
        <f t="shared" si="59"/>
        <v>27</v>
      </c>
      <c r="CS125" s="19" t="str">
        <f t="shared" si="60"/>
        <v>D</v>
      </c>
      <c r="CT125" s="154">
        <v>5604</v>
      </c>
      <c r="CU125" s="125">
        <v>134</v>
      </c>
      <c r="CV125" s="33">
        <f t="shared" si="94"/>
        <v>7</v>
      </c>
      <c r="CW125" s="83" t="str">
        <f t="shared" si="95"/>
        <v>Kaufmännischer Mitarbeiter 4 / Gruppenchef 2</v>
      </c>
      <c r="CX125" s="125">
        <v>134</v>
      </c>
      <c r="CY125" s="33">
        <f t="shared" si="82"/>
        <v>7</v>
      </c>
      <c r="CZ125" s="83" t="str">
        <f t="shared" si="83"/>
        <v>Kaufmännischer Mitarbeiter 4 / Gruppenchef 2</v>
      </c>
      <c r="DA125" s="125">
        <v>134</v>
      </c>
      <c r="DB125" s="33">
        <f t="shared" si="84"/>
        <v>7</v>
      </c>
      <c r="DC125" s="83" t="str">
        <f t="shared" si="85"/>
        <v>Kaufmännischer Mitarbeiter 4 / Gruppenchef 2</v>
      </c>
      <c r="DD125" s="125">
        <v>134</v>
      </c>
      <c r="DE125" s="33">
        <f t="shared" si="96"/>
        <v>7</v>
      </c>
      <c r="DF125" s="83" t="str">
        <f t="shared" si="97"/>
        <v>Kaufmännischer Mitarbeiter 4 / Gruppenchef 2</v>
      </c>
      <c r="DG125" s="20"/>
      <c r="DH125" s="125">
        <v>134</v>
      </c>
      <c r="DI125" s="33">
        <f t="shared" si="86"/>
        <v>7</v>
      </c>
      <c r="DJ125" s="83" t="str">
        <f t="shared" si="87"/>
        <v>Kaufmännischer Mitarbeiter 4 / Gruppenchef 2</v>
      </c>
      <c r="DO125" s="19">
        <f t="shared" si="61"/>
        <v>5604</v>
      </c>
      <c r="DP125" s="153">
        <v>6</v>
      </c>
      <c r="DQ125" s="19">
        <v>0</v>
      </c>
      <c r="DR125" s="19" t="s">
        <v>955</v>
      </c>
    </row>
    <row r="126" spans="1:122" s="19" customFormat="1" ht="27">
      <c r="A126" s="53">
        <v>0</v>
      </c>
      <c r="B126" s="53"/>
      <c r="C126" s="53">
        <f t="shared" si="56"/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357</v>
      </c>
      <c r="P126" s="15" t="s">
        <v>509</v>
      </c>
      <c r="Q126" s="15">
        <v>122</v>
      </c>
      <c r="R126" s="42"/>
      <c r="S126" s="27" t="s">
        <v>244</v>
      </c>
      <c r="T126" s="21">
        <v>1976</v>
      </c>
      <c r="U126" s="28" t="s">
        <v>243</v>
      </c>
      <c r="V126" s="21">
        <v>2002</v>
      </c>
      <c r="W126" s="25"/>
      <c r="X126" s="21"/>
      <c r="Y126" s="25" t="s">
        <v>327</v>
      </c>
      <c r="Z126" s="21">
        <f t="shared" si="57"/>
        <v>15</v>
      </c>
      <c r="AA126" s="25" t="s">
        <v>326</v>
      </c>
      <c r="AB126" s="21" t="s">
        <v>121</v>
      </c>
      <c r="AC126" s="21"/>
      <c r="AE126" s="90" t="s">
        <v>375</v>
      </c>
      <c r="AF126" s="82"/>
      <c r="CP126" s="19" t="str">
        <f t="shared" si="58"/>
        <v>Fischer Michel</v>
      </c>
      <c r="CR126" s="19">
        <f t="shared" si="59"/>
        <v>15</v>
      </c>
      <c r="CS126" s="19" t="str">
        <f t="shared" si="60"/>
        <v>D</v>
      </c>
      <c r="CT126" s="154">
        <v>8655</v>
      </c>
      <c r="CU126" s="125">
        <v>542</v>
      </c>
      <c r="CV126" s="33">
        <f t="shared" si="94"/>
        <v>7</v>
      </c>
      <c r="CW126" s="83" t="str">
        <f t="shared" si="95"/>
        <v>Technischer Sachbearbeiter 2</v>
      </c>
      <c r="CX126" s="125">
        <v>542</v>
      </c>
      <c r="CY126" s="33">
        <f t="shared" si="82"/>
        <v>7</v>
      </c>
      <c r="CZ126" s="83" t="str">
        <f t="shared" si="83"/>
        <v>Technischer Sachbearbeiter 2</v>
      </c>
      <c r="DA126" s="125">
        <v>542</v>
      </c>
      <c r="DB126" s="33">
        <f t="shared" si="84"/>
        <v>7</v>
      </c>
      <c r="DC126" s="83" t="str">
        <f t="shared" si="85"/>
        <v>Technischer Sachbearbeiter 2</v>
      </c>
      <c r="DD126" s="125">
        <v>541</v>
      </c>
      <c r="DE126" s="33">
        <f t="shared" si="96"/>
        <v>6</v>
      </c>
      <c r="DF126" s="83" t="str">
        <f t="shared" si="97"/>
        <v>Technischer Sachbearbeiter 1</v>
      </c>
      <c r="DG126" s="20"/>
      <c r="DH126" s="125">
        <v>351</v>
      </c>
      <c r="DI126" s="33">
        <f t="shared" si="86"/>
        <v>7</v>
      </c>
      <c r="DJ126" s="83" t="str">
        <f t="shared" si="87"/>
        <v>Marketing - / Product - Manager 1</v>
      </c>
      <c r="DO126" s="19">
        <f t="shared" si="61"/>
        <v>8655</v>
      </c>
      <c r="DP126" s="153">
        <v>6</v>
      </c>
      <c r="DQ126" s="19">
        <v>0</v>
      </c>
      <c r="DR126" s="19" t="s">
        <v>967</v>
      </c>
    </row>
    <row r="127" spans="1:122" s="19" customFormat="1">
      <c r="A127" s="53">
        <v>0</v>
      </c>
      <c r="B127" s="53">
        <v>1</v>
      </c>
      <c r="C127" s="53">
        <f t="shared" si="56"/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360</v>
      </c>
      <c r="P127" s="15" t="s">
        <v>582</v>
      </c>
      <c r="Q127" s="15">
        <v>123</v>
      </c>
      <c r="R127" s="42"/>
      <c r="S127" s="27" t="s">
        <v>583</v>
      </c>
      <c r="T127" s="21">
        <v>1959</v>
      </c>
      <c r="U127" s="28" t="s">
        <v>397</v>
      </c>
      <c r="V127" s="21">
        <v>1976</v>
      </c>
      <c r="W127" s="25"/>
      <c r="X127" s="21"/>
      <c r="Y127" s="25"/>
      <c r="Z127" s="21">
        <f t="shared" si="57"/>
        <v>41</v>
      </c>
      <c r="AA127" s="25" t="s">
        <v>584</v>
      </c>
      <c r="AB127" s="21" t="s">
        <v>142</v>
      </c>
      <c r="AC127" s="21"/>
      <c r="AE127" s="90" t="s">
        <v>585</v>
      </c>
      <c r="AF127" s="82"/>
      <c r="CP127" s="19" t="str">
        <f t="shared" si="58"/>
        <v>Willig Martine</v>
      </c>
      <c r="CR127" s="19">
        <f t="shared" si="59"/>
        <v>41</v>
      </c>
      <c r="CS127" s="19" t="str">
        <f t="shared" si="60"/>
        <v>E</v>
      </c>
      <c r="CT127" s="154">
        <v>5637</v>
      </c>
      <c r="CU127" s="125">
        <v>133</v>
      </c>
      <c r="CV127" s="33">
        <f t="shared" si="94"/>
        <v>6</v>
      </c>
      <c r="CW127" s="83" t="str">
        <f t="shared" si="95"/>
        <v>Kaufmännischer Mitarbeiter 3 / Gruppenchef 1</v>
      </c>
      <c r="CX127" s="125">
        <v>133</v>
      </c>
      <c r="CY127" s="33">
        <f t="shared" si="82"/>
        <v>6</v>
      </c>
      <c r="CZ127" s="83" t="str">
        <f t="shared" si="83"/>
        <v>Kaufmännischer Mitarbeiter 3 / Gruppenchef 1</v>
      </c>
      <c r="DA127" s="125">
        <v>133</v>
      </c>
      <c r="DB127" s="33">
        <f t="shared" si="84"/>
        <v>6</v>
      </c>
      <c r="DC127" s="83" t="str">
        <f t="shared" si="85"/>
        <v>Kaufmännischer Mitarbeiter 3 / Gruppenchef 1</v>
      </c>
      <c r="DD127" s="125">
        <v>133</v>
      </c>
      <c r="DE127" s="33">
        <f t="shared" si="96"/>
        <v>6</v>
      </c>
      <c r="DF127" s="83" t="str">
        <f t="shared" si="97"/>
        <v>Kaufmännischer Mitarbeiter 3 / Gruppenchef 1</v>
      </c>
      <c r="DG127" s="20"/>
      <c r="DH127" s="125">
        <v>133</v>
      </c>
      <c r="DI127" s="33">
        <f t="shared" si="86"/>
        <v>6</v>
      </c>
      <c r="DJ127" s="83" t="str">
        <f t="shared" si="87"/>
        <v>Kaufmännischer Mitarbeiter 3 / Gruppenchef 1</v>
      </c>
      <c r="DO127" s="19">
        <f t="shared" si="61"/>
        <v>5637</v>
      </c>
      <c r="DP127" s="153">
        <v>6</v>
      </c>
      <c r="DQ127" s="19">
        <v>0</v>
      </c>
      <c r="DR127" s="185" t="s">
        <v>973</v>
      </c>
    </row>
    <row r="128" spans="1:122" s="19" customFormat="1">
      <c r="A128" s="53">
        <v>0</v>
      </c>
      <c r="B128" s="53">
        <v>1</v>
      </c>
      <c r="C128" s="53">
        <f t="shared" ref="C128" si="98">IF(Z128&gt;=10,1,0)</f>
        <v>1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357</v>
      </c>
      <c r="P128" s="15" t="s">
        <v>579</v>
      </c>
      <c r="Q128" s="15">
        <v>124</v>
      </c>
      <c r="R128" s="245"/>
      <c r="S128" s="27" t="s">
        <v>580</v>
      </c>
      <c r="T128" s="21">
        <v>1965</v>
      </c>
      <c r="U128" s="28" t="s">
        <v>581</v>
      </c>
      <c r="V128" s="21">
        <v>1985</v>
      </c>
      <c r="W128" s="28" t="s">
        <v>1051</v>
      </c>
      <c r="X128" s="21">
        <v>2014</v>
      </c>
      <c r="Y128" s="25"/>
      <c r="Z128" s="21">
        <f t="shared" ref="Z128" si="99">$AD$3-V128</f>
        <v>32</v>
      </c>
      <c r="AA128" s="25" t="s">
        <v>156</v>
      </c>
      <c r="AB128" s="21" t="s">
        <v>142</v>
      </c>
      <c r="AC128" s="21"/>
      <c r="AE128" s="90" t="s">
        <v>457</v>
      </c>
      <c r="AF128" s="82"/>
      <c r="CP128" s="258" t="str">
        <f t="shared" ref="CP128" si="100">+S128</f>
        <v>Boschung Brigitte</v>
      </c>
      <c r="CQ128" s="259"/>
      <c r="CR128" s="19">
        <f t="shared" ref="CR128" si="101">+Z128</f>
        <v>32</v>
      </c>
      <c r="CS128" s="19" t="str">
        <f t="shared" ref="CS128" si="102">+AB128</f>
        <v>E</v>
      </c>
      <c r="CT128" s="154">
        <v>7703</v>
      </c>
      <c r="CU128" s="125">
        <v>133</v>
      </c>
      <c r="CV128" s="33">
        <f t="shared" si="94"/>
        <v>6</v>
      </c>
      <c r="CW128" s="83" t="str">
        <f t="shared" si="95"/>
        <v>Kaufmännischer Mitarbeiter 3 / Gruppenchef 1</v>
      </c>
      <c r="CX128" s="125">
        <v>133</v>
      </c>
      <c r="CY128" s="33">
        <f>VLOOKUP($CX128,Funktionsbezeichnungen,3,0)</f>
        <v>6</v>
      </c>
      <c r="CZ128" s="83" t="str">
        <f>VLOOKUP($CX128,Funktionsbezeichnungen,2,0)</f>
        <v>Kaufmännischer Mitarbeiter 3 / Gruppenchef 1</v>
      </c>
      <c r="DA128" s="125">
        <v>112</v>
      </c>
      <c r="DB128" s="33">
        <f>VLOOKUP($DA128,Funktionsbezeichnungen,3,0)</f>
        <v>5</v>
      </c>
      <c r="DC128" s="83" t="str">
        <f>VLOOKUP($DA128,Funktionsbezeichnungen,2,0)</f>
        <v>Réceptionist / Telefonist / Service-Disponent 2</v>
      </c>
      <c r="DD128" s="125">
        <v>112</v>
      </c>
      <c r="DE128" s="33">
        <f>VLOOKUP($DD128,Funktionsbezeichnungen,3,0)</f>
        <v>5</v>
      </c>
      <c r="DF128" s="83" t="str">
        <f>VLOOKUP($DD128,Funktionsbezeichnungen,2,0)</f>
        <v>Réceptionist / Telefonist / Service-Disponent 2</v>
      </c>
      <c r="DG128" s="20"/>
      <c r="DH128" s="125">
        <v>112</v>
      </c>
      <c r="DI128" s="33">
        <f>VLOOKUP($DH128,Funktionsbezeichnungen,3,0)</f>
        <v>5</v>
      </c>
      <c r="DJ128" s="83" t="str">
        <f>VLOOKUP($DH128,Funktionsbezeichnungen,2,0)</f>
        <v>Réceptionist / Telefonist / Service-Disponent 2</v>
      </c>
      <c r="DO128" s="19">
        <f t="shared" ref="DO128" si="103">+CT128</f>
        <v>7703</v>
      </c>
      <c r="DP128" s="153">
        <v>6</v>
      </c>
      <c r="DQ128" s="19">
        <v>0</v>
      </c>
      <c r="DR128" s="19" t="s">
        <v>953</v>
      </c>
    </row>
    <row r="129" spans="1:122" s="19" customFormat="1">
      <c r="A129" s="53">
        <v>0</v>
      </c>
      <c r="B129" s="53">
        <v>1</v>
      </c>
      <c r="C129" s="53">
        <f t="shared" si="56"/>
        <v>1</v>
      </c>
      <c r="D129" s="55"/>
      <c r="E129" s="55"/>
      <c r="F129" s="55"/>
      <c r="G129" s="53"/>
      <c r="H129" s="53"/>
      <c r="I129" s="55"/>
      <c r="J129" s="53"/>
      <c r="K129" s="55"/>
      <c r="L129" s="55">
        <v>1</v>
      </c>
      <c r="M129" s="55"/>
      <c r="N129" s="59"/>
      <c r="O129" s="19" t="s">
        <v>357</v>
      </c>
      <c r="P129" s="15" t="s">
        <v>507</v>
      </c>
      <c r="Q129" s="15">
        <v>125</v>
      </c>
      <c r="R129" s="42"/>
      <c r="S129" s="27" t="s">
        <v>259</v>
      </c>
      <c r="T129" s="21">
        <v>1957</v>
      </c>
      <c r="U129" s="28" t="s">
        <v>151</v>
      </c>
      <c r="V129" s="21">
        <v>1977</v>
      </c>
      <c r="W129" s="25"/>
      <c r="X129" s="21"/>
      <c r="Y129" s="25"/>
      <c r="Z129" s="21">
        <f t="shared" si="57"/>
        <v>40</v>
      </c>
      <c r="AA129" s="25" t="s">
        <v>156</v>
      </c>
      <c r="AB129" s="21" t="s">
        <v>142</v>
      </c>
      <c r="AC129" s="21"/>
      <c r="AE129" s="90" t="s">
        <v>457</v>
      </c>
      <c r="AF129" s="82"/>
      <c r="CP129" s="19" t="str">
        <f t="shared" si="58"/>
        <v>Meichtry Anna</v>
      </c>
      <c r="CR129" s="19">
        <f t="shared" si="59"/>
        <v>40</v>
      </c>
      <c r="CS129" s="19" t="str">
        <f t="shared" si="60"/>
        <v>E</v>
      </c>
      <c r="CT129" s="154">
        <v>5629</v>
      </c>
      <c r="CU129" s="125">
        <v>133</v>
      </c>
      <c r="CV129" s="33">
        <f t="shared" si="94"/>
        <v>6</v>
      </c>
      <c r="CW129" s="83" t="str">
        <f t="shared" si="95"/>
        <v>Kaufmännischer Mitarbeiter 3 / Gruppenchef 1</v>
      </c>
      <c r="CX129" s="125">
        <v>133</v>
      </c>
      <c r="CY129" s="33">
        <f t="shared" si="82"/>
        <v>6</v>
      </c>
      <c r="CZ129" s="83" t="str">
        <f t="shared" si="83"/>
        <v>Kaufmännischer Mitarbeiter 3 / Gruppenchef 1</v>
      </c>
      <c r="DA129" s="125">
        <v>133</v>
      </c>
      <c r="DB129" s="33">
        <f t="shared" si="84"/>
        <v>6</v>
      </c>
      <c r="DC129" s="83" t="str">
        <f t="shared" si="85"/>
        <v>Kaufmännischer Mitarbeiter 3 / Gruppenchef 1</v>
      </c>
      <c r="DD129" s="125">
        <v>133</v>
      </c>
      <c r="DE129" s="33">
        <f t="shared" si="96"/>
        <v>6</v>
      </c>
      <c r="DF129" s="83" t="str">
        <f t="shared" si="97"/>
        <v>Kaufmännischer Mitarbeiter 3 / Gruppenchef 1</v>
      </c>
      <c r="DG129" s="20"/>
      <c r="DH129" s="125">
        <v>133</v>
      </c>
      <c r="DI129" s="33">
        <f t="shared" si="86"/>
        <v>6</v>
      </c>
      <c r="DJ129" s="83" t="str">
        <f t="shared" si="87"/>
        <v>Kaufmännischer Mitarbeiter 3 / Gruppenchef 1</v>
      </c>
      <c r="DO129" s="19">
        <f t="shared" si="61"/>
        <v>5629</v>
      </c>
      <c r="DP129" s="153">
        <v>6</v>
      </c>
      <c r="DQ129" s="19">
        <v>0</v>
      </c>
      <c r="DR129" s="19" t="s">
        <v>955</v>
      </c>
    </row>
    <row r="130" spans="1:122" s="19" customFormat="1">
      <c r="A130" s="53">
        <v>0</v>
      </c>
      <c r="B130" s="53">
        <v>1</v>
      </c>
      <c r="C130" s="53">
        <f t="shared" si="56"/>
        <v>1</v>
      </c>
      <c r="D130" s="55"/>
      <c r="E130" s="55"/>
      <c r="F130" s="55"/>
      <c r="G130" s="53"/>
      <c r="H130" s="53"/>
      <c r="I130" s="55"/>
      <c r="J130" s="53"/>
      <c r="K130" s="55"/>
      <c r="L130" s="55">
        <v>1</v>
      </c>
      <c r="M130" s="55"/>
      <c r="N130" s="59"/>
      <c r="O130" s="19" t="s">
        <v>357</v>
      </c>
      <c r="P130" s="15" t="s">
        <v>1167</v>
      </c>
      <c r="Q130" s="15">
        <v>126</v>
      </c>
      <c r="R130" s="42"/>
      <c r="S130" s="27" t="s">
        <v>1005</v>
      </c>
      <c r="T130" s="21">
        <v>1967</v>
      </c>
      <c r="U130" s="28" t="s">
        <v>151</v>
      </c>
      <c r="V130" s="21">
        <v>1987</v>
      </c>
      <c r="W130" s="25"/>
      <c r="X130" s="21"/>
      <c r="Y130" s="25"/>
      <c r="Z130" s="21">
        <f t="shared" si="57"/>
        <v>30</v>
      </c>
      <c r="AA130" s="25" t="s">
        <v>691</v>
      </c>
      <c r="AB130" s="21" t="s">
        <v>142</v>
      </c>
      <c r="AC130" s="21"/>
      <c r="AE130" s="90" t="s">
        <v>457</v>
      </c>
      <c r="AF130" s="82"/>
      <c r="CP130" s="19" t="str">
        <f t="shared" si="58"/>
        <v>Meier Jacqueline</v>
      </c>
      <c r="CR130" s="19">
        <f t="shared" si="59"/>
        <v>30</v>
      </c>
      <c r="CS130" s="19" t="str">
        <f t="shared" si="60"/>
        <v>E</v>
      </c>
      <c r="CT130" s="154">
        <v>7700</v>
      </c>
      <c r="CU130" s="125">
        <v>212</v>
      </c>
      <c r="CV130" s="33">
        <f t="shared" si="94"/>
        <v>5</v>
      </c>
      <c r="CW130" s="83" t="str">
        <f t="shared" si="95"/>
        <v>Buchhalter 2</v>
      </c>
      <c r="CX130" s="125">
        <v>212</v>
      </c>
      <c r="CY130" s="33">
        <f t="shared" si="82"/>
        <v>5</v>
      </c>
      <c r="CZ130" s="83" t="str">
        <f t="shared" si="83"/>
        <v>Buchhalter 2</v>
      </c>
      <c r="DA130" s="125">
        <v>212</v>
      </c>
      <c r="DB130" s="33">
        <f t="shared" si="84"/>
        <v>5</v>
      </c>
      <c r="DC130" s="83" t="str">
        <f t="shared" si="85"/>
        <v>Buchhalter 2</v>
      </c>
      <c r="DD130" s="125">
        <v>212</v>
      </c>
      <c r="DE130" s="33">
        <f t="shared" si="96"/>
        <v>5</v>
      </c>
      <c r="DF130" s="83" t="str">
        <f t="shared" si="97"/>
        <v>Buchhalter 2</v>
      </c>
      <c r="DG130" s="20"/>
      <c r="DH130" s="125">
        <v>212</v>
      </c>
      <c r="DI130" s="33">
        <f t="shared" si="86"/>
        <v>5</v>
      </c>
      <c r="DJ130" s="83" t="str">
        <f t="shared" si="87"/>
        <v>Buchhalter 2</v>
      </c>
      <c r="DO130" s="19">
        <f t="shared" si="61"/>
        <v>7700</v>
      </c>
      <c r="DP130" s="153">
        <v>6</v>
      </c>
      <c r="DQ130" s="19">
        <v>0</v>
      </c>
      <c r="DR130" s="19" t="s">
        <v>958</v>
      </c>
    </row>
    <row r="131" spans="1:122" s="19" customFormat="1">
      <c r="A131" s="53">
        <v>0</v>
      </c>
      <c r="B131" s="53">
        <v>1</v>
      </c>
      <c r="C131" s="53">
        <f t="shared" si="56"/>
        <v>1</v>
      </c>
      <c r="D131" s="55"/>
      <c r="E131" s="55"/>
      <c r="F131" s="55"/>
      <c r="G131" s="53"/>
      <c r="H131" s="53"/>
      <c r="I131" s="55"/>
      <c r="J131" s="53"/>
      <c r="K131" s="55"/>
      <c r="L131" s="55">
        <v>1</v>
      </c>
      <c r="M131" s="55"/>
      <c r="N131" s="59"/>
      <c r="O131" s="19" t="s">
        <v>357</v>
      </c>
      <c r="P131" s="15" t="s">
        <v>510</v>
      </c>
      <c r="Q131" s="15">
        <v>127</v>
      </c>
      <c r="R131" s="42"/>
      <c r="S131" s="27" t="s">
        <v>278</v>
      </c>
      <c r="T131" s="21">
        <v>1985</v>
      </c>
      <c r="U131" s="28" t="s">
        <v>279</v>
      </c>
      <c r="V131" s="21">
        <v>2005</v>
      </c>
      <c r="W131" s="25"/>
      <c r="X131" s="21"/>
      <c r="Y131" s="25"/>
      <c r="Z131" s="21">
        <f t="shared" si="57"/>
        <v>12</v>
      </c>
      <c r="AA131" s="25" t="s">
        <v>691</v>
      </c>
      <c r="AB131" s="21" t="s">
        <v>142</v>
      </c>
      <c r="AC131" s="21"/>
      <c r="AE131" s="90" t="s">
        <v>457</v>
      </c>
      <c r="AF131" s="82"/>
      <c r="CP131" s="19" t="str">
        <f t="shared" si="58"/>
        <v>Oruk Makbule</v>
      </c>
      <c r="CR131" s="19">
        <f t="shared" si="59"/>
        <v>12</v>
      </c>
      <c r="CS131" s="19" t="str">
        <f t="shared" si="60"/>
        <v>E</v>
      </c>
      <c r="CT131" s="154">
        <v>6762</v>
      </c>
      <c r="CU131" s="125">
        <v>212</v>
      </c>
      <c r="CV131" s="33">
        <f t="shared" si="94"/>
        <v>5</v>
      </c>
      <c r="CW131" s="83" t="str">
        <f t="shared" si="95"/>
        <v>Buchhalter 2</v>
      </c>
      <c r="CX131" s="125">
        <v>212</v>
      </c>
      <c r="CY131" s="33">
        <f t="shared" si="82"/>
        <v>5</v>
      </c>
      <c r="CZ131" s="83" t="str">
        <f t="shared" si="83"/>
        <v>Buchhalter 2</v>
      </c>
      <c r="DA131" s="125">
        <v>212</v>
      </c>
      <c r="DB131" s="33">
        <f t="shared" si="84"/>
        <v>5</v>
      </c>
      <c r="DC131" s="83" t="str">
        <f t="shared" si="85"/>
        <v>Buchhalter 2</v>
      </c>
      <c r="DD131" s="125">
        <v>212</v>
      </c>
      <c r="DE131" s="33">
        <f t="shared" si="96"/>
        <v>5</v>
      </c>
      <c r="DF131" s="83" t="str">
        <f t="shared" si="97"/>
        <v>Buchhalter 2</v>
      </c>
      <c r="DG131" s="20"/>
      <c r="DH131" s="125">
        <v>212</v>
      </c>
      <c r="DI131" s="33">
        <f t="shared" si="86"/>
        <v>5</v>
      </c>
      <c r="DJ131" s="83" t="str">
        <f t="shared" si="87"/>
        <v>Buchhalter 2</v>
      </c>
      <c r="DO131" s="19">
        <f t="shared" si="61"/>
        <v>6762</v>
      </c>
      <c r="DP131" s="153">
        <v>6</v>
      </c>
      <c r="DQ131" s="19">
        <v>0</v>
      </c>
      <c r="DR131" s="19" t="s">
        <v>958</v>
      </c>
    </row>
    <row r="132" spans="1:122" s="19" customFormat="1">
      <c r="A132" s="53">
        <v>0</v>
      </c>
      <c r="B132" s="53"/>
      <c r="C132" s="53">
        <f t="shared" si="56"/>
        <v>1</v>
      </c>
      <c r="D132" s="55"/>
      <c r="E132" s="55"/>
      <c r="F132" s="55"/>
      <c r="G132" s="53"/>
      <c r="H132" s="53"/>
      <c r="I132" s="55"/>
      <c r="J132" s="53"/>
      <c r="K132" s="55"/>
      <c r="L132" s="55"/>
      <c r="M132" s="55">
        <v>1</v>
      </c>
      <c r="N132" s="59"/>
      <c r="O132" s="19" t="s">
        <v>361</v>
      </c>
      <c r="P132" s="15" t="s">
        <v>511</v>
      </c>
      <c r="Q132" s="15">
        <v>128</v>
      </c>
      <c r="R132" s="245" t="s">
        <v>341</v>
      </c>
      <c r="S132" s="27" t="s">
        <v>159</v>
      </c>
      <c r="T132" s="21">
        <v>1959</v>
      </c>
      <c r="U132" s="28" t="s">
        <v>126</v>
      </c>
      <c r="V132" s="21">
        <v>1979</v>
      </c>
      <c r="W132" s="25"/>
      <c r="X132" s="21"/>
      <c r="Y132" s="25" t="s">
        <v>340</v>
      </c>
      <c r="Z132" s="21">
        <f t="shared" si="57"/>
        <v>38</v>
      </c>
      <c r="AA132" s="25" t="s">
        <v>160</v>
      </c>
      <c r="AB132" s="21" t="s">
        <v>105</v>
      </c>
      <c r="AC132" s="21"/>
      <c r="AE132" s="90" t="s">
        <v>426</v>
      </c>
      <c r="AF132" s="82"/>
      <c r="CP132" s="19" t="str">
        <f t="shared" si="58"/>
        <v>Steg Günther</v>
      </c>
      <c r="CR132" s="19">
        <f t="shared" si="59"/>
        <v>38</v>
      </c>
      <c r="CS132" s="19" t="str">
        <f t="shared" si="60"/>
        <v>C</v>
      </c>
      <c r="CT132" s="154">
        <v>4226</v>
      </c>
      <c r="CU132" s="125">
        <v>413</v>
      </c>
      <c r="CV132" s="33">
        <f t="shared" si="94"/>
        <v>8</v>
      </c>
      <c r="CW132" s="83" t="str">
        <f t="shared" si="95"/>
        <v>Senior System-Controller</v>
      </c>
      <c r="CX132" s="125">
        <v>413</v>
      </c>
      <c r="CY132" s="33">
        <f t="shared" si="82"/>
        <v>8</v>
      </c>
      <c r="CZ132" s="83" t="str">
        <f t="shared" si="83"/>
        <v>Senior System-Controller</v>
      </c>
      <c r="DA132" s="125">
        <v>413</v>
      </c>
      <c r="DB132" s="33">
        <f t="shared" si="84"/>
        <v>8</v>
      </c>
      <c r="DC132" s="83" t="str">
        <f t="shared" si="85"/>
        <v>Senior System-Controller</v>
      </c>
      <c r="DD132" s="125">
        <v>413</v>
      </c>
      <c r="DE132" s="33">
        <f t="shared" si="96"/>
        <v>8</v>
      </c>
      <c r="DF132" s="83" t="str">
        <f t="shared" si="97"/>
        <v>Senior System-Controller</v>
      </c>
      <c r="DG132" s="20"/>
      <c r="DH132" s="125">
        <v>413</v>
      </c>
      <c r="DI132" s="33">
        <f t="shared" si="86"/>
        <v>8</v>
      </c>
      <c r="DJ132" s="83" t="str">
        <f t="shared" si="87"/>
        <v>Senior System-Controller</v>
      </c>
      <c r="DO132" s="19">
        <f t="shared" si="61"/>
        <v>4226</v>
      </c>
      <c r="DP132" s="153">
        <v>6</v>
      </c>
      <c r="DQ132" s="19">
        <v>0</v>
      </c>
      <c r="DR132" s="19" t="s">
        <v>961</v>
      </c>
    </row>
    <row r="133" spans="1:122" s="19" customFormat="1" ht="27">
      <c r="A133" s="53">
        <v>0</v>
      </c>
      <c r="B133" s="53"/>
      <c r="C133" s="53">
        <f t="shared" si="56"/>
        <v>1</v>
      </c>
      <c r="D133" s="55"/>
      <c r="E133" s="55"/>
      <c r="F133" s="55"/>
      <c r="G133" s="53">
        <v>1</v>
      </c>
      <c r="H133" s="53"/>
      <c r="I133" s="55"/>
      <c r="J133" s="53"/>
      <c r="K133" s="55"/>
      <c r="L133" s="55"/>
      <c r="M133" s="55">
        <v>1</v>
      </c>
      <c r="N133" s="59"/>
      <c r="O133" s="19" t="s">
        <v>361</v>
      </c>
      <c r="P133" s="15" t="s">
        <v>533</v>
      </c>
      <c r="Q133" s="15">
        <v>129</v>
      </c>
      <c r="R133" s="42"/>
      <c r="S133" s="20" t="s">
        <v>532</v>
      </c>
      <c r="T133" s="21">
        <v>1966</v>
      </c>
      <c r="U133" s="28" t="s">
        <v>534</v>
      </c>
      <c r="V133" s="21">
        <v>1992</v>
      </c>
      <c r="W133" s="25" t="s">
        <v>535</v>
      </c>
      <c r="X133" s="21">
        <v>1995</v>
      </c>
      <c r="Y133" s="28" t="s">
        <v>211</v>
      </c>
      <c r="Z133" s="118">
        <f t="shared" si="57"/>
        <v>25</v>
      </c>
      <c r="AA133" s="25" t="s">
        <v>692</v>
      </c>
      <c r="AB133" s="21" t="s">
        <v>105</v>
      </c>
      <c r="AC133" s="21"/>
      <c r="AE133" s="90" t="s">
        <v>537</v>
      </c>
      <c r="AF133" s="82"/>
      <c r="CP133" s="19" t="str">
        <f t="shared" si="58"/>
        <v>Grimm Stephan</v>
      </c>
      <c r="CR133" s="19">
        <f t="shared" si="59"/>
        <v>25</v>
      </c>
      <c r="CS133" s="19" t="str">
        <f t="shared" si="60"/>
        <v>C</v>
      </c>
      <c r="CT133" s="154">
        <v>3203</v>
      </c>
      <c r="CU133" s="125">
        <v>443</v>
      </c>
      <c r="CV133" s="33">
        <f t="shared" si="94"/>
        <v>9</v>
      </c>
      <c r="CW133" s="83" t="str">
        <f t="shared" si="95"/>
        <v>System-Spezialist 3</v>
      </c>
      <c r="CX133" s="125">
        <v>443</v>
      </c>
      <c r="CY133" s="33">
        <f t="shared" si="82"/>
        <v>9</v>
      </c>
      <c r="CZ133" s="83" t="str">
        <f t="shared" si="83"/>
        <v>System-Spezialist 3</v>
      </c>
      <c r="DA133" s="125">
        <v>443</v>
      </c>
      <c r="DB133" s="33">
        <f t="shared" si="84"/>
        <v>9</v>
      </c>
      <c r="DC133" s="83" t="str">
        <f t="shared" si="85"/>
        <v>System-Spezialist 3</v>
      </c>
      <c r="DD133" s="125">
        <v>443</v>
      </c>
      <c r="DE133" s="33">
        <f t="shared" si="96"/>
        <v>9</v>
      </c>
      <c r="DF133" s="83" t="str">
        <f t="shared" si="97"/>
        <v>System-Spezialist 3</v>
      </c>
      <c r="DG133" s="20"/>
      <c r="DH133" s="125">
        <v>413</v>
      </c>
      <c r="DI133" s="33">
        <f t="shared" si="86"/>
        <v>8</v>
      </c>
      <c r="DJ133" s="83" t="str">
        <f t="shared" si="87"/>
        <v>Senior System-Controller</v>
      </c>
      <c r="DO133" s="19">
        <f t="shared" si="61"/>
        <v>3203</v>
      </c>
      <c r="DP133" s="153">
        <v>3</v>
      </c>
      <c r="DQ133" s="19">
        <v>0</v>
      </c>
      <c r="DR133" s="19" t="s">
        <v>962</v>
      </c>
    </row>
    <row r="134" spans="1:122" s="19" customFormat="1">
      <c r="A134" s="53">
        <v>0</v>
      </c>
      <c r="B134" s="53"/>
      <c r="C134" s="53">
        <f t="shared" si="56"/>
        <v>1</v>
      </c>
      <c r="D134" s="55"/>
      <c r="E134" s="55"/>
      <c r="F134" s="55"/>
      <c r="G134" s="53"/>
      <c r="H134" s="53"/>
      <c r="I134" s="55"/>
      <c r="J134" s="53"/>
      <c r="K134" s="55"/>
      <c r="L134" s="55"/>
      <c r="M134" s="55">
        <v>1</v>
      </c>
      <c r="N134" s="59"/>
      <c r="O134" s="19" t="s">
        <v>361</v>
      </c>
      <c r="P134" s="15" t="s">
        <v>512</v>
      </c>
      <c r="Q134" s="15">
        <v>130</v>
      </c>
      <c r="R134" s="42"/>
      <c r="S134" s="27" t="s">
        <v>204</v>
      </c>
      <c r="T134" s="21">
        <v>1978</v>
      </c>
      <c r="U134" s="28" t="s">
        <v>277</v>
      </c>
      <c r="V134" s="21">
        <v>1999</v>
      </c>
      <c r="W134" s="25"/>
      <c r="X134" s="21"/>
      <c r="Y134" s="25" t="s">
        <v>316</v>
      </c>
      <c r="Z134" s="21">
        <f t="shared" si="57"/>
        <v>18</v>
      </c>
      <c r="AA134" s="25" t="s">
        <v>205</v>
      </c>
      <c r="AB134" s="21" t="s">
        <v>121</v>
      </c>
      <c r="AC134" s="21"/>
      <c r="AE134" s="90" t="s">
        <v>427</v>
      </c>
      <c r="AF134" s="82"/>
      <c r="CP134" s="19" t="str">
        <f t="shared" si="58"/>
        <v>Hänni Alexander</v>
      </c>
      <c r="CR134" s="19">
        <f t="shared" si="59"/>
        <v>18</v>
      </c>
      <c r="CS134" s="19" t="str">
        <f t="shared" si="60"/>
        <v>D</v>
      </c>
      <c r="CT134" s="154">
        <v>6755</v>
      </c>
      <c r="CU134" s="125">
        <v>423</v>
      </c>
      <c r="CV134" s="33">
        <f t="shared" si="94"/>
        <v>7</v>
      </c>
      <c r="CW134" s="83" t="str">
        <f t="shared" si="95"/>
        <v>IC-Berater / -Techniker 3 / LAN-Supporter</v>
      </c>
      <c r="CX134" s="125">
        <v>423</v>
      </c>
      <c r="CY134" s="33">
        <f t="shared" si="82"/>
        <v>7</v>
      </c>
      <c r="CZ134" s="83" t="str">
        <f t="shared" si="83"/>
        <v>IC-Berater / -Techniker 3 / LAN-Supporter</v>
      </c>
      <c r="DA134" s="125">
        <v>423</v>
      </c>
      <c r="DB134" s="33">
        <f t="shared" si="84"/>
        <v>7</v>
      </c>
      <c r="DC134" s="83" t="str">
        <f t="shared" si="85"/>
        <v>IC-Berater / -Techniker 3 / LAN-Supporter</v>
      </c>
      <c r="DD134" s="125">
        <v>422</v>
      </c>
      <c r="DE134" s="33">
        <f t="shared" si="96"/>
        <v>6</v>
      </c>
      <c r="DF134" s="83" t="str">
        <f t="shared" si="97"/>
        <v>IC-Berater / -Techniker 2 / LAN-Grundstufe</v>
      </c>
      <c r="DG134" s="20"/>
      <c r="DH134" s="125">
        <v>422</v>
      </c>
      <c r="DI134" s="33">
        <f t="shared" si="86"/>
        <v>6</v>
      </c>
      <c r="DJ134" s="83" t="str">
        <f t="shared" si="87"/>
        <v>IC-Berater / -Techniker 2 / LAN-Grundstufe</v>
      </c>
      <c r="DO134" s="19">
        <f t="shared" si="61"/>
        <v>6755</v>
      </c>
      <c r="DP134" s="153">
        <v>6</v>
      </c>
      <c r="DQ134" s="19">
        <v>0</v>
      </c>
      <c r="DR134" s="19" t="s">
        <v>960</v>
      </c>
    </row>
    <row r="135" spans="1:122" s="19" customFormat="1">
      <c r="A135" s="53">
        <v>0</v>
      </c>
      <c r="B135" s="53"/>
      <c r="C135" s="53">
        <f t="shared" si="56"/>
        <v>1</v>
      </c>
      <c r="D135" s="55"/>
      <c r="E135" s="55"/>
      <c r="F135" s="55"/>
      <c r="G135" s="53">
        <v>1</v>
      </c>
      <c r="H135" s="53"/>
      <c r="I135" s="55"/>
      <c r="J135" s="53"/>
      <c r="K135" s="55"/>
      <c r="L135" s="55"/>
      <c r="M135" s="55">
        <v>1</v>
      </c>
      <c r="N135" s="59"/>
      <c r="O135" s="19" t="s">
        <v>361</v>
      </c>
      <c r="P135" s="15" t="s">
        <v>1054</v>
      </c>
      <c r="Q135" s="15">
        <v>131</v>
      </c>
      <c r="R135" s="42"/>
      <c r="S135" s="27" t="s">
        <v>1055</v>
      </c>
      <c r="T135" s="21">
        <v>1985</v>
      </c>
      <c r="U135" s="28" t="s">
        <v>1056</v>
      </c>
      <c r="V135" s="21">
        <v>2007</v>
      </c>
      <c r="W135" s="25" t="s">
        <v>1057</v>
      </c>
      <c r="X135" s="21">
        <v>2015</v>
      </c>
      <c r="Y135" s="25" t="s">
        <v>316</v>
      </c>
      <c r="Z135" s="21">
        <f t="shared" si="57"/>
        <v>10</v>
      </c>
      <c r="AA135" s="25" t="s">
        <v>205</v>
      </c>
      <c r="AB135" s="21" t="s">
        <v>142</v>
      </c>
      <c r="AC135" s="21"/>
      <c r="AE135" s="90" t="s">
        <v>427</v>
      </c>
      <c r="AF135" s="82"/>
      <c r="CP135" s="19" t="str">
        <f t="shared" si="58"/>
        <v>Saliu Bekim</v>
      </c>
      <c r="CR135" s="19">
        <f t="shared" si="59"/>
        <v>10</v>
      </c>
      <c r="CS135" s="19" t="str">
        <f t="shared" si="60"/>
        <v>E</v>
      </c>
      <c r="CT135" s="154">
        <v>7708</v>
      </c>
      <c r="CU135" s="125">
        <v>422</v>
      </c>
      <c r="CV135" s="33">
        <f t="shared" si="94"/>
        <v>6</v>
      </c>
      <c r="CW135" s="83" t="str">
        <f t="shared" si="95"/>
        <v>IC-Berater / -Techniker 2 / LAN-Grundstufe</v>
      </c>
      <c r="CX135" s="125">
        <v>422</v>
      </c>
      <c r="CY135" s="33">
        <f t="shared" si="82"/>
        <v>6</v>
      </c>
      <c r="CZ135" s="83" t="str">
        <f t="shared" si="83"/>
        <v>IC-Berater / -Techniker 2 / LAN-Grundstufe</v>
      </c>
      <c r="DA135" s="125"/>
      <c r="DB135" s="33"/>
      <c r="DC135" s="83"/>
      <c r="DD135" s="125"/>
      <c r="DE135" s="33"/>
      <c r="DF135" s="83"/>
      <c r="DG135" s="20"/>
      <c r="DH135" s="125"/>
      <c r="DI135" s="33"/>
      <c r="DJ135" s="83"/>
      <c r="DO135" s="19">
        <f t="shared" si="61"/>
        <v>7708</v>
      </c>
      <c r="DP135" s="153">
        <v>6</v>
      </c>
      <c r="DQ135" s="19">
        <v>0</v>
      </c>
      <c r="DR135" s="19" t="s">
        <v>960</v>
      </c>
    </row>
    <row r="136" spans="1:122" s="19" customFormat="1">
      <c r="A136" s="53">
        <v>0</v>
      </c>
      <c r="B136" s="53">
        <v>1</v>
      </c>
      <c r="C136" s="53">
        <f>IF(Z136&gt;=10,1,0)</f>
        <v>1</v>
      </c>
      <c r="D136" s="55"/>
      <c r="E136" s="55"/>
      <c r="F136" s="55"/>
      <c r="G136" s="53"/>
      <c r="H136" s="53"/>
      <c r="I136" s="55"/>
      <c r="J136" s="53"/>
      <c r="K136" s="55"/>
      <c r="L136" s="55">
        <v>1</v>
      </c>
      <c r="M136" s="55"/>
      <c r="N136" s="59"/>
      <c r="O136" s="19" t="s">
        <v>358</v>
      </c>
      <c r="P136" s="15" t="s">
        <v>514</v>
      </c>
      <c r="Q136" s="15">
        <v>132</v>
      </c>
      <c r="R136" s="245" t="s">
        <v>344</v>
      </c>
      <c r="S136" s="27" t="s">
        <v>230</v>
      </c>
      <c r="T136" s="21">
        <v>1965</v>
      </c>
      <c r="U136" s="28" t="s">
        <v>151</v>
      </c>
      <c r="V136" s="21">
        <v>1984</v>
      </c>
      <c r="W136" s="25"/>
      <c r="X136" s="21"/>
      <c r="Y136" s="25"/>
      <c r="Z136" s="21">
        <f>$AD$3-V136</f>
        <v>33</v>
      </c>
      <c r="AA136" s="25" t="s">
        <v>339</v>
      </c>
      <c r="AB136" s="21" t="s">
        <v>121</v>
      </c>
      <c r="AC136" s="21"/>
      <c r="AE136" s="90" t="s">
        <v>425</v>
      </c>
      <c r="AF136" s="82"/>
      <c r="CP136" s="19" t="str">
        <f t="shared" si="58"/>
        <v>Eichenberger Sylvia</v>
      </c>
      <c r="CR136" s="19">
        <f t="shared" si="59"/>
        <v>33</v>
      </c>
      <c r="CS136" s="19" t="str">
        <f t="shared" si="60"/>
        <v>D</v>
      </c>
      <c r="CT136" s="154">
        <v>5626</v>
      </c>
      <c r="CU136" s="125">
        <v>134</v>
      </c>
      <c r="CV136" s="33">
        <f t="shared" si="94"/>
        <v>7</v>
      </c>
      <c r="CW136" s="83" t="str">
        <f t="shared" si="95"/>
        <v>Kaufmännischer Mitarbeiter 4 / Gruppenchef 2</v>
      </c>
      <c r="CX136" s="125">
        <v>134</v>
      </c>
      <c r="CY136" s="33">
        <f t="shared" si="82"/>
        <v>7</v>
      </c>
      <c r="CZ136" s="83" t="str">
        <f t="shared" si="83"/>
        <v>Kaufmännischer Mitarbeiter 4 / Gruppenchef 2</v>
      </c>
      <c r="DA136" s="125">
        <v>134</v>
      </c>
      <c r="DB136" s="33">
        <f t="shared" ref="DB136:DB145" si="104">VLOOKUP($DA136,Funktionsbezeichnungen,3,0)</f>
        <v>7</v>
      </c>
      <c r="DC136" s="83" t="str">
        <f t="shared" ref="DC136:DC145" si="105">VLOOKUP($DA136,Funktionsbezeichnungen,2,0)</f>
        <v>Kaufmännischer Mitarbeiter 4 / Gruppenchef 2</v>
      </c>
      <c r="DD136" s="125">
        <v>134</v>
      </c>
      <c r="DE136" s="33">
        <f t="shared" ref="DE136:DE145" si="106">VLOOKUP($DD136,Funktionsbezeichnungen,3,0)</f>
        <v>7</v>
      </c>
      <c r="DF136" s="83" t="str">
        <f t="shared" ref="DF136:DF145" si="107">VLOOKUP($DD136,Funktionsbezeichnungen,2,0)</f>
        <v>Kaufmännischer Mitarbeiter 4 / Gruppenchef 2</v>
      </c>
      <c r="DG136" s="20"/>
      <c r="DH136" s="125">
        <v>134</v>
      </c>
      <c r="DI136" s="33">
        <f t="shared" ref="DI136:DI145" si="108">VLOOKUP($DH136,Funktionsbezeichnungen,3,0)</f>
        <v>7</v>
      </c>
      <c r="DJ136" s="83" t="str">
        <f t="shared" ref="DJ136:DJ145" si="109">VLOOKUP($DH136,Funktionsbezeichnungen,2,0)</f>
        <v>Kaufmännischer Mitarbeiter 4 / Gruppenchef 2</v>
      </c>
      <c r="DO136" s="19">
        <f t="shared" si="61"/>
        <v>5626</v>
      </c>
      <c r="DP136" s="153">
        <v>6</v>
      </c>
      <c r="DQ136" s="19">
        <v>0</v>
      </c>
      <c r="DR136" s="19" t="s">
        <v>955</v>
      </c>
    </row>
    <row r="137" spans="1:122" s="19" customFormat="1">
      <c r="A137" s="53">
        <v>0</v>
      </c>
      <c r="B137" s="53">
        <v>1</v>
      </c>
      <c r="C137" s="53">
        <f>IF(Z137&gt;=10,1,0)</f>
        <v>1</v>
      </c>
      <c r="D137" s="55"/>
      <c r="E137" s="55"/>
      <c r="F137" s="55"/>
      <c r="G137" s="53"/>
      <c r="H137" s="53"/>
      <c r="I137" s="55"/>
      <c r="J137" s="53"/>
      <c r="K137" s="55"/>
      <c r="L137" s="55">
        <v>1</v>
      </c>
      <c r="M137" s="55"/>
      <c r="N137" s="59"/>
      <c r="O137" s="19" t="s">
        <v>360</v>
      </c>
      <c r="P137" s="15" t="s">
        <v>505</v>
      </c>
      <c r="Q137" s="15">
        <v>133</v>
      </c>
      <c r="R137" s="245"/>
      <c r="S137" s="27" t="s">
        <v>396</v>
      </c>
      <c r="T137" s="21">
        <v>1965</v>
      </c>
      <c r="U137" s="28" t="s">
        <v>397</v>
      </c>
      <c r="V137" s="21">
        <v>1985</v>
      </c>
      <c r="W137" s="25"/>
      <c r="X137" s="21"/>
      <c r="Y137" s="25"/>
      <c r="Z137" s="21">
        <f>$AD$3-V137</f>
        <v>32</v>
      </c>
      <c r="AA137" s="25" t="s">
        <v>339</v>
      </c>
      <c r="AB137" s="21" t="s">
        <v>121</v>
      </c>
      <c r="AC137" s="21"/>
      <c r="AE137" s="90" t="s">
        <v>425</v>
      </c>
      <c r="AF137" s="82"/>
      <c r="CP137" s="19" t="str">
        <f t="shared" si="58"/>
        <v>Ehret-Kreutz Elke</v>
      </c>
      <c r="CR137" s="19">
        <f t="shared" si="59"/>
        <v>32</v>
      </c>
      <c r="CS137" s="19" t="str">
        <f t="shared" si="60"/>
        <v>D</v>
      </c>
      <c r="CT137" s="154">
        <v>5633</v>
      </c>
      <c r="CU137" s="125">
        <v>134</v>
      </c>
      <c r="CV137" s="33">
        <f t="shared" si="94"/>
        <v>7</v>
      </c>
      <c r="CW137" s="83" t="str">
        <f t="shared" si="95"/>
        <v>Kaufmännischer Mitarbeiter 4 / Gruppenchef 2</v>
      </c>
      <c r="CX137" s="125">
        <v>134</v>
      </c>
      <c r="CY137" s="33">
        <f>VLOOKUP($CX137,Funktionsbezeichnungen,3,0)</f>
        <v>7</v>
      </c>
      <c r="CZ137" s="83" t="str">
        <f>VLOOKUP($CX137,Funktionsbezeichnungen,2,0)</f>
        <v>Kaufmännischer Mitarbeiter 4 / Gruppenchef 2</v>
      </c>
      <c r="DA137" s="125">
        <v>134</v>
      </c>
      <c r="DB137" s="33">
        <f>VLOOKUP($DA137,Funktionsbezeichnungen,3,0)</f>
        <v>7</v>
      </c>
      <c r="DC137" s="83" t="str">
        <f>VLOOKUP($DA137,Funktionsbezeichnungen,2,0)</f>
        <v>Kaufmännischer Mitarbeiter 4 / Gruppenchef 2</v>
      </c>
      <c r="DD137" s="125">
        <v>134</v>
      </c>
      <c r="DE137" s="33">
        <f>VLOOKUP($DD137,Funktionsbezeichnungen,3,0)</f>
        <v>7</v>
      </c>
      <c r="DF137" s="83" t="str">
        <f>VLOOKUP($DD137,Funktionsbezeichnungen,2,0)</f>
        <v>Kaufmännischer Mitarbeiter 4 / Gruppenchef 2</v>
      </c>
      <c r="DG137" s="20"/>
      <c r="DH137" s="125">
        <v>134</v>
      </c>
      <c r="DI137" s="33">
        <f>VLOOKUP($DH137,Funktionsbezeichnungen,3,0)</f>
        <v>7</v>
      </c>
      <c r="DJ137" s="83" t="str">
        <f>VLOOKUP($DH137,Funktionsbezeichnungen,2,0)</f>
        <v>Kaufmännischer Mitarbeiter 4 / Gruppenchef 2</v>
      </c>
      <c r="DO137" s="19">
        <f t="shared" si="61"/>
        <v>5633</v>
      </c>
      <c r="DP137" s="153">
        <v>6</v>
      </c>
      <c r="DQ137" s="19">
        <v>0</v>
      </c>
      <c r="DR137" s="19" t="s">
        <v>955</v>
      </c>
    </row>
    <row r="138" spans="1:122" s="19" customFormat="1">
      <c r="A138" s="53">
        <v>0</v>
      </c>
      <c r="B138" s="53">
        <v>1</v>
      </c>
      <c r="C138" s="53">
        <f>IF(Z138&gt;=10,1,0)</f>
        <v>1</v>
      </c>
      <c r="D138" s="55"/>
      <c r="E138" s="55"/>
      <c r="F138" s="55"/>
      <c r="G138" s="53"/>
      <c r="H138" s="53"/>
      <c r="I138" s="55"/>
      <c r="J138" s="53"/>
      <c r="K138" s="55"/>
      <c r="L138" s="55">
        <v>1</v>
      </c>
      <c r="M138" s="55"/>
      <c r="N138" s="59"/>
      <c r="O138" s="19" t="s">
        <v>357</v>
      </c>
      <c r="P138" s="15" t="s">
        <v>513</v>
      </c>
      <c r="Q138" s="15">
        <v>134</v>
      </c>
      <c r="R138" s="245"/>
      <c r="S138" s="27" t="s">
        <v>272</v>
      </c>
      <c r="T138" s="21">
        <v>1967</v>
      </c>
      <c r="U138" s="28" t="s">
        <v>274</v>
      </c>
      <c r="V138" s="21">
        <v>1986</v>
      </c>
      <c r="W138" s="25" t="s">
        <v>1220</v>
      </c>
      <c r="X138" s="21">
        <v>2016</v>
      </c>
      <c r="Y138" s="25"/>
      <c r="Z138" s="21">
        <f>$AD$3-V138</f>
        <v>31</v>
      </c>
      <c r="AA138" s="25" t="s">
        <v>693</v>
      </c>
      <c r="AB138" s="21" t="s">
        <v>121</v>
      </c>
      <c r="AC138" s="21"/>
      <c r="AE138" s="90" t="s">
        <v>454</v>
      </c>
      <c r="AF138" s="82"/>
      <c r="CP138" s="19" t="str">
        <f t="shared" si="58"/>
        <v>Gerber Beatrice</v>
      </c>
      <c r="CR138" s="19">
        <f t="shared" si="59"/>
        <v>31</v>
      </c>
      <c r="CS138" s="19" t="str">
        <f t="shared" si="60"/>
        <v>D</v>
      </c>
      <c r="CT138" s="154">
        <v>4289</v>
      </c>
      <c r="CU138" s="125">
        <v>141</v>
      </c>
      <c r="CV138" s="33">
        <f t="shared" si="94"/>
        <v>8</v>
      </c>
      <c r="CW138" s="83" t="str">
        <f t="shared" si="95"/>
        <v>Kaufmännischer Fachspezialist 1</v>
      </c>
      <c r="CX138" s="125">
        <v>141</v>
      </c>
      <c r="CY138" s="33">
        <f t="shared" si="82"/>
        <v>8</v>
      </c>
      <c r="CZ138" s="83" t="str">
        <f t="shared" si="83"/>
        <v>Kaufmännischer Fachspezialist 1</v>
      </c>
      <c r="DA138" s="125">
        <v>141</v>
      </c>
      <c r="DB138" s="33">
        <f t="shared" si="104"/>
        <v>8</v>
      </c>
      <c r="DC138" s="83" t="str">
        <f t="shared" si="105"/>
        <v>Kaufmännischer Fachspezialist 1</v>
      </c>
      <c r="DD138" s="125">
        <v>141</v>
      </c>
      <c r="DE138" s="33">
        <f t="shared" si="106"/>
        <v>8</v>
      </c>
      <c r="DF138" s="83" t="str">
        <f t="shared" si="107"/>
        <v>Kaufmännischer Fachspezialist 1</v>
      </c>
      <c r="DG138" s="20"/>
      <c r="DH138" s="125">
        <v>141</v>
      </c>
      <c r="DI138" s="33">
        <f t="shared" si="108"/>
        <v>8</v>
      </c>
      <c r="DJ138" s="83" t="str">
        <f t="shared" si="109"/>
        <v>Kaufmännischer Fachspezialist 1</v>
      </c>
      <c r="DO138" s="19">
        <f t="shared" si="61"/>
        <v>4289</v>
      </c>
      <c r="DP138" s="153">
        <v>6</v>
      </c>
      <c r="DQ138" s="19">
        <v>0</v>
      </c>
      <c r="DR138" s="19" t="s">
        <v>956</v>
      </c>
    </row>
    <row r="139" spans="1:122" s="19" customFormat="1">
      <c r="A139" s="53">
        <v>0</v>
      </c>
      <c r="B139" s="53">
        <v>1</v>
      </c>
      <c r="C139" s="53">
        <f>IF(Z139&gt;=10,1,0)</f>
        <v>1</v>
      </c>
      <c r="D139" s="55"/>
      <c r="E139" s="55"/>
      <c r="F139" s="55"/>
      <c r="G139" s="53"/>
      <c r="H139" s="53"/>
      <c r="I139" s="55"/>
      <c r="J139" s="53"/>
      <c r="K139" s="55"/>
      <c r="L139" s="55">
        <v>1</v>
      </c>
      <c r="M139" s="55"/>
      <c r="N139" s="59"/>
      <c r="O139" s="19" t="s">
        <v>358</v>
      </c>
      <c r="P139" s="15" t="s">
        <v>515</v>
      </c>
      <c r="Q139" s="15">
        <v>135</v>
      </c>
      <c r="R139" s="245"/>
      <c r="S139" s="27" t="s">
        <v>163</v>
      </c>
      <c r="T139" s="21">
        <v>1956</v>
      </c>
      <c r="U139" s="28"/>
      <c r="V139" s="21">
        <v>1989</v>
      </c>
      <c r="W139" s="25"/>
      <c r="X139" s="21"/>
      <c r="Y139" s="25"/>
      <c r="Z139" s="21">
        <f>$AD$3-V139</f>
        <v>28</v>
      </c>
      <c r="AA139" s="25" t="s">
        <v>339</v>
      </c>
      <c r="AB139" s="21" t="s">
        <v>142</v>
      </c>
      <c r="AC139" s="21"/>
      <c r="AE139" s="90" t="s">
        <v>425</v>
      </c>
      <c r="AF139" s="82"/>
      <c r="CP139" s="19" t="str">
        <f>+S139</f>
        <v>Körkel Agnes</v>
      </c>
      <c r="CR139" s="19">
        <f>+Z139</f>
        <v>28</v>
      </c>
      <c r="CS139" s="19" t="str">
        <f>+AB139</f>
        <v>E</v>
      </c>
      <c r="CT139" s="154">
        <v>5605</v>
      </c>
      <c r="CU139" s="125">
        <v>132</v>
      </c>
      <c r="CV139" s="33">
        <f>VLOOKUP($CU139,Funktionsbezeichnungen,3,0)</f>
        <v>5</v>
      </c>
      <c r="CW139" s="83" t="str">
        <f>VLOOKUP($CU139,Funktionsbezeichnungen,2,0)</f>
        <v>Kaufmännischer Mitarbeiter 2</v>
      </c>
      <c r="CX139" s="125">
        <v>132</v>
      </c>
      <c r="CY139" s="33">
        <f>VLOOKUP($CX139,Funktionsbezeichnungen,3,0)</f>
        <v>5</v>
      </c>
      <c r="CZ139" s="83" t="str">
        <f>VLOOKUP($CX139,Funktionsbezeichnungen,2,0)</f>
        <v>Kaufmännischer Mitarbeiter 2</v>
      </c>
      <c r="DA139" s="125">
        <v>132</v>
      </c>
      <c r="DB139" s="33">
        <f>VLOOKUP($DA139,Funktionsbezeichnungen,3,0)</f>
        <v>5</v>
      </c>
      <c r="DC139" s="83" t="str">
        <f>VLOOKUP($DA139,Funktionsbezeichnungen,2,0)</f>
        <v>Kaufmännischer Mitarbeiter 2</v>
      </c>
      <c r="DD139" s="125">
        <v>132</v>
      </c>
      <c r="DE139" s="33">
        <f>VLOOKUP($DD139,Funktionsbezeichnungen,3,0)</f>
        <v>5</v>
      </c>
      <c r="DF139" s="83" t="str">
        <f>VLOOKUP($DD139,Funktionsbezeichnungen,2,0)</f>
        <v>Kaufmännischer Mitarbeiter 2</v>
      </c>
      <c r="DG139" s="20"/>
      <c r="DH139" s="125">
        <v>132</v>
      </c>
      <c r="DI139" s="33">
        <f>VLOOKUP($DH139,Funktionsbezeichnungen,3,0)</f>
        <v>5</v>
      </c>
      <c r="DJ139" s="83" t="str">
        <f>VLOOKUP($DH139,Funktionsbezeichnungen,2,0)</f>
        <v>Kaufmännischer Mitarbeiter 2</v>
      </c>
      <c r="DO139" s="19">
        <f>+CT139</f>
        <v>5605</v>
      </c>
      <c r="DP139" s="153">
        <v>7</v>
      </c>
      <c r="DQ139" s="19">
        <v>0</v>
      </c>
      <c r="DR139" s="19" t="s">
        <v>955</v>
      </c>
    </row>
    <row r="140" spans="1:122" s="19" customFormat="1">
      <c r="A140" s="53">
        <v>0</v>
      </c>
      <c r="B140" s="53">
        <v>1</v>
      </c>
      <c r="C140" s="53">
        <f t="shared" ref="C140:C156" si="110">IF(Z140&gt;=10,1,0)</f>
        <v>1</v>
      </c>
      <c r="D140" s="55"/>
      <c r="E140" s="55"/>
      <c r="F140" s="55"/>
      <c r="G140" s="53"/>
      <c r="H140" s="53"/>
      <c r="I140" s="55"/>
      <c r="J140" s="53"/>
      <c r="K140" s="55"/>
      <c r="L140" s="55">
        <v>1</v>
      </c>
      <c r="M140" s="55"/>
      <c r="N140" s="59"/>
      <c r="O140" s="19" t="s">
        <v>357</v>
      </c>
      <c r="P140" s="15" t="s">
        <v>1278</v>
      </c>
      <c r="Q140" s="15">
        <v>136</v>
      </c>
      <c r="R140" s="245"/>
      <c r="S140" s="27" t="s">
        <v>1277</v>
      </c>
      <c r="T140" s="21">
        <v>1964</v>
      </c>
      <c r="U140" s="28" t="s">
        <v>151</v>
      </c>
      <c r="V140" s="21">
        <v>1983</v>
      </c>
      <c r="W140" s="28"/>
      <c r="X140" s="21"/>
      <c r="Y140" s="25"/>
      <c r="Z140" s="21">
        <f t="shared" si="57"/>
        <v>34</v>
      </c>
      <c r="AA140" s="25" t="s">
        <v>414</v>
      </c>
      <c r="AB140" s="21" t="s">
        <v>142</v>
      </c>
      <c r="AC140" s="21"/>
      <c r="AE140" s="90" t="s">
        <v>428</v>
      </c>
      <c r="AF140" s="82"/>
      <c r="CP140" s="192" t="str">
        <f t="shared" si="58"/>
        <v>Halbeisen Gisela</v>
      </c>
      <c r="CQ140" s="192"/>
      <c r="CR140" s="192">
        <f t="shared" si="59"/>
        <v>34</v>
      </c>
      <c r="CS140" s="192" t="str">
        <f t="shared" si="60"/>
        <v>E</v>
      </c>
      <c r="CT140" s="222">
        <v>7710</v>
      </c>
      <c r="CU140" s="125">
        <v>112</v>
      </c>
      <c r="CV140" s="33">
        <f t="shared" si="94"/>
        <v>5</v>
      </c>
      <c r="CW140" s="83" t="str">
        <f t="shared" si="95"/>
        <v>Réceptionist / Telefonist / Service-Disponent 2</v>
      </c>
      <c r="CX140" s="125">
        <v>112</v>
      </c>
      <c r="CY140" s="33">
        <f t="shared" ref="CY140:CY145" si="111">VLOOKUP($CX140,Funktionsbezeichnungen,3,0)</f>
        <v>5</v>
      </c>
      <c r="CZ140" s="83" t="str">
        <f t="shared" ref="CZ140:CZ145" si="112">VLOOKUP($CX140,Funktionsbezeichnungen,2,0)</f>
        <v>Réceptionist / Telefonist / Service-Disponent 2</v>
      </c>
      <c r="DA140" s="125">
        <v>112</v>
      </c>
      <c r="DB140" s="33">
        <f t="shared" si="104"/>
        <v>5</v>
      </c>
      <c r="DC140" s="83" t="str">
        <f t="shared" si="105"/>
        <v>Réceptionist / Telefonist / Service-Disponent 2</v>
      </c>
      <c r="DD140" s="125">
        <v>112</v>
      </c>
      <c r="DE140" s="33">
        <f t="shared" si="106"/>
        <v>5</v>
      </c>
      <c r="DF140" s="83" t="str">
        <f t="shared" si="107"/>
        <v>Réceptionist / Telefonist / Service-Disponent 2</v>
      </c>
      <c r="DG140" s="20"/>
      <c r="DH140" s="125">
        <v>112</v>
      </c>
      <c r="DI140" s="33">
        <f t="shared" si="108"/>
        <v>5</v>
      </c>
      <c r="DJ140" s="83" t="str">
        <f t="shared" si="109"/>
        <v>Réceptionist / Telefonist / Service-Disponent 2</v>
      </c>
      <c r="DO140" s="19">
        <f t="shared" si="61"/>
        <v>7710</v>
      </c>
      <c r="DP140" s="153">
        <v>6</v>
      </c>
      <c r="DQ140" s="19">
        <v>0</v>
      </c>
      <c r="DR140" s="19" t="s">
        <v>953</v>
      </c>
    </row>
    <row r="141" spans="1:122" s="19" customFormat="1">
      <c r="A141" s="53">
        <v>0</v>
      </c>
      <c r="B141" s="53">
        <v>1</v>
      </c>
      <c r="C141" s="53">
        <f t="shared" si="110"/>
        <v>1</v>
      </c>
      <c r="D141" s="55"/>
      <c r="E141" s="55"/>
      <c r="F141" s="55"/>
      <c r="G141" s="53"/>
      <c r="H141" s="53"/>
      <c r="I141" s="55"/>
      <c r="J141" s="53"/>
      <c r="K141" s="55"/>
      <c r="L141" s="55">
        <v>1</v>
      </c>
      <c r="M141" s="55"/>
      <c r="N141" s="59"/>
      <c r="O141" s="19" t="s">
        <v>357</v>
      </c>
      <c r="P141" s="15" t="s">
        <v>884</v>
      </c>
      <c r="Q141" s="15">
        <v>137</v>
      </c>
      <c r="R141" s="245"/>
      <c r="S141" s="27" t="s">
        <v>883</v>
      </c>
      <c r="T141" s="21">
        <v>1970</v>
      </c>
      <c r="U141" s="28" t="s">
        <v>264</v>
      </c>
      <c r="V141" s="21">
        <v>1987</v>
      </c>
      <c r="W141" s="25"/>
      <c r="X141" s="21"/>
      <c r="Y141" s="25"/>
      <c r="Z141" s="21">
        <f t="shared" si="57"/>
        <v>30</v>
      </c>
      <c r="AA141" s="25" t="s">
        <v>414</v>
      </c>
      <c r="AB141" s="21" t="s">
        <v>142</v>
      </c>
      <c r="AC141" s="21"/>
      <c r="AE141" s="90" t="s">
        <v>428</v>
      </c>
      <c r="AF141" s="82"/>
      <c r="CP141" s="19" t="str">
        <f t="shared" si="58"/>
        <v>Wirtz Christine</v>
      </c>
      <c r="CR141" s="19">
        <f t="shared" si="59"/>
        <v>30</v>
      </c>
      <c r="CS141" s="19" t="str">
        <f t="shared" si="60"/>
        <v>E</v>
      </c>
      <c r="CT141" s="154">
        <v>5627</v>
      </c>
      <c r="CU141" s="125">
        <v>112</v>
      </c>
      <c r="CV141" s="33">
        <f t="shared" si="94"/>
        <v>5</v>
      </c>
      <c r="CW141" s="83" t="str">
        <f t="shared" si="95"/>
        <v>Réceptionist / Telefonist / Service-Disponent 2</v>
      </c>
      <c r="CX141" s="125">
        <v>112</v>
      </c>
      <c r="CY141" s="33">
        <f t="shared" si="111"/>
        <v>5</v>
      </c>
      <c r="CZ141" s="83" t="str">
        <f t="shared" si="112"/>
        <v>Réceptionist / Telefonist / Service-Disponent 2</v>
      </c>
      <c r="DA141" s="125">
        <v>112</v>
      </c>
      <c r="DB141" s="33">
        <f t="shared" si="104"/>
        <v>5</v>
      </c>
      <c r="DC141" s="83" t="str">
        <f t="shared" si="105"/>
        <v>Réceptionist / Telefonist / Service-Disponent 2</v>
      </c>
      <c r="DD141" s="125">
        <v>112</v>
      </c>
      <c r="DE141" s="33">
        <f t="shared" si="106"/>
        <v>5</v>
      </c>
      <c r="DF141" s="83" t="str">
        <f t="shared" si="107"/>
        <v>Réceptionist / Telefonist / Service-Disponent 2</v>
      </c>
      <c r="DG141" s="20"/>
      <c r="DH141" s="125">
        <v>112</v>
      </c>
      <c r="DI141" s="33">
        <f t="shared" si="108"/>
        <v>5</v>
      </c>
      <c r="DJ141" s="83" t="str">
        <f t="shared" si="109"/>
        <v>Réceptionist / Telefonist / Service-Disponent 2</v>
      </c>
      <c r="DO141" s="19">
        <f t="shared" si="61"/>
        <v>5627</v>
      </c>
      <c r="DP141" s="153">
        <v>6</v>
      </c>
      <c r="DQ141" s="19">
        <v>0</v>
      </c>
      <c r="DR141" s="19" t="s">
        <v>953</v>
      </c>
    </row>
    <row r="142" spans="1:122" s="19" customFormat="1">
      <c r="A142" s="53">
        <v>0</v>
      </c>
      <c r="B142" s="53">
        <v>1</v>
      </c>
      <c r="C142" s="53">
        <f t="shared" si="110"/>
        <v>0</v>
      </c>
      <c r="D142" s="55"/>
      <c r="E142" s="55"/>
      <c r="F142" s="55"/>
      <c r="G142" s="53"/>
      <c r="H142" s="53"/>
      <c r="I142" s="55"/>
      <c r="J142" s="53"/>
      <c r="K142" s="55"/>
      <c r="L142" s="55">
        <v>1</v>
      </c>
      <c r="M142" s="55"/>
      <c r="N142" s="59"/>
      <c r="O142" s="19" t="s">
        <v>361</v>
      </c>
      <c r="P142" s="15" t="s">
        <v>1237</v>
      </c>
      <c r="Q142" s="15">
        <v>138</v>
      </c>
      <c r="R142" s="245"/>
      <c r="S142" s="27" t="s">
        <v>1238</v>
      </c>
      <c r="T142" s="21">
        <v>1971</v>
      </c>
      <c r="U142" s="28" t="s">
        <v>1239</v>
      </c>
      <c r="V142" s="21">
        <v>1995</v>
      </c>
      <c r="W142" s="25" t="s">
        <v>1240</v>
      </c>
      <c r="X142" s="162">
        <v>2012</v>
      </c>
      <c r="Y142" s="25"/>
      <c r="Z142" s="162">
        <f>$AD$3-X142</f>
        <v>5</v>
      </c>
      <c r="AA142" s="25" t="s">
        <v>339</v>
      </c>
      <c r="AB142" s="21" t="s">
        <v>142</v>
      </c>
      <c r="AC142" s="21"/>
      <c r="AE142" s="90" t="s">
        <v>425</v>
      </c>
      <c r="AF142" s="82"/>
      <c r="CP142" s="192" t="str">
        <f t="shared" si="58"/>
        <v>Lazar Sonja</v>
      </c>
      <c r="CQ142" s="192"/>
      <c r="CR142" s="19">
        <f>+Z142</f>
        <v>5</v>
      </c>
      <c r="CS142" s="19" t="str">
        <f>+AB142</f>
        <v>E</v>
      </c>
      <c r="CT142" s="222">
        <v>6767</v>
      </c>
      <c r="CU142" s="125">
        <v>132</v>
      </c>
      <c r="CV142" s="33">
        <f t="shared" si="94"/>
        <v>5</v>
      </c>
      <c r="CW142" s="83" t="str">
        <f t="shared" si="95"/>
        <v>Kaufmännischer Mitarbeiter 2</v>
      </c>
      <c r="CX142" s="125"/>
      <c r="CY142" s="33"/>
      <c r="CZ142" s="83"/>
      <c r="DA142" s="125"/>
      <c r="DB142" s="33"/>
      <c r="DC142" s="83"/>
      <c r="DD142" s="125"/>
      <c r="DE142" s="33"/>
      <c r="DF142" s="83"/>
      <c r="DG142" s="20"/>
      <c r="DH142" s="125"/>
      <c r="DI142" s="33"/>
      <c r="DJ142" s="83"/>
      <c r="DO142" s="19">
        <f t="shared" si="61"/>
        <v>6767</v>
      </c>
      <c r="DP142" s="153">
        <v>6</v>
      </c>
      <c r="DQ142" s="19">
        <v>0</v>
      </c>
      <c r="DR142" s="19" t="s">
        <v>955</v>
      </c>
    </row>
    <row r="143" spans="1:122" s="19" customFormat="1">
      <c r="A143" s="53">
        <v>0</v>
      </c>
      <c r="B143" s="53">
        <v>1</v>
      </c>
      <c r="C143" s="53">
        <f t="shared" si="110"/>
        <v>1</v>
      </c>
      <c r="D143" s="55"/>
      <c r="E143" s="55"/>
      <c r="F143" s="55"/>
      <c r="G143" s="53"/>
      <c r="H143" s="53"/>
      <c r="I143" s="55"/>
      <c r="J143" s="53"/>
      <c r="K143" s="55"/>
      <c r="L143" s="55"/>
      <c r="M143" s="55">
        <v>1</v>
      </c>
      <c r="N143" s="59"/>
      <c r="O143" s="19" t="s">
        <v>361</v>
      </c>
      <c r="P143" s="15" t="s">
        <v>521</v>
      </c>
      <c r="Q143" s="15">
        <v>139</v>
      </c>
      <c r="R143" s="245" t="s">
        <v>345</v>
      </c>
      <c r="S143" s="27" t="s">
        <v>170</v>
      </c>
      <c r="T143" s="21">
        <v>1961</v>
      </c>
      <c r="U143" s="28" t="s">
        <v>169</v>
      </c>
      <c r="V143" s="21">
        <v>1980</v>
      </c>
      <c r="W143" s="25"/>
      <c r="X143" s="21"/>
      <c r="Y143" s="25"/>
      <c r="Z143" s="21">
        <f>$AD$3-V143</f>
        <v>37</v>
      </c>
      <c r="AA143" s="25" t="s">
        <v>169</v>
      </c>
      <c r="AB143" s="21" t="s">
        <v>142</v>
      </c>
      <c r="AC143" s="21"/>
      <c r="AE143" s="90" t="s">
        <v>429</v>
      </c>
      <c r="AF143" s="82"/>
      <c r="CP143" s="19" t="str">
        <f t="shared" si="58"/>
        <v>Eilers Brigitte</v>
      </c>
      <c r="CR143" s="19">
        <f>+Z143</f>
        <v>37</v>
      </c>
      <c r="CS143" s="19" t="str">
        <f>+AB143</f>
        <v>E</v>
      </c>
      <c r="CT143" s="154">
        <v>6740</v>
      </c>
      <c r="CU143" s="125">
        <v>133</v>
      </c>
      <c r="CV143" s="33">
        <f t="shared" si="94"/>
        <v>6</v>
      </c>
      <c r="CW143" s="83" t="str">
        <f t="shared" si="95"/>
        <v>Kaufmännischer Mitarbeiter 3 / Gruppenchef 1</v>
      </c>
      <c r="CX143" s="125">
        <v>133</v>
      </c>
      <c r="CY143" s="33">
        <f t="shared" si="111"/>
        <v>6</v>
      </c>
      <c r="CZ143" s="83" t="str">
        <f t="shared" si="112"/>
        <v>Kaufmännischer Mitarbeiter 3 / Gruppenchef 1</v>
      </c>
      <c r="DA143" s="125">
        <v>133</v>
      </c>
      <c r="DB143" s="33">
        <f t="shared" si="104"/>
        <v>6</v>
      </c>
      <c r="DC143" s="83" t="str">
        <f t="shared" si="105"/>
        <v>Kaufmännischer Mitarbeiter 3 / Gruppenchef 1</v>
      </c>
      <c r="DD143" s="125">
        <v>133</v>
      </c>
      <c r="DE143" s="33">
        <f t="shared" si="106"/>
        <v>6</v>
      </c>
      <c r="DF143" s="83" t="str">
        <f t="shared" si="107"/>
        <v>Kaufmännischer Mitarbeiter 3 / Gruppenchef 1</v>
      </c>
      <c r="DG143" s="20"/>
      <c r="DH143" s="125">
        <v>133</v>
      </c>
      <c r="DI143" s="33">
        <f t="shared" si="108"/>
        <v>6</v>
      </c>
      <c r="DJ143" s="83" t="str">
        <f t="shared" si="109"/>
        <v>Kaufmännischer Mitarbeiter 3 / Gruppenchef 1</v>
      </c>
      <c r="DO143" s="19">
        <f t="shared" si="61"/>
        <v>6740</v>
      </c>
      <c r="DP143" s="153">
        <v>6</v>
      </c>
      <c r="DQ143" s="19">
        <v>0</v>
      </c>
      <c r="DR143" s="185" t="s">
        <v>977</v>
      </c>
    </row>
    <row r="144" spans="1:122" s="19" customFormat="1">
      <c r="A144" s="53">
        <v>0</v>
      </c>
      <c r="B144" s="53">
        <v>1</v>
      </c>
      <c r="C144" s="53">
        <f t="shared" si="110"/>
        <v>1</v>
      </c>
      <c r="D144" s="55"/>
      <c r="E144" s="55"/>
      <c r="F144" s="55"/>
      <c r="G144" s="53"/>
      <c r="H144" s="53"/>
      <c r="I144" s="55"/>
      <c r="J144" s="53"/>
      <c r="K144" s="55"/>
      <c r="L144" s="55"/>
      <c r="M144" s="55">
        <v>1</v>
      </c>
      <c r="N144" s="59"/>
      <c r="O144" s="19" t="s">
        <v>361</v>
      </c>
      <c r="P144" s="15" t="s">
        <v>519</v>
      </c>
      <c r="Q144" s="15">
        <v>140</v>
      </c>
      <c r="R144" s="245"/>
      <c r="S144" s="27" t="s">
        <v>911</v>
      </c>
      <c r="T144" s="21">
        <v>1969</v>
      </c>
      <c r="U144" s="28" t="s">
        <v>245</v>
      </c>
      <c r="V144" s="21">
        <v>1988</v>
      </c>
      <c r="W144" s="25"/>
      <c r="X144" s="21"/>
      <c r="Y144" s="25"/>
      <c r="Z144" s="21">
        <f>$AD$3-V144</f>
        <v>29</v>
      </c>
      <c r="AA144" s="25" t="s">
        <v>169</v>
      </c>
      <c r="AB144" s="21" t="s">
        <v>142</v>
      </c>
      <c r="AC144" s="21"/>
      <c r="AE144" s="90" t="s">
        <v>429</v>
      </c>
      <c r="AF144" s="82"/>
      <c r="CP144" s="19" t="str">
        <f t="shared" ref="CP144:CP156" si="113">+S144</f>
        <v>Barth Sandra</v>
      </c>
      <c r="CR144" s="19">
        <f>+Z144</f>
        <v>29</v>
      </c>
      <c r="CS144" s="19" t="str">
        <f>+AB144</f>
        <v>E</v>
      </c>
      <c r="CT144" s="154">
        <v>7701</v>
      </c>
      <c r="CU144" s="125">
        <v>132</v>
      </c>
      <c r="CV144" s="33">
        <f t="shared" si="94"/>
        <v>5</v>
      </c>
      <c r="CW144" s="83" t="str">
        <f t="shared" si="95"/>
        <v>Kaufmännischer Mitarbeiter 2</v>
      </c>
      <c r="CX144" s="125">
        <v>132</v>
      </c>
      <c r="CY144" s="33">
        <f t="shared" si="111"/>
        <v>5</v>
      </c>
      <c r="CZ144" s="83" t="str">
        <f t="shared" si="112"/>
        <v>Kaufmännischer Mitarbeiter 2</v>
      </c>
      <c r="DA144" s="125">
        <v>132</v>
      </c>
      <c r="DB144" s="33">
        <f t="shared" si="104"/>
        <v>5</v>
      </c>
      <c r="DC144" s="83" t="str">
        <f t="shared" si="105"/>
        <v>Kaufmännischer Mitarbeiter 2</v>
      </c>
      <c r="DD144" s="125">
        <v>132</v>
      </c>
      <c r="DE144" s="33">
        <f t="shared" si="106"/>
        <v>5</v>
      </c>
      <c r="DF144" s="83" t="str">
        <f t="shared" si="107"/>
        <v>Kaufmännischer Mitarbeiter 2</v>
      </c>
      <c r="DG144" s="20"/>
      <c r="DH144" s="125">
        <v>132</v>
      </c>
      <c r="DI144" s="33">
        <f t="shared" si="108"/>
        <v>5</v>
      </c>
      <c r="DJ144" s="83" t="str">
        <f t="shared" si="109"/>
        <v>Kaufmännischer Mitarbeiter 2</v>
      </c>
      <c r="DO144" s="19">
        <f t="shared" ref="DO144:DO145" si="114">+CT144</f>
        <v>7701</v>
      </c>
      <c r="DP144" s="153">
        <v>7</v>
      </c>
      <c r="DQ144" s="19">
        <v>0</v>
      </c>
      <c r="DR144" s="185" t="s">
        <v>977</v>
      </c>
    </row>
    <row r="145" spans="1:141" s="19" customFormat="1">
      <c r="A145" s="53">
        <v>0</v>
      </c>
      <c r="B145" s="53"/>
      <c r="C145" s="53">
        <f t="shared" si="110"/>
        <v>1</v>
      </c>
      <c r="D145" s="55"/>
      <c r="E145" s="55"/>
      <c r="F145" s="55"/>
      <c r="G145" s="53"/>
      <c r="H145" s="53"/>
      <c r="I145" s="55"/>
      <c r="J145" s="53"/>
      <c r="K145" s="55"/>
      <c r="L145" s="55"/>
      <c r="M145" s="55">
        <v>1</v>
      </c>
      <c r="N145" s="59"/>
      <c r="O145" s="19" t="s">
        <v>359</v>
      </c>
      <c r="P145" s="15" t="s">
        <v>522</v>
      </c>
      <c r="Q145" s="15">
        <v>141</v>
      </c>
      <c r="R145" s="245"/>
      <c r="S145" s="27" t="s">
        <v>171</v>
      </c>
      <c r="T145" s="21">
        <v>1960</v>
      </c>
      <c r="U145" s="28"/>
      <c r="V145" s="21">
        <v>1984</v>
      </c>
      <c r="W145" s="25"/>
      <c r="X145" s="21"/>
      <c r="Y145" s="25"/>
      <c r="Z145" s="21">
        <f>$AD$3-V145</f>
        <v>33</v>
      </c>
      <c r="AA145" s="25" t="s">
        <v>172</v>
      </c>
      <c r="AB145" s="21" t="s">
        <v>147</v>
      </c>
      <c r="AC145" s="21"/>
      <c r="AE145" s="90" t="s">
        <v>430</v>
      </c>
      <c r="AF145" s="82"/>
      <c r="CP145" s="19" t="str">
        <f t="shared" si="113"/>
        <v>Schurrer Gabriel</v>
      </c>
      <c r="CR145" s="19">
        <f>+Z145</f>
        <v>33</v>
      </c>
      <c r="CS145" s="19" t="str">
        <f>+AB145</f>
        <v>F</v>
      </c>
      <c r="CT145" s="154">
        <v>7654</v>
      </c>
      <c r="CU145" s="125">
        <v>614</v>
      </c>
      <c r="CV145" s="33">
        <f t="shared" si="94"/>
        <v>4</v>
      </c>
      <c r="CW145" s="83" t="str">
        <f t="shared" si="95"/>
        <v>Laborassistenz 2</v>
      </c>
      <c r="CX145" s="125">
        <v>614</v>
      </c>
      <c r="CY145" s="33">
        <f t="shared" si="111"/>
        <v>4</v>
      </c>
      <c r="CZ145" s="83" t="str">
        <f t="shared" si="112"/>
        <v>Laborassistenz 2</v>
      </c>
      <c r="DA145" s="125">
        <v>614</v>
      </c>
      <c r="DB145" s="33">
        <f t="shared" si="104"/>
        <v>4</v>
      </c>
      <c r="DC145" s="83" t="str">
        <f t="shared" si="105"/>
        <v>Laborassistenz 2</v>
      </c>
      <c r="DD145" s="125">
        <v>614</v>
      </c>
      <c r="DE145" s="33">
        <f t="shared" si="106"/>
        <v>4</v>
      </c>
      <c r="DF145" s="83" t="str">
        <f t="shared" si="107"/>
        <v>Laborassistenz 2</v>
      </c>
      <c r="DG145" s="20"/>
      <c r="DH145" s="125">
        <v>614</v>
      </c>
      <c r="DI145" s="33">
        <f t="shared" si="108"/>
        <v>4</v>
      </c>
      <c r="DJ145" s="83" t="str">
        <f t="shared" si="109"/>
        <v>Laborassistenz 2</v>
      </c>
      <c r="DO145" s="19">
        <f t="shared" si="114"/>
        <v>7654</v>
      </c>
      <c r="DP145" s="153">
        <v>7</v>
      </c>
      <c r="DQ145" s="19">
        <v>0</v>
      </c>
      <c r="DR145" s="19" t="s">
        <v>963</v>
      </c>
    </row>
    <row r="146" spans="1:141">
      <c r="A146" s="53">
        <v>0</v>
      </c>
      <c r="B146" s="53"/>
      <c r="C146" s="53">
        <f t="shared" si="110"/>
        <v>0</v>
      </c>
      <c r="D146" s="55"/>
      <c r="E146" s="55"/>
      <c r="F146" s="55"/>
      <c r="G146" s="53"/>
      <c r="H146" s="53"/>
      <c r="I146" s="55"/>
      <c r="J146" s="53"/>
      <c r="K146" s="55">
        <v>1</v>
      </c>
      <c r="L146" s="55"/>
      <c r="M146" s="55"/>
      <c r="N146" s="59"/>
      <c r="O146" s="19" t="s">
        <v>360</v>
      </c>
      <c r="P146" s="15" t="s">
        <v>1087</v>
      </c>
      <c r="Q146" s="15">
        <v>142</v>
      </c>
      <c r="R146" s="245" t="s">
        <v>365</v>
      </c>
      <c r="S146" s="27" t="s">
        <v>1088</v>
      </c>
      <c r="T146" s="21">
        <v>1997</v>
      </c>
      <c r="U146" s="28" t="s">
        <v>628</v>
      </c>
      <c r="V146" s="21"/>
      <c r="W146" s="25"/>
      <c r="X146" s="21"/>
      <c r="Y146" s="25" t="s">
        <v>173</v>
      </c>
      <c r="Z146" s="21"/>
      <c r="AA146" s="25" t="s">
        <v>1268</v>
      </c>
      <c r="AB146" s="21" t="s">
        <v>175</v>
      </c>
      <c r="AC146" s="21"/>
      <c r="AD146" s="19"/>
      <c r="AE146" s="90" t="s">
        <v>381</v>
      </c>
      <c r="AF146" s="82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 t="str">
        <f t="shared" si="113"/>
        <v>Berger Noah</v>
      </c>
      <c r="CQ146" s="19"/>
      <c r="CT146" s="154">
        <v>9740</v>
      </c>
      <c r="CU146" s="125"/>
      <c r="CV146" s="33"/>
      <c r="CW146" s="83"/>
      <c r="CX146" s="125"/>
      <c r="CY146" s="33"/>
      <c r="CZ146" s="83"/>
      <c r="DA146" s="125"/>
      <c r="DB146" s="33"/>
      <c r="DC146" s="83"/>
      <c r="DD146" s="125"/>
      <c r="DE146" s="33"/>
      <c r="DF146" s="83"/>
      <c r="DG146" s="20"/>
      <c r="DH146" s="33"/>
      <c r="DI146" s="33"/>
      <c r="DJ146" s="83"/>
    </row>
    <row r="147" spans="1:141" s="19" customFormat="1">
      <c r="A147" s="53">
        <v>0</v>
      </c>
      <c r="B147" s="53"/>
      <c r="C147" s="53">
        <f t="shared" si="110"/>
        <v>0</v>
      </c>
      <c r="D147" s="55"/>
      <c r="E147" s="55"/>
      <c r="F147" s="55"/>
      <c r="G147" s="53"/>
      <c r="H147" s="53"/>
      <c r="I147" s="55"/>
      <c r="J147" s="53"/>
      <c r="K147" s="55">
        <v>1</v>
      </c>
      <c r="L147" s="55"/>
      <c r="M147" s="55"/>
      <c r="N147" s="59"/>
      <c r="O147" s="19" t="s">
        <v>360</v>
      </c>
      <c r="P147" s="15" t="s">
        <v>1091</v>
      </c>
      <c r="Q147" s="15">
        <v>143</v>
      </c>
      <c r="R147" s="42"/>
      <c r="S147" s="27" t="s">
        <v>1089</v>
      </c>
      <c r="T147" s="21">
        <v>1998</v>
      </c>
      <c r="U147" s="28" t="s">
        <v>628</v>
      </c>
      <c r="V147" s="21"/>
      <c r="W147" s="25"/>
      <c r="X147" s="21"/>
      <c r="Y147" s="25" t="s">
        <v>173</v>
      </c>
      <c r="Z147" s="21"/>
      <c r="AA147" s="25" t="s">
        <v>1268</v>
      </c>
      <c r="AB147" s="21" t="s">
        <v>175</v>
      </c>
      <c r="AC147" s="21"/>
      <c r="AE147" s="90" t="s">
        <v>381</v>
      </c>
      <c r="AF147" s="82"/>
      <c r="CP147" s="19" t="str">
        <f t="shared" si="113"/>
        <v>Pertoldi Noeh</v>
      </c>
      <c r="CT147" s="154">
        <v>9742</v>
      </c>
      <c r="CU147" s="125"/>
      <c r="CV147" s="33"/>
      <c r="CW147" s="83"/>
      <c r="CX147" s="125"/>
      <c r="CY147" s="33"/>
      <c r="CZ147" s="83"/>
      <c r="DA147" s="125"/>
      <c r="DB147" s="33"/>
      <c r="DC147" s="83"/>
      <c r="DD147" s="125"/>
      <c r="DE147" s="33"/>
      <c r="DF147" s="83"/>
      <c r="DG147" s="20"/>
      <c r="DH147" s="33"/>
      <c r="DI147" s="33"/>
      <c r="DJ147" s="83"/>
      <c r="DO147" s="19">
        <f t="shared" ref="DO147:DO156" si="115">+CT147</f>
        <v>9742</v>
      </c>
      <c r="DP147" s="153">
        <v>8</v>
      </c>
      <c r="DQ147" s="19">
        <v>0</v>
      </c>
      <c r="DR147" s="185" t="s">
        <v>976</v>
      </c>
    </row>
    <row r="148" spans="1:141" s="19" customFormat="1">
      <c r="A148" s="53">
        <v>0</v>
      </c>
      <c r="B148" s="53"/>
      <c r="C148" s="53">
        <f>IF(Z148&gt;=10,1,0)</f>
        <v>0</v>
      </c>
      <c r="D148" s="55"/>
      <c r="E148" s="55"/>
      <c r="F148" s="55"/>
      <c r="G148" s="53"/>
      <c r="H148" s="53"/>
      <c r="I148" s="55"/>
      <c r="J148" s="53"/>
      <c r="K148" s="55">
        <v>1</v>
      </c>
      <c r="L148" s="55"/>
      <c r="M148" s="55"/>
      <c r="N148" s="59"/>
      <c r="O148" s="19" t="s">
        <v>360</v>
      </c>
      <c r="P148" s="15" t="s">
        <v>1092</v>
      </c>
      <c r="Q148" s="15">
        <v>144</v>
      </c>
      <c r="R148" s="42"/>
      <c r="S148" s="27" t="s">
        <v>1090</v>
      </c>
      <c r="T148" s="21">
        <v>1998</v>
      </c>
      <c r="U148" s="28" t="s">
        <v>628</v>
      </c>
      <c r="V148" s="21"/>
      <c r="W148" s="25"/>
      <c r="X148" s="21"/>
      <c r="Y148" s="25" t="s">
        <v>173</v>
      </c>
      <c r="Z148" s="21"/>
      <c r="AA148" s="25" t="s">
        <v>1268</v>
      </c>
      <c r="AB148" s="21" t="s">
        <v>175</v>
      </c>
      <c r="AC148" s="21"/>
      <c r="AE148" s="90" t="s">
        <v>381</v>
      </c>
      <c r="AF148" s="82"/>
      <c r="CP148" s="19" t="str">
        <f t="shared" si="113"/>
        <v>Thahiri Florian</v>
      </c>
      <c r="CT148" s="154">
        <v>9740</v>
      </c>
      <c r="CU148" s="125"/>
      <c r="CV148" s="33"/>
      <c r="CW148" s="83"/>
      <c r="CX148" s="125"/>
      <c r="CY148" s="33"/>
      <c r="CZ148" s="83"/>
      <c r="DA148" s="125"/>
      <c r="DB148" s="33"/>
      <c r="DC148" s="83"/>
      <c r="DD148" s="125"/>
      <c r="DE148" s="33"/>
      <c r="DF148" s="83"/>
      <c r="DG148" s="20"/>
      <c r="DH148" s="33"/>
      <c r="DI148" s="33"/>
      <c r="DJ148" s="83"/>
      <c r="DO148" s="19">
        <f>+CT148</f>
        <v>9740</v>
      </c>
      <c r="DP148" s="153">
        <v>8</v>
      </c>
      <c r="DQ148" s="19">
        <v>0</v>
      </c>
      <c r="DR148" s="185" t="s">
        <v>976</v>
      </c>
    </row>
    <row r="149" spans="1:141" s="19" customFormat="1">
      <c r="A149" s="53">
        <v>0</v>
      </c>
      <c r="B149" s="53"/>
      <c r="C149" s="53">
        <f t="shared" si="110"/>
        <v>0</v>
      </c>
      <c r="D149" s="55"/>
      <c r="E149" s="55"/>
      <c r="F149" s="55"/>
      <c r="G149" s="53"/>
      <c r="H149" s="53"/>
      <c r="I149" s="55"/>
      <c r="J149" s="53"/>
      <c r="K149" s="55">
        <v>1</v>
      </c>
      <c r="L149" s="55"/>
      <c r="M149" s="55"/>
      <c r="N149" s="59"/>
      <c r="O149" s="19" t="s">
        <v>358</v>
      </c>
      <c r="P149" s="15" t="s">
        <v>1162</v>
      </c>
      <c r="Q149" s="15">
        <v>145</v>
      </c>
      <c r="R149" s="42"/>
      <c r="S149" s="27" t="s">
        <v>1160</v>
      </c>
      <c r="T149" s="21">
        <v>1999</v>
      </c>
      <c r="U149" s="28" t="s">
        <v>628</v>
      </c>
      <c r="V149" s="21"/>
      <c r="W149" s="25"/>
      <c r="X149" s="21"/>
      <c r="Y149" s="25" t="s">
        <v>176</v>
      </c>
      <c r="Z149" s="21"/>
      <c r="AA149" s="25" t="s">
        <v>1268</v>
      </c>
      <c r="AB149" s="21" t="s">
        <v>175</v>
      </c>
      <c r="AC149" s="21"/>
      <c r="AE149" s="90" t="s">
        <v>381</v>
      </c>
      <c r="AF149" s="82"/>
      <c r="CP149" s="19" t="str">
        <f t="shared" si="113"/>
        <v>Hirsbrunner Nico</v>
      </c>
      <c r="CT149" s="154">
        <v>9740</v>
      </c>
      <c r="CU149" s="125"/>
      <c r="CV149" s="33"/>
      <c r="CW149" s="83"/>
      <c r="CX149" s="125"/>
      <c r="CY149" s="33"/>
      <c r="CZ149" s="83"/>
      <c r="DA149" s="125"/>
      <c r="DB149" s="33"/>
      <c r="DC149" s="83"/>
      <c r="DD149" s="125"/>
      <c r="DE149" s="33"/>
      <c r="DF149" s="83"/>
      <c r="DG149" s="20"/>
      <c r="DH149" s="33"/>
      <c r="DI149" s="33"/>
      <c r="DJ149" s="83"/>
      <c r="DO149" s="19">
        <f t="shared" si="115"/>
        <v>9740</v>
      </c>
      <c r="DP149" s="153">
        <v>8</v>
      </c>
      <c r="DQ149" s="19">
        <v>0</v>
      </c>
      <c r="DR149" s="185" t="s">
        <v>976</v>
      </c>
    </row>
    <row r="150" spans="1:141" s="19" customFormat="1">
      <c r="A150" s="53">
        <v>0</v>
      </c>
      <c r="B150" s="53"/>
      <c r="C150" s="53">
        <f t="shared" si="110"/>
        <v>0</v>
      </c>
      <c r="D150" s="55"/>
      <c r="E150" s="55"/>
      <c r="F150" s="55"/>
      <c r="G150" s="53"/>
      <c r="H150" s="53"/>
      <c r="I150" s="55"/>
      <c r="J150" s="53"/>
      <c r="K150" s="55">
        <v>1</v>
      </c>
      <c r="L150" s="55"/>
      <c r="M150" s="55"/>
      <c r="N150" s="59"/>
      <c r="O150" s="19" t="s">
        <v>361</v>
      </c>
      <c r="P150" s="15" t="s">
        <v>1161</v>
      </c>
      <c r="Q150" s="15">
        <v>146</v>
      </c>
      <c r="R150" s="42"/>
      <c r="S150" s="27" t="s">
        <v>1159</v>
      </c>
      <c r="T150" s="21">
        <v>1998</v>
      </c>
      <c r="U150" s="28" t="s">
        <v>628</v>
      </c>
      <c r="V150" s="21"/>
      <c r="W150" s="25"/>
      <c r="X150" s="21"/>
      <c r="Y150" s="25" t="s">
        <v>176</v>
      </c>
      <c r="Z150" s="21"/>
      <c r="AA150" s="25" t="s">
        <v>1268</v>
      </c>
      <c r="AB150" s="21" t="s">
        <v>175</v>
      </c>
      <c r="AC150" s="21"/>
      <c r="AE150" s="90" t="s">
        <v>381</v>
      </c>
      <c r="AF150" s="82"/>
      <c r="CP150" s="19" t="str">
        <f t="shared" si="113"/>
        <v>Christ Florian</v>
      </c>
      <c r="CT150" s="154">
        <v>9739</v>
      </c>
      <c r="CU150" s="125"/>
      <c r="CV150" s="33"/>
      <c r="CW150" s="83"/>
      <c r="CX150" s="125"/>
      <c r="CY150" s="33"/>
      <c r="CZ150" s="83"/>
      <c r="DA150" s="125"/>
      <c r="DB150" s="33"/>
      <c r="DC150" s="83"/>
      <c r="DD150" s="125"/>
      <c r="DE150" s="33"/>
      <c r="DF150" s="83"/>
      <c r="DG150" s="20"/>
      <c r="DH150" s="33"/>
      <c r="DI150" s="33"/>
      <c r="DJ150" s="83"/>
      <c r="DO150" s="19">
        <f t="shared" si="115"/>
        <v>9739</v>
      </c>
      <c r="DP150" s="153">
        <v>8</v>
      </c>
      <c r="DQ150" s="19">
        <v>0</v>
      </c>
      <c r="DR150" s="185" t="s">
        <v>976</v>
      </c>
      <c r="EK150"/>
    </row>
    <row r="151" spans="1:141" s="19" customFormat="1">
      <c r="A151" s="53">
        <v>0</v>
      </c>
      <c r="B151" s="53"/>
      <c r="C151" s="53">
        <f t="shared" si="110"/>
        <v>0</v>
      </c>
      <c r="D151" s="55"/>
      <c r="E151" s="55"/>
      <c r="F151" s="55"/>
      <c r="G151" s="53"/>
      <c r="H151" s="53"/>
      <c r="I151" s="55"/>
      <c r="J151" s="53"/>
      <c r="K151" s="55">
        <v>1</v>
      </c>
      <c r="L151" s="55"/>
      <c r="M151" s="55"/>
      <c r="N151" s="59"/>
      <c r="O151" s="19" t="s">
        <v>361</v>
      </c>
      <c r="P151" s="15" t="s">
        <v>1163</v>
      </c>
      <c r="Q151" s="15">
        <v>147</v>
      </c>
      <c r="R151" s="42"/>
      <c r="S151" s="27" t="s">
        <v>1164</v>
      </c>
      <c r="T151" s="21">
        <v>1997</v>
      </c>
      <c r="U151" s="28" t="s">
        <v>628</v>
      </c>
      <c r="V151" s="21"/>
      <c r="W151" s="25"/>
      <c r="X151" s="21"/>
      <c r="Y151" s="25" t="s">
        <v>176</v>
      </c>
      <c r="Z151" s="21"/>
      <c r="AA151" s="25" t="s">
        <v>1268</v>
      </c>
      <c r="AB151" s="21" t="s">
        <v>175</v>
      </c>
      <c r="AC151" s="21"/>
      <c r="AE151" s="90" t="s">
        <v>381</v>
      </c>
      <c r="AF151" s="82"/>
      <c r="CP151" s="19" t="str">
        <f t="shared" si="113"/>
        <v>Sivasundaram Aschveni</v>
      </c>
      <c r="CT151" s="154">
        <v>9751</v>
      </c>
      <c r="CU151" s="125"/>
      <c r="CV151" s="33"/>
      <c r="CW151" s="83"/>
      <c r="CX151" s="125"/>
      <c r="CY151" s="33"/>
      <c r="CZ151" s="83"/>
      <c r="DA151" s="125"/>
      <c r="DB151" s="33"/>
      <c r="DC151" s="83"/>
      <c r="DD151" s="125"/>
      <c r="DE151" s="33"/>
      <c r="DF151" s="83"/>
      <c r="DG151" s="20"/>
      <c r="DH151" s="33"/>
      <c r="DI151" s="33"/>
      <c r="DJ151" s="83"/>
      <c r="DO151" s="19">
        <f>+CT151</f>
        <v>9751</v>
      </c>
      <c r="DP151" s="153">
        <v>8</v>
      </c>
      <c r="DQ151" s="19">
        <v>0</v>
      </c>
      <c r="DR151" s="185" t="s">
        <v>976</v>
      </c>
      <c r="EK151"/>
    </row>
    <row r="152" spans="1:141" s="19" customFormat="1">
      <c r="A152" s="53">
        <v>0</v>
      </c>
      <c r="B152" s="53"/>
      <c r="C152" s="53">
        <f t="shared" si="110"/>
        <v>0</v>
      </c>
      <c r="D152" s="55"/>
      <c r="E152" s="55"/>
      <c r="F152" s="55"/>
      <c r="G152" s="53"/>
      <c r="H152" s="53"/>
      <c r="I152" s="55"/>
      <c r="J152" s="53"/>
      <c r="K152" s="55">
        <v>1</v>
      </c>
      <c r="L152" s="55"/>
      <c r="M152" s="55"/>
      <c r="N152" s="59"/>
      <c r="O152" s="19" t="s">
        <v>358</v>
      </c>
      <c r="P152" s="15" t="s">
        <v>1208</v>
      </c>
      <c r="Q152" s="15">
        <v>148</v>
      </c>
      <c r="R152" s="42"/>
      <c r="S152" s="27" t="s">
        <v>1205</v>
      </c>
      <c r="T152" s="21">
        <v>1996</v>
      </c>
      <c r="U152" s="28" t="s">
        <v>628</v>
      </c>
      <c r="V152" s="21"/>
      <c r="W152" s="25"/>
      <c r="X152" s="21"/>
      <c r="Y152" s="25" t="s">
        <v>176</v>
      </c>
      <c r="Z152" s="21"/>
      <c r="AA152" s="25" t="s">
        <v>1268</v>
      </c>
      <c r="AB152" s="21" t="s">
        <v>175</v>
      </c>
      <c r="AC152" s="21"/>
      <c r="AE152" s="90" t="s">
        <v>381</v>
      </c>
      <c r="AF152" s="82"/>
      <c r="CP152" s="19" t="str">
        <f>+S152</f>
        <v>Leuch Georges</v>
      </c>
      <c r="CT152" s="154">
        <v>9750</v>
      </c>
      <c r="CU152" s="125"/>
      <c r="CV152" s="33"/>
      <c r="CW152" s="83"/>
      <c r="CX152" s="125"/>
      <c r="CY152" s="33"/>
      <c r="CZ152" s="83"/>
      <c r="DA152" s="125"/>
      <c r="DB152" s="33"/>
      <c r="DC152" s="83"/>
      <c r="DD152" s="125"/>
      <c r="DE152" s="33"/>
      <c r="DF152" s="83"/>
      <c r="DG152" s="20"/>
      <c r="DH152" s="33"/>
      <c r="DI152" s="33"/>
      <c r="DJ152" s="83"/>
      <c r="DO152" s="19">
        <f>+CT152</f>
        <v>9750</v>
      </c>
      <c r="DP152" s="153">
        <v>8</v>
      </c>
      <c r="DQ152" s="19">
        <v>0</v>
      </c>
      <c r="DR152" s="185" t="s">
        <v>976</v>
      </c>
      <c r="EK152"/>
    </row>
    <row r="153" spans="1:141" s="19" customFormat="1">
      <c r="A153" s="53">
        <v>0</v>
      </c>
      <c r="B153" s="53"/>
      <c r="C153" s="53">
        <f t="shared" si="110"/>
        <v>0</v>
      </c>
      <c r="D153" s="55"/>
      <c r="E153" s="55"/>
      <c r="F153" s="55"/>
      <c r="G153" s="53"/>
      <c r="H153" s="53"/>
      <c r="I153" s="55"/>
      <c r="J153" s="53"/>
      <c r="K153" s="55">
        <v>1</v>
      </c>
      <c r="L153" s="55"/>
      <c r="M153" s="55"/>
      <c r="N153" s="59"/>
      <c r="O153" s="19" t="s">
        <v>359</v>
      </c>
      <c r="P153" s="15" t="s">
        <v>1209</v>
      </c>
      <c r="Q153" s="15">
        <v>149</v>
      </c>
      <c r="R153" s="42"/>
      <c r="S153" s="27" t="s">
        <v>1206</v>
      </c>
      <c r="T153" s="21">
        <v>2000</v>
      </c>
      <c r="U153" s="28" t="s">
        <v>628</v>
      </c>
      <c r="V153" s="21"/>
      <c r="W153" s="25"/>
      <c r="X153" s="21"/>
      <c r="Y153" s="25" t="s">
        <v>180</v>
      </c>
      <c r="Z153" s="21"/>
      <c r="AA153" s="25" t="s">
        <v>1268</v>
      </c>
      <c r="AB153" s="21" t="s">
        <v>177</v>
      </c>
      <c r="AC153" s="21"/>
      <c r="AE153" s="90" t="s">
        <v>381</v>
      </c>
      <c r="AF153" s="82"/>
      <c r="CP153" s="19" t="str">
        <f t="shared" ref="CP153:CP154" si="116">+S153</f>
        <v>Boser Florian</v>
      </c>
      <c r="CT153" s="154">
        <v>9750</v>
      </c>
      <c r="CU153" s="125"/>
      <c r="CV153" s="33"/>
      <c r="CW153" s="83"/>
      <c r="CX153" s="125"/>
      <c r="CY153" s="33"/>
      <c r="CZ153" s="83"/>
      <c r="DA153" s="125"/>
      <c r="DB153" s="33"/>
      <c r="DC153" s="83"/>
      <c r="DD153" s="125"/>
      <c r="DE153" s="33"/>
      <c r="DF153" s="83"/>
      <c r="DG153" s="20"/>
      <c r="DH153" s="33"/>
      <c r="DI153" s="33"/>
      <c r="DJ153" s="83"/>
      <c r="DO153" s="19">
        <f t="shared" ref="DO153:DO154" si="117">+CT153</f>
        <v>9750</v>
      </c>
      <c r="DP153" s="153">
        <v>8</v>
      </c>
      <c r="DQ153" s="19">
        <v>0</v>
      </c>
      <c r="DR153" s="185" t="s">
        <v>976</v>
      </c>
      <c r="EK153"/>
    </row>
    <row r="154" spans="1:141" s="19" customFormat="1">
      <c r="A154" s="53">
        <v>0</v>
      </c>
      <c r="B154" s="53"/>
      <c r="C154" s="53">
        <f t="shared" si="110"/>
        <v>0</v>
      </c>
      <c r="D154" s="55"/>
      <c r="E154" s="55"/>
      <c r="F154" s="55"/>
      <c r="G154" s="53"/>
      <c r="H154" s="53"/>
      <c r="I154" s="55"/>
      <c r="J154" s="53"/>
      <c r="K154" s="55">
        <v>1</v>
      </c>
      <c r="L154" s="55"/>
      <c r="M154" s="55"/>
      <c r="N154" s="59"/>
      <c r="O154" s="19" t="s">
        <v>358</v>
      </c>
      <c r="P154" s="15" t="s">
        <v>1210</v>
      </c>
      <c r="Q154" s="15">
        <v>150</v>
      </c>
      <c r="R154" s="42"/>
      <c r="S154" s="27" t="s">
        <v>1207</v>
      </c>
      <c r="T154" s="21">
        <v>1999</v>
      </c>
      <c r="U154" s="28" t="s">
        <v>628</v>
      </c>
      <c r="V154" s="21"/>
      <c r="W154" s="25"/>
      <c r="X154" s="21"/>
      <c r="Y154" s="25" t="s">
        <v>180</v>
      </c>
      <c r="Z154" s="21"/>
      <c r="AA154" s="25" t="s">
        <v>1268</v>
      </c>
      <c r="AB154" s="21" t="s">
        <v>177</v>
      </c>
      <c r="AC154" s="21"/>
      <c r="AE154" s="90" t="s">
        <v>381</v>
      </c>
      <c r="AF154" s="82"/>
      <c r="CP154" s="19" t="str">
        <f t="shared" si="116"/>
        <v>Kaupp Nicolas</v>
      </c>
      <c r="CT154" s="154">
        <v>9752</v>
      </c>
      <c r="CU154" s="125"/>
      <c r="CV154" s="33"/>
      <c r="CW154" s="83"/>
      <c r="CX154" s="125"/>
      <c r="CY154" s="33"/>
      <c r="CZ154" s="83"/>
      <c r="DA154" s="125"/>
      <c r="DB154" s="33"/>
      <c r="DC154" s="83"/>
      <c r="DD154" s="125"/>
      <c r="DE154" s="33"/>
      <c r="DF154" s="83"/>
      <c r="DG154" s="20"/>
      <c r="DH154" s="33"/>
      <c r="DI154" s="33"/>
      <c r="DJ154" s="83"/>
      <c r="DO154" s="19">
        <f t="shared" si="117"/>
        <v>9752</v>
      </c>
      <c r="DP154" s="153">
        <v>8</v>
      </c>
      <c r="DQ154" s="19">
        <v>0</v>
      </c>
      <c r="DR154" s="185" t="s">
        <v>976</v>
      </c>
      <c r="EK154"/>
    </row>
    <row r="155" spans="1:141" s="19" customFormat="1">
      <c r="A155" s="53">
        <v>0</v>
      </c>
      <c r="B155" s="53"/>
      <c r="C155" s="53">
        <f t="shared" si="110"/>
        <v>0</v>
      </c>
      <c r="D155" s="55"/>
      <c r="E155" s="55"/>
      <c r="F155" s="55"/>
      <c r="G155" s="53"/>
      <c r="H155" s="53"/>
      <c r="I155" s="55"/>
      <c r="J155" s="53"/>
      <c r="K155" s="55">
        <v>1</v>
      </c>
      <c r="L155" s="55"/>
      <c r="M155" s="55"/>
      <c r="N155" s="59"/>
      <c r="O155" s="19" t="s">
        <v>361</v>
      </c>
      <c r="P155" s="15" t="s">
        <v>1266</v>
      </c>
      <c r="Q155" s="15">
        <v>151</v>
      </c>
      <c r="R155" s="42"/>
      <c r="S155" s="27" t="s">
        <v>1264</v>
      </c>
      <c r="T155" s="21">
        <v>2000</v>
      </c>
      <c r="U155" s="28" t="s">
        <v>628</v>
      </c>
      <c r="V155" s="21"/>
      <c r="W155" s="25"/>
      <c r="X155" s="21"/>
      <c r="Y155" s="25" t="s">
        <v>182</v>
      </c>
      <c r="Z155" s="21"/>
      <c r="AA155" s="25" t="s">
        <v>1268</v>
      </c>
      <c r="AB155" s="21" t="s">
        <v>177</v>
      </c>
      <c r="AC155" s="21"/>
      <c r="AE155" s="90" t="s">
        <v>381</v>
      </c>
      <c r="AF155" s="82"/>
      <c r="CP155" s="192" t="str">
        <f t="shared" si="113"/>
        <v>Tesan Laila</v>
      </c>
      <c r="CQ155" s="192"/>
      <c r="CR155" s="192"/>
      <c r="CS155" s="192"/>
      <c r="CT155" s="222">
        <v>9776</v>
      </c>
      <c r="CU155" s="125"/>
      <c r="CV155" s="33"/>
      <c r="CW155" s="83"/>
      <c r="CX155" s="125"/>
      <c r="CY155" s="33"/>
      <c r="CZ155" s="83"/>
      <c r="DA155" s="125"/>
      <c r="DB155" s="33"/>
      <c r="DC155" s="83"/>
      <c r="DD155" s="125"/>
      <c r="DE155" s="33"/>
      <c r="DF155" s="83"/>
      <c r="DG155" s="20"/>
      <c r="DH155" s="33"/>
      <c r="DI155" s="33"/>
      <c r="DJ155" s="83"/>
      <c r="DO155" s="19">
        <f t="shared" si="115"/>
        <v>9776</v>
      </c>
      <c r="DP155" s="153">
        <v>8</v>
      </c>
      <c r="DQ155" s="19">
        <v>0</v>
      </c>
      <c r="DR155" s="185" t="s">
        <v>976</v>
      </c>
      <c r="EK155"/>
    </row>
    <row r="156" spans="1:141" s="19" customFormat="1">
      <c r="A156" s="53">
        <v>0</v>
      </c>
      <c r="B156" s="53"/>
      <c r="C156" s="53">
        <f t="shared" si="110"/>
        <v>0</v>
      </c>
      <c r="D156" s="55"/>
      <c r="E156" s="55"/>
      <c r="F156" s="55"/>
      <c r="G156" s="53"/>
      <c r="H156" s="53"/>
      <c r="I156" s="55"/>
      <c r="J156" s="53"/>
      <c r="K156" s="55">
        <v>1</v>
      </c>
      <c r="L156" s="55"/>
      <c r="M156" s="55"/>
      <c r="N156" s="59"/>
      <c r="O156" s="19" t="s">
        <v>361</v>
      </c>
      <c r="P156" s="15" t="s">
        <v>1267</v>
      </c>
      <c r="Q156" s="15">
        <v>152</v>
      </c>
      <c r="R156" s="42"/>
      <c r="S156" s="27" t="s">
        <v>1265</v>
      </c>
      <c r="T156" s="21">
        <v>2001</v>
      </c>
      <c r="U156" s="28" t="s">
        <v>628</v>
      </c>
      <c r="V156" s="21"/>
      <c r="W156" s="25"/>
      <c r="X156" s="21"/>
      <c r="Y156" s="25" t="s">
        <v>182</v>
      </c>
      <c r="Z156" s="21"/>
      <c r="AA156" s="25" t="s">
        <v>1268</v>
      </c>
      <c r="AB156" s="21" t="s">
        <v>177</v>
      </c>
      <c r="AC156" s="21"/>
      <c r="AE156" s="90" t="s">
        <v>381</v>
      </c>
      <c r="AF156" s="82"/>
      <c r="CP156" s="192" t="str">
        <f t="shared" si="113"/>
        <v>Davet Kilian</v>
      </c>
      <c r="CQ156" s="192"/>
      <c r="CR156" s="192"/>
      <c r="CS156" s="192"/>
      <c r="CT156" s="222">
        <v>9775</v>
      </c>
      <c r="CU156" s="125"/>
      <c r="CV156" s="33"/>
      <c r="CW156" s="83"/>
      <c r="CX156" s="125"/>
      <c r="CY156" s="33"/>
      <c r="CZ156" s="83"/>
      <c r="DA156" s="125"/>
      <c r="DB156" s="33"/>
      <c r="DC156" s="83"/>
      <c r="DD156" s="125"/>
      <c r="DE156" s="33"/>
      <c r="DF156" s="83"/>
      <c r="DG156" s="20"/>
      <c r="DH156" s="33"/>
      <c r="DI156" s="33"/>
      <c r="DJ156" s="83"/>
      <c r="DO156" s="19">
        <f t="shared" si="115"/>
        <v>9775</v>
      </c>
      <c r="DP156" s="153">
        <v>8</v>
      </c>
      <c r="DQ156" s="19">
        <v>0</v>
      </c>
      <c r="DR156" s="185" t="s">
        <v>976</v>
      </c>
      <c r="EK156"/>
    </row>
    <row r="157" spans="1:141" s="19" customFormat="1">
      <c r="A157" s="66"/>
      <c r="B157" s="66"/>
      <c r="C157" s="66"/>
      <c r="D157" s="66"/>
      <c r="E157" s="66"/>
      <c r="F157" s="60"/>
      <c r="G157" s="60"/>
      <c r="H157" s="60"/>
      <c r="I157" s="60"/>
      <c r="J157" s="60"/>
      <c r="K157" s="60"/>
      <c r="L157" s="60"/>
      <c r="M157" s="60"/>
      <c r="N157" s="60"/>
      <c r="O157" s="67"/>
      <c r="P157" s="68"/>
      <c r="Q157" s="68"/>
      <c r="R157" s="44"/>
      <c r="S157" s="30" t="s">
        <v>183</v>
      </c>
      <c r="T157" s="31">
        <f>+Q156</f>
        <v>152</v>
      </c>
      <c r="U157" s="65" t="s">
        <v>700</v>
      </c>
      <c r="V157" s="32"/>
      <c r="W157" s="34"/>
      <c r="X157" s="32"/>
      <c r="Y157" s="40"/>
      <c r="Z157" s="33"/>
      <c r="AA157" s="34"/>
      <c r="AB157" s="33"/>
      <c r="AC157" s="35"/>
      <c r="AE157" s="84"/>
      <c r="AF157" s="83"/>
      <c r="CT157" s="126"/>
      <c r="CU157" s="141"/>
      <c r="CV157" s="141"/>
      <c r="CW157" s="126"/>
      <c r="CX157" s="141"/>
      <c r="CY157" s="141"/>
      <c r="CZ157" s="126"/>
      <c r="DA157" s="141"/>
      <c r="DB157" s="141"/>
      <c r="DC157" s="126"/>
      <c r="DD157" s="141"/>
      <c r="DE157" s="141"/>
      <c r="DF157" s="126"/>
      <c r="DG157" s="126"/>
      <c r="DH157" s="138"/>
      <c r="DI157" s="138"/>
      <c r="EK157"/>
    </row>
    <row r="158" spans="1:141" customFormat="1">
      <c r="A158" s="48">
        <f t="shared" ref="A158:N158" si="118">SUM(A5:A156)</f>
        <v>8</v>
      </c>
      <c r="B158" s="48">
        <f t="shared" si="118"/>
        <v>38</v>
      </c>
      <c r="C158" s="48">
        <f t="shared" si="118"/>
        <v>105</v>
      </c>
      <c r="D158" s="48">
        <f t="shared" si="118"/>
        <v>30</v>
      </c>
      <c r="E158" s="48">
        <f t="shared" si="118"/>
        <v>46</v>
      </c>
      <c r="F158" s="48">
        <f t="shared" si="118"/>
        <v>4</v>
      </c>
      <c r="G158" s="48">
        <f t="shared" si="118"/>
        <v>5</v>
      </c>
      <c r="H158" s="48">
        <f t="shared" si="118"/>
        <v>33</v>
      </c>
      <c r="I158" s="48">
        <f t="shared" si="118"/>
        <v>33</v>
      </c>
      <c r="J158" s="48">
        <f t="shared" si="118"/>
        <v>12</v>
      </c>
      <c r="K158" s="48">
        <f t="shared" si="118"/>
        <v>11</v>
      </c>
      <c r="L158" s="48">
        <f t="shared" si="118"/>
        <v>21</v>
      </c>
      <c r="M158" s="48">
        <f t="shared" si="118"/>
        <v>7</v>
      </c>
      <c r="N158" s="48">
        <f t="shared" si="118"/>
        <v>0</v>
      </c>
      <c r="O158" s="64">
        <f>SUM(D158+E158+F158+I158+K158+L158+M158)</f>
        <v>152</v>
      </c>
      <c r="P158" s="12"/>
      <c r="Q158" s="12" t="s">
        <v>224</v>
      </c>
      <c r="R158" s="45" t="s">
        <v>342</v>
      </c>
      <c r="S158" s="11" t="s">
        <v>88</v>
      </c>
      <c r="T158" s="13"/>
      <c r="U158" s="37"/>
      <c r="V158" s="13"/>
      <c r="W158" s="123"/>
      <c r="X158" s="13"/>
      <c r="Y158" s="37"/>
      <c r="Z158" s="13"/>
      <c r="AA158" s="14" t="s">
        <v>1036</v>
      </c>
      <c r="AB158" s="13"/>
      <c r="AC158" s="13"/>
      <c r="AD158" s="11"/>
      <c r="AE158" s="87" t="s">
        <v>382</v>
      </c>
      <c r="AF158" s="88" t="s">
        <v>385</v>
      </c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9"/>
      <c r="CO158" s="19"/>
      <c r="CP158" s="11"/>
      <c r="CQ158" s="11"/>
      <c r="CR158" s="11"/>
      <c r="CS158" s="11"/>
      <c r="CT158" s="11"/>
      <c r="CU158" s="49"/>
      <c r="CV158" s="49"/>
      <c r="CW158" s="11"/>
      <c r="CX158" s="49"/>
      <c r="CY158" s="49"/>
      <c r="CZ158" s="11"/>
      <c r="DA158" s="49"/>
      <c r="DB158" s="49"/>
      <c r="DC158" s="11"/>
      <c r="DD158" s="49"/>
      <c r="DE158" s="49"/>
      <c r="DF158" s="11"/>
      <c r="DG158" s="115"/>
      <c r="DH158" s="13"/>
      <c r="DI158" s="13"/>
      <c r="DJ158" s="11"/>
      <c r="DM158" s="11"/>
      <c r="DN158" s="11"/>
      <c r="DO158" s="11"/>
      <c r="DV158" s="19"/>
    </row>
    <row r="159" spans="1:141" customFormat="1">
      <c r="A159" s="11">
        <f t="shared" ref="A159:N159" si="119">SUBTOTAL(9,A5:A156)</f>
        <v>8</v>
      </c>
      <c r="B159" s="11">
        <f t="shared" si="119"/>
        <v>38</v>
      </c>
      <c r="C159" s="11">
        <f t="shared" si="119"/>
        <v>105</v>
      </c>
      <c r="D159" s="11">
        <f t="shared" si="119"/>
        <v>30</v>
      </c>
      <c r="E159" s="11">
        <f t="shared" si="119"/>
        <v>46</v>
      </c>
      <c r="F159" s="11">
        <f t="shared" si="119"/>
        <v>4</v>
      </c>
      <c r="G159" s="11">
        <f t="shared" si="119"/>
        <v>5</v>
      </c>
      <c r="H159" s="11">
        <f t="shared" si="119"/>
        <v>33</v>
      </c>
      <c r="I159" s="11">
        <f t="shared" si="119"/>
        <v>33</v>
      </c>
      <c r="J159" s="11">
        <f t="shared" si="119"/>
        <v>12</v>
      </c>
      <c r="K159" s="11">
        <f t="shared" si="119"/>
        <v>11</v>
      </c>
      <c r="L159" s="11">
        <f t="shared" si="119"/>
        <v>21</v>
      </c>
      <c r="M159" s="11">
        <f t="shared" si="119"/>
        <v>7</v>
      </c>
      <c r="N159" s="11">
        <f t="shared" si="119"/>
        <v>0</v>
      </c>
      <c r="O159" s="64">
        <f>SUM(D159+E159+F159+I159+K159+L159+M159)</f>
        <v>152</v>
      </c>
      <c r="P159" s="12"/>
      <c r="Q159" s="12" t="s">
        <v>224</v>
      </c>
      <c r="R159" s="45" t="s">
        <v>370</v>
      </c>
      <c r="S159" s="11" t="s">
        <v>371</v>
      </c>
      <c r="T159" s="13"/>
      <c r="U159" s="37"/>
      <c r="V159" s="13"/>
      <c r="W159" s="123"/>
      <c r="X159" s="13"/>
      <c r="Y159" s="37"/>
      <c r="Z159" s="13" t="s">
        <v>185</v>
      </c>
      <c r="AA159" s="14" t="s">
        <v>886</v>
      </c>
      <c r="AB159" s="13"/>
      <c r="AC159" s="13"/>
      <c r="AD159" s="11"/>
      <c r="AE159" s="87" t="s">
        <v>373</v>
      </c>
      <c r="AF159" s="88" t="s">
        <v>97</v>
      </c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9"/>
      <c r="CO159" s="19"/>
      <c r="CP159" s="11"/>
      <c r="CQ159" s="11"/>
      <c r="CR159" s="11"/>
      <c r="CS159" s="11"/>
      <c r="CT159" s="11"/>
      <c r="CU159" s="49"/>
      <c r="CV159" s="49"/>
      <c r="CW159" s="11"/>
      <c r="CX159" s="49"/>
      <c r="CY159" s="49"/>
      <c r="CZ159" s="11"/>
      <c r="DA159" s="49"/>
      <c r="DB159" s="49"/>
      <c r="DC159" s="11"/>
      <c r="DD159" s="49"/>
      <c r="DE159" s="49"/>
      <c r="DF159" s="11"/>
      <c r="DG159" s="115"/>
      <c r="DH159" s="13"/>
      <c r="DI159" s="13"/>
      <c r="DJ159" s="11"/>
      <c r="DM159" s="11"/>
      <c r="DN159" s="11"/>
      <c r="DO159" s="11"/>
      <c r="DP159" s="45" t="s">
        <v>980</v>
      </c>
      <c r="DV159" s="19"/>
    </row>
    <row r="160" spans="1:141" customFormat="1">
      <c r="A160" s="11"/>
      <c r="B160" s="11"/>
      <c r="C160" s="11"/>
      <c r="D160" s="49"/>
      <c r="E160" s="49"/>
      <c r="F160" s="50"/>
      <c r="G160" s="51"/>
      <c r="H160" s="51"/>
      <c r="I160" s="50"/>
      <c r="J160" s="51"/>
      <c r="K160" s="50"/>
      <c r="L160" s="50"/>
      <c r="M160" s="50"/>
      <c r="N160" s="50"/>
      <c r="O160" s="48"/>
      <c r="P160" s="12"/>
      <c r="Q160" s="12"/>
      <c r="R160" s="45" t="s">
        <v>369</v>
      </c>
      <c r="S160" s="11" t="s">
        <v>150</v>
      </c>
      <c r="T160" s="13"/>
      <c r="U160" s="37"/>
      <c r="V160" s="13"/>
      <c r="W160" s="123"/>
      <c r="X160" s="13"/>
      <c r="Y160" s="37"/>
      <c r="Z160" s="13" t="s">
        <v>186</v>
      </c>
      <c r="AA160" s="14" t="s">
        <v>1226</v>
      </c>
      <c r="AB160" s="13"/>
      <c r="AC160" s="13"/>
      <c r="AD160" s="11"/>
      <c r="AE160" s="87" t="s">
        <v>375</v>
      </c>
      <c r="AF160" s="88" t="s">
        <v>386</v>
      </c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9"/>
      <c r="CO160" s="19"/>
      <c r="CP160" s="11"/>
      <c r="CQ160" s="11"/>
      <c r="CR160" s="11"/>
      <c r="CS160" s="11"/>
      <c r="CT160" s="11"/>
      <c r="CU160" s="49"/>
      <c r="CV160" s="49"/>
      <c r="CW160" s="11"/>
      <c r="CX160" s="49"/>
      <c r="CY160" s="49"/>
      <c r="CZ160" s="11"/>
      <c r="DA160" s="49"/>
      <c r="DB160" s="49"/>
      <c r="DC160" s="11"/>
      <c r="DD160" s="49"/>
      <c r="DE160" s="49"/>
      <c r="DF160" s="11"/>
      <c r="DG160" s="115"/>
      <c r="DH160" s="13"/>
      <c r="DI160" s="13"/>
      <c r="DJ160" s="11"/>
      <c r="DM160" s="11"/>
      <c r="DN160" s="11"/>
      <c r="DO160" s="11"/>
      <c r="DP160" s="11" t="s">
        <v>986</v>
      </c>
      <c r="DV160" s="19"/>
      <c r="EK160" s="11"/>
    </row>
    <row r="161" spans="1:141" customFormat="1">
      <c r="A161" s="11"/>
      <c r="B161" s="11"/>
      <c r="C161" s="11"/>
      <c r="D161" s="49"/>
      <c r="E161" s="49"/>
      <c r="F161" s="50"/>
      <c r="G161" s="51"/>
      <c r="H161" s="51"/>
      <c r="I161" s="50"/>
      <c r="J161" s="11"/>
      <c r="K161" s="50"/>
      <c r="L161" s="50"/>
      <c r="M161" s="50"/>
      <c r="N161" s="50"/>
      <c r="O161" s="48"/>
      <c r="P161" s="69" t="s">
        <v>366</v>
      </c>
      <c r="Q161" s="69" t="s">
        <v>366</v>
      </c>
      <c r="R161" s="45" t="s">
        <v>341</v>
      </c>
      <c r="S161" s="11" t="s">
        <v>158</v>
      </c>
      <c r="T161" s="13"/>
      <c r="U161" s="37"/>
      <c r="V161" s="13"/>
      <c r="W161" s="123"/>
      <c r="X161" s="13"/>
      <c r="Y161" s="37"/>
      <c r="Z161" s="13" t="s">
        <v>189</v>
      </c>
      <c r="AA161" s="14" t="s">
        <v>888</v>
      </c>
      <c r="AB161" s="13"/>
      <c r="AC161" s="13"/>
      <c r="AD161" s="11"/>
      <c r="AE161" s="87" t="s">
        <v>376</v>
      </c>
      <c r="AF161" s="88" t="s">
        <v>110</v>
      </c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9"/>
      <c r="CO161" s="19"/>
      <c r="CP161" s="11"/>
      <c r="CQ161" s="11"/>
      <c r="CR161" s="11"/>
      <c r="CS161" s="11"/>
      <c r="CT161" s="11"/>
      <c r="CU161" s="49"/>
      <c r="CV161" s="49"/>
      <c r="CW161" s="11"/>
      <c r="CX161" s="49"/>
      <c r="CY161" s="49"/>
      <c r="CZ161" s="11"/>
      <c r="DA161" s="49"/>
      <c r="DB161" s="49"/>
      <c r="DC161" s="11"/>
      <c r="DD161" s="49"/>
      <c r="DE161" s="49"/>
      <c r="DF161" s="11"/>
      <c r="DG161" s="115"/>
      <c r="DH161" s="13"/>
      <c r="DI161" s="13"/>
      <c r="DJ161" s="11"/>
      <c r="DM161" s="11"/>
      <c r="DN161" s="11"/>
      <c r="DO161" s="11"/>
      <c r="DP161" s="11" t="s">
        <v>987</v>
      </c>
      <c r="DV161" s="19"/>
      <c r="EK161" s="11"/>
    </row>
    <row r="162" spans="1:141" customFormat="1">
      <c r="A162" s="11"/>
      <c r="B162" s="11"/>
      <c r="C162" s="11"/>
      <c r="D162" s="49"/>
      <c r="E162" s="49"/>
      <c r="F162" s="50"/>
      <c r="G162" s="51"/>
      <c r="H162" s="51"/>
      <c r="I162" s="50"/>
      <c r="J162" s="11"/>
      <c r="K162" s="50"/>
      <c r="L162" s="50"/>
      <c r="M162" s="50"/>
      <c r="N162" s="50"/>
      <c r="O162" s="48"/>
      <c r="P162" s="12"/>
      <c r="Q162" s="12"/>
      <c r="R162" s="45" t="s">
        <v>368</v>
      </c>
      <c r="S162" s="11" t="s">
        <v>161</v>
      </c>
      <c r="T162" s="13"/>
      <c r="U162" s="37"/>
      <c r="V162" s="13"/>
      <c r="W162" s="123"/>
      <c r="X162" s="13"/>
      <c r="Y162" s="37"/>
      <c r="Z162" s="13" t="s">
        <v>876</v>
      </c>
      <c r="AA162" s="14" t="s">
        <v>1227</v>
      </c>
      <c r="AB162" s="13"/>
      <c r="AC162" s="13"/>
      <c r="AD162" s="11"/>
      <c r="AE162" s="87" t="s">
        <v>379</v>
      </c>
      <c r="AF162" s="88" t="s">
        <v>387</v>
      </c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9"/>
      <c r="CO162" s="19"/>
      <c r="CP162" s="11"/>
      <c r="CQ162" s="11"/>
      <c r="CR162" s="11"/>
      <c r="CS162" s="11"/>
      <c r="CT162" s="11"/>
      <c r="CU162" s="49"/>
      <c r="CV162" s="49"/>
      <c r="CW162" s="11"/>
      <c r="CX162" s="49"/>
      <c r="CY162" s="49"/>
      <c r="CZ162" s="11"/>
      <c r="DA162" s="49"/>
      <c r="DB162" s="49"/>
      <c r="DC162" s="11"/>
      <c r="DD162" s="49"/>
      <c r="DE162" s="49"/>
      <c r="DF162" s="11"/>
      <c r="DG162" s="115"/>
      <c r="DH162" s="13"/>
      <c r="DI162" s="13"/>
      <c r="DJ162" s="11"/>
      <c r="DM162" s="11"/>
      <c r="DN162" s="11"/>
      <c r="DO162" s="11"/>
      <c r="DP162" s="11" t="s">
        <v>988</v>
      </c>
      <c r="DV162" s="19"/>
      <c r="EK162" s="11"/>
    </row>
    <row r="163" spans="1:141">
      <c r="R163" s="45" t="s">
        <v>367</v>
      </c>
      <c r="S163" s="11" t="s">
        <v>166</v>
      </c>
      <c r="Z163" s="223" t="s">
        <v>1228</v>
      </c>
      <c r="AA163" s="14" t="s">
        <v>1229</v>
      </c>
      <c r="AE163" s="87" t="s">
        <v>394</v>
      </c>
      <c r="AF163" s="88" t="s">
        <v>395</v>
      </c>
      <c r="CN163" s="19"/>
      <c r="CO163" s="19"/>
      <c r="DP163" s="11" t="s">
        <v>981</v>
      </c>
      <c r="DV163" s="19"/>
    </row>
    <row r="164" spans="1:141">
      <c r="R164" s="45" t="s">
        <v>365</v>
      </c>
      <c r="S164" s="11" t="s">
        <v>249</v>
      </c>
      <c r="AE164" s="87" t="s">
        <v>383</v>
      </c>
      <c r="AF164" s="88" t="s">
        <v>388</v>
      </c>
      <c r="CN164" s="19"/>
      <c r="CO164" s="19"/>
      <c r="DP164" s="11" t="s">
        <v>982</v>
      </c>
      <c r="DV164" s="19"/>
    </row>
    <row r="165" spans="1:141">
      <c r="AE165" s="91" t="s">
        <v>365</v>
      </c>
      <c r="AF165" s="89" t="s">
        <v>249</v>
      </c>
      <c r="CN165" s="19"/>
      <c r="CO165" s="19"/>
      <c r="DP165" s="11" t="s">
        <v>989</v>
      </c>
      <c r="DV165" s="19"/>
    </row>
    <row r="166" spans="1:141">
      <c r="AE166" s="80"/>
      <c r="DP166" s="11" t="s">
        <v>990</v>
      </c>
    </row>
    <row r="167" spans="1:141">
      <c r="AE167" s="80" t="s">
        <v>408</v>
      </c>
      <c r="DP167" s="11" t="s">
        <v>991</v>
      </c>
    </row>
    <row r="168" spans="1:141">
      <c r="O168" s="109"/>
      <c r="P168" s="110"/>
      <c r="Q168" s="111"/>
      <c r="R168" s="112"/>
      <c r="S168" s="113"/>
      <c r="AE168" s="80" t="s">
        <v>410</v>
      </c>
      <c r="DP168" s="11" t="s">
        <v>983</v>
      </c>
    </row>
    <row r="169" spans="1:141">
      <c r="O169" s="109"/>
      <c r="P169" s="110"/>
      <c r="Q169" s="111"/>
      <c r="R169" s="112"/>
      <c r="S169" s="113"/>
      <c r="AE169" s="80" t="s">
        <v>409</v>
      </c>
      <c r="DP169" s="11" t="s">
        <v>984</v>
      </c>
    </row>
    <row r="170" spans="1:141">
      <c r="O170" s="109"/>
      <c r="P170" s="110"/>
      <c r="Q170" s="111"/>
      <c r="R170" s="112"/>
      <c r="S170" s="113"/>
      <c r="AE170" s="80"/>
      <c r="DP170" s="11" t="s">
        <v>992</v>
      </c>
    </row>
    <row r="171" spans="1:141">
      <c r="O171" s="114"/>
      <c r="P171" s="111"/>
      <c r="Q171" s="111"/>
      <c r="R171" s="112"/>
      <c r="S171" s="115"/>
      <c r="AE171" s="80" t="s">
        <v>411</v>
      </c>
      <c r="DP171" s="11" t="s">
        <v>985</v>
      </c>
    </row>
    <row r="172" spans="1:141">
      <c r="AE172" s="80" t="s">
        <v>413</v>
      </c>
    </row>
    <row r="173" spans="1:141">
      <c r="AE173" s="80" t="s">
        <v>412</v>
      </c>
      <c r="DQ173" s="45" t="s">
        <v>993</v>
      </c>
    </row>
    <row r="174" spans="1:141">
      <c r="AE174" s="80"/>
      <c r="DQ174" s="11" t="s">
        <v>994</v>
      </c>
    </row>
    <row r="175" spans="1:141">
      <c r="AE175" s="80"/>
      <c r="DQ175" s="11" t="s">
        <v>995</v>
      </c>
    </row>
    <row r="176" spans="1:141">
      <c r="AE176" s="80"/>
      <c r="DQ176" s="11" t="s">
        <v>996</v>
      </c>
    </row>
    <row r="177" spans="31:124">
      <c r="AE177" s="80"/>
      <c r="DQ177" s="11" t="s">
        <v>997</v>
      </c>
    </row>
    <row r="178" spans="31:124">
      <c r="AE178" s="80"/>
    </row>
    <row r="179" spans="31:124">
      <c r="AE179" s="80"/>
    </row>
    <row r="180" spans="31:124">
      <c r="AE180" s="80"/>
    </row>
    <row r="181" spans="31:124">
      <c r="AE181" s="80"/>
    </row>
    <row r="182" spans="31:124">
      <c r="AE182" s="80"/>
      <c r="DT182" s="11" t="s">
        <v>998</v>
      </c>
    </row>
    <row r="183" spans="31:124">
      <c r="AE183" s="80"/>
    </row>
    <row r="184" spans="31:124">
      <c r="AE184" s="80"/>
    </row>
    <row r="185" spans="31:124">
      <c r="AE185" s="80"/>
      <c r="DM185" s="276" t="s">
        <v>78</v>
      </c>
      <c r="DN185" s="277"/>
      <c r="DO185" s="278"/>
      <c r="DP185" s="173" t="s">
        <v>950</v>
      </c>
    </row>
    <row r="186" spans="31:124">
      <c r="AE186" s="80"/>
      <c r="DM186" s="174" t="s">
        <v>76</v>
      </c>
      <c r="DN186" s="175" t="s">
        <v>77</v>
      </c>
      <c r="DO186" s="176" t="s">
        <v>701</v>
      </c>
      <c r="DP186" s="171"/>
    </row>
    <row r="187" spans="31:124">
      <c r="AE187" s="80"/>
      <c r="DM187" s="177">
        <v>101</v>
      </c>
      <c r="DN187" s="178" t="s">
        <v>712</v>
      </c>
      <c r="DO187" s="179">
        <v>2</v>
      </c>
      <c r="DP187" s="171"/>
    </row>
    <row r="188" spans="31:124">
      <c r="AE188" s="80"/>
      <c r="DM188" s="177">
        <v>102</v>
      </c>
      <c r="DN188" s="178" t="s">
        <v>713</v>
      </c>
      <c r="DO188" s="179">
        <v>3</v>
      </c>
      <c r="DP188" s="171"/>
    </row>
    <row r="189" spans="31:124">
      <c r="AE189" s="80"/>
      <c r="DM189" s="177">
        <v>103</v>
      </c>
      <c r="DN189" s="178" t="s">
        <v>714</v>
      </c>
      <c r="DO189" s="179">
        <v>4</v>
      </c>
      <c r="DP189" s="171"/>
    </row>
    <row r="190" spans="31:124">
      <c r="AE190" s="80"/>
      <c r="DM190" s="177">
        <v>104</v>
      </c>
      <c r="DN190" s="178" t="s">
        <v>715</v>
      </c>
      <c r="DO190" s="179">
        <v>5</v>
      </c>
      <c r="DP190" s="171"/>
    </row>
    <row r="191" spans="31:124">
      <c r="AE191" s="80"/>
      <c r="DM191" s="177">
        <v>111</v>
      </c>
      <c r="DN191" s="178" t="s">
        <v>716</v>
      </c>
      <c r="DO191" s="179">
        <v>4</v>
      </c>
      <c r="DP191" s="171" t="s">
        <v>953</v>
      </c>
    </row>
    <row r="192" spans="31:124">
      <c r="AE192" s="80"/>
      <c r="DM192" s="177">
        <v>112</v>
      </c>
      <c r="DN192" s="178" t="s">
        <v>717</v>
      </c>
      <c r="DO192" s="179">
        <v>5</v>
      </c>
      <c r="DP192" s="171" t="s">
        <v>953</v>
      </c>
    </row>
    <row r="193" spans="31:120">
      <c r="AE193" s="80"/>
      <c r="DM193" s="177">
        <v>121</v>
      </c>
      <c r="DN193" s="178" t="s">
        <v>718</v>
      </c>
      <c r="DO193" s="179">
        <v>4</v>
      </c>
      <c r="DP193" s="171" t="s">
        <v>954</v>
      </c>
    </row>
    <row r="194" spans="31:120">
      <c r="AE194" s="80"/>
      <c r="DM194" s="177">
        <v>122</v>
      </c>
      <c r="DN194" s="178" t="s">
        <v>719</v>
      </c>
      <c r="DO194" s="179">
        <v>5</v>
      </c>
      <c r="DP194" s="171" t="s">
        <v>954</v>
      </c>
    </row>
    <row r="195" spans="31:120">
      <c r="DM195" s="177">
        <v>123</v>
      </c>
      <c r="DN195" s="178" t="s">
        <v>720</v>
      </c>
      <c r="DO195" s="179">
        <v>6</v>
      </c>
      <c r="DP195" s="171" t="s">
        <v>954</v>
      </c>
    </row>
    <row r="196" spans="31:120">
      <c r="DM196" s="177">
        <v>124</v>
      </c>
      <c r="DN196" s="178" t="s">
        <v>721</v>
      </c>
      <c r="DO196" s="179">
        <v>7</v>
      </c>
      <c r="DP196" s="171" t="s">
        <v>954</v>
      </c>
    </row>
    <row r="197" spans="31:120">
      <c r="DM197" s="177">
        <v>131</v>
      </c>
      <c r="DN197" s="178" t="s">
        <v>722</v>
      </c>
      <c r="DO197" s="179">
        <v>4</v>
      </c>
      <c r="DP197" s="171" t="s">
        <v>955</v>
      </c>
    </row>
    <row r="198" spans="31:120">
      <c r="DM198" s="177">
        <v>132</v>
      </c>
      <c r="DN198" s="178" t="s">
        <v>723</v>
      </c>
      <c r="DO198" s="179">
        <v>5</v>
      </c>
      <c r="DP198" s="171" t="s">
        <v>955</v>
      </c>
    </row>
    <row r="199" spans="31:120">
      <c r="DM199" s="177">
        <v>133</v>
      </c>
      <c r="DN199" s="178" t="s">
        <v>724</v>
      </c>
      <c r="DO199" s="179">
        <v>6</v>
      </c>
      <c r="DP199" s="171" t="s">
        <v>955</v>
      </c>
    </row>
    <row r="200" spans="31:120">
      <c r="DM200" s="177">
        <v>134</v>
      </c>
      <c r="DN200" s="178" t="s">
        <v>725</v>
      </c>
      <c r="DO200" s="179">
        <v>7</v>
      </c>
      <c r="DP200" s="171" t="s">
        <v>955</v>
      </c>
    </row>
    <row r="201" spans="31:120">
      <c r="DM201" s="177">
        <v>138</v>
      </c>
      <c r="DN201" s="178" t="s">
        <v>726</v>
      </c>
      <c r="DO201" s="179">
        <v>6</v>
      </c>
      <c r="DP201" s="171"/>
    </row>
    <row r="202" spans="31:120">
      <c r="DM202" s="177">
        <v>139</v>
      </c>
      <c r="DN202" s="178" t="s">
        <v>727</v>
      </c>
      <c r="DO202" s="179">
        <v>7</v>
      </c>
      <c r="DP202" s="171"/>
    </row>
    <row r="203" spans="31:120">
      <c r="DM203" s="177">
        <v>141</v>
      </c>
      <c r="DN203" s="178" t="s">
        <v>728</v>
      </c>
      <c r="DO203" s="179">
        <v>8</v>
      </c>
      <c r="DP203" s="171" t="s">
        <v>956</v>
      </c>
    </row>
    <row r="204" spans="31:120">
      <c r="DM204" s="177">
        <v>142</v>
      </c>
      <c r="DN204" s="178" t="s">
        <v>729</v>
      </c>
      <c r="DO204" s="179">
        <v>9</v>
      </c>
      <c r="DP204" s="171" t="s">
        <v>956</v>
      </c>
    </row>
    <row r="205" spans="31:120">
      <c r="DM205" s="177">
        <v>143</v>
      </c>
      <c r="DN205" s="178" t="s">
        <v>730</v>
      </c>
      <c r="DO205" s="179">
        <v>10</v>
      </c>
      <c r="DP205" s="171" t="s">
        <v>956</v>
      </c>
    </row>
    <row r="206" spans="31:120">
      <c r="DM206" s="177">
        <v>144</v>
      </c>
      <c r="DN206" s="178" t="s">
        <v>731</v>
      </c>
      <c r="DO206" s="179">
        <v>11</v>
      </c>
      <c r="DP206" s="171" t="s">
        <v>956</v>
      </c>
    </row>
    <row r="207" spans="31:120">
      <c r="DM207" s="177">
        <v>150</v>
      </c>
      <c r="DN207" s="178" t="s">
        <v>732</v>
      </c>
      <c r="DO207" s="179">
        <v>8</v>
      </c>
      <c r="DP207" s="171"/>
    </row>
    <row r="208" spans="31:120">
      <c r="DM208" s="177">
        <v>151</v>
      </c>
      <c r="DN208" s="178" t="s">
        <v>733</v>
      </c>
      <c r="DO208" s="179">
        <v>9</v>
      </c>
      <c r="DP208" s="171"/>
    </row>
    <row r="209" spans="117:120">
      <c r="DM209" s="177">
        <v>152</v>
      </c>
      <c r="DN209" s="178" t="s">
        <v>734</v>
      </c>
      <c r="DO209" s="179">
        <v>10</v>
      </c>
      <c r="DP209" s="171"/>
    </row>
    <row r="210" spans="117:120">
      <c r="DM210" s="177">
        <v>153</v>
      </c>
      <c r="DN210" s="178" t="s">
        <v>735</v>
      </c>
      <c r="DO210" s="179">
        <v>11</v>
      </c>
      <c r="DP210" s="171"/>
    </row>
    <row r="211" spans="117:120">
      <c r="DM211" s="177">
        <v>154</v>
      </c>
      <c r="DN211" s="178" t="s">
        <v>736</v>
      </c>
      <c r="DO211" s="179">
        <v>12</v>
      </c>
      <c r="DP211" s="171"/>
    </row>
    <row r="212" spans="117:120">
      <c r="DM212" s="177">
        <v>161</v>
      </c>
      <c r="DN212" s="178" t="s">
        <v>737</v>
      </c>
      <c r="DO212" s="179">
        <v>8</v>
      </c>
      <c r="DP212" s="171" t="s">
        <v>957</v>
      </c>
    </row>
    <row r="213" spans="117:120">
      <c r="DM213" s="177">
        <v>162</v>
      </c>
      <c r="DN213" s="178" t="s">
        <v>738</v>
      </c>
      <c r="DO213" s="179">
        <v>9</v>
      </c>
      <c r="DP213" s="171" t="s">
        <v>957</v>
      </c>
    </row>
    <row r="214" spans="117:120">
      <c r="DM214" s="177">
        <v>163</v>
      </c>
      <c r="DN214" s="178" t="s">
        <v>739</v>
      </c>
      <c r="DO214" s="179">
        <v>10</v>
      </c>
      <c r="DP214" s="171"/>
    </row>
    <row r="215" spans="117:120">
      <c r="DM215" s="177">
        <v>164</v>
      </c>
      <c r="DN215" s="178" t="s">
        <v>740</v>
      </c>
      <c r="DO215" s="179">
        <v>11</v>
      </c>
      <c r="DP215" s="171"/>
    </row>
    <row r="216" spans="117:120">
      <c r="DM216" s="177">
        <v>171</v>
      </c>
      <c r="DN216" s="178" t="s">
        <v>741</v>
      </c>
      <c r="DO216" s="179">
        <v>9</v>
      </c>
      <c r="DP216" s="171"/>
    </row>
    <row r="217" spans="117:120">
      <c r="DM217" s="177">
        <v>172</v>
      </c>
      <c r="DN217" s="178" t="s">
        <v>742</v>
      </c>
      <c r="DO217" s="179">
        <v>10</v>
      </c>
      <c r="DP217" s="171"/>
    </row>
    <row r="218" spans="117:120">
      <c r="DM218" s="177">
        <v>173</v>
      </c>
      <c r="DN218" s="178" t="s">
        <v>743</v>
      </c>
      <c r="DO218" s="179">
        <v>11</v>
      </c>
      <c r="DP218" s="171"/>
    </row>
    <row r="219" spans="117:120">
      <c r="DM219" s="177">
        <v>174</v>
      </c>
      <c r="DN219" s="178" t="s">
        <v>744</v>
      </c>
      <c r="DO219" s="179">
        <v>12</v>
      </c>
      <c r="DP219" s="171"/>
    </row>
    <row r="220" spans="117:120">
      <c r="DM220" s="177">
        <v>181</v>
      </c>
      <c r="DN220" s="178" t="s">
        <v>745</v>
      </c>
      <c r="DO220" s="179">
        <v>10</v>
      </c>
      <c r="DP220" s="171"/>
    </row>
    <row r="221" spans="117:120">
      <c r="DM221" s="177">
        <v>183</v>
      </c>
      <c r="DN221" s="178" t="s">
        <v>746</v>
      </c>
      <c r="DO221" s="179">
        <v>12</v>
      </c>
      <c r="DP221" s="171"/>
    </row>
    <row r="222" spans="117:120">
      <c r="DM222" s="177">
        <v>191</v>
      </c>
      <c r="DN222" s="178" t="s">
        <v>747</v>
      </c>
      <c r="DO222" s="179">
        <v>7</v>
      </c>
      <c r="DP222" s="171"/>
    </row>
    <row r="223" spans="117:120">
      <c r="DM223" s="177">
        <v>192</v>
      </c>
      <c r="DN223" s="178" t="s">
        <v>748</v>
      </c>
      <c r="DO223" s="179">
        <v>8</v>
      </c>
      <c r="DP223" s="171"/>
    </row>
    <row r="224" spans="117:120">
      <c r="DM224" s="177">
        <v>193</v>
      </c>
      <c r="DN224" s="178" t="s">
        <v>749</v>
      </c>
      <c r="DO224" s="179">
        <v>9</v>
      </c>
      <c r="DP224" s="171"/>
    </row>
    <row r="225" spans="117:120">
      <c r="DM225" s="177">
        <v>201</v>
      </c>
      <c r="DN225" s="178" t="s">
        <v>750</v>
      </c>
      <c r="DO225" s="179">
        <v>2</v>
      </c>
      <c r="DP225" s="171"/>
    </row>
    <row r="226" spans="117:120">
      <c r="DM226" s="177">
        <v>202</v>
      </c>
      <c r="DN226" s="178" t="s">
        <v>751</v>
      </c>
      <c r="DO226" s="179">
        <v>3</v>
      </c>
      <c r="DP226" s="171"/>
    </row>
    <row r="227" spans="117:120">
      <c r="DM227" s="177">
        <v>211</v>
      </c>
      <c r="DN227" s="178" t="s">
        <v>752</v>
      </c>
      <c r="DO227" s="179">
        <v>4</v>
      </c>
      <c r="DP227" s="171" t="s">
        <v>958</v>
      </c>
    </row>
    <row r="228" spans="117:120">
      <c r="DM228" s="177">
        <v>212</v>
      </c>
      <c r="DN228" s="178" t="s">
        <v>753</v>
      </c>
      <c r="DO228" s="179">
        <v>5</v>
      </c>
      <c r="DP228" s="171" t="s">
        <v>958</v>
      </c>
    </row>
    <row r="229" spans="117:120">
      <c r="DM229" s="177">
        <v>213</v>
      </c>
      <c r="DN229" s="178" t="s">
        <v>754</v>
      </c>
      <c r="DO229" s="179">
        <v>6</v>
      </c>
      <c r="DP229" s="171" t="s">
        <v>958</v>
      </c>
    </row>
    <row r="230" spans="117:120">
      <c r="DM230" s="177">
        <v>214</v>
      </c>
      <c r="DN230" s="178" t="s">
        <v>755</v>
      </c>
      <c r="DO230" s="179">
        <v>7</v>
      </c>
      <c r="DP230" s="171" t="s">
        <v>958</v>
      </c>
    </row>
    <row r="231" spans="117:120">
      <c r="DM231" s="177">
        <v>221</v>
      </c>
      <c r="DN231" s="178" t="s">
        <v>756</v>
      </c>
      <c r="DO231" s="179">
        <v>8</v>
      </c>
      <c r="DP231" s="171" t="s">
        <v>959</v>
      </c>
    </row>
    <row r="232" spans="117:120">
      <c r="DM232" s="177">
        <v>222</v>
      </c>
      <c r="DN232" s="178" t="s">
        <v>757</v>
      </c>
      <c r="DO232" s="179">
        <v>9</v>
      </c>
      <c r="DP232" s="171" t="s">
        <v>959</v>
      </c>
    </row>
    <row r="233" spans="117:120">
      <c r="DM233" s="177">
        <v>223</v>
      </c>
      <c r="DN233" s="178" t="s">
        <v>758</v>
      </c>
      <c r="DO233" s="179">
        <v>10</v>
      </c>
      <c r="DP233" s="171" t="s">
        <v>959</v>
      </c>
    </row>
    <row r="234" spans="117:120">
      <c r="DM234" s="177">
        <v>224</v>
      </c>
      <c r="DN234" s="178" t="s">
        <v>759</v>
      </c>
      <c r="DO234" s="179">
        <v>11</v>
      </c>
      <c r="DP234" s="171" t="s">
        <v>959</v>
      </c>
    </row>
    <row r="235" spans="117:120">
      <c r="DM235" s="177">
        <v>241</v>
      </c>
      <c r="DN235" s="178" t="s">
        <v>760</v>
      </c>
      <c r="DO235" s="179">
        <v>8</v>
      </c>
      <c r="DP235" s="171"/>
    </row>
    <row r="236" spans="117:120">
      <c r="DM236" s="177">
        <v>242</v>
      </c>
      <c r="DN236" s="178" t="s">
        <v>761</v>
      </c>
      <c r="DO236" s="179">
        <v>9</v>
      </c>
      <c r="DP236" s="171"/>
    </row>
    <row r="237" spans="117:120">
      <c r="DM237" s="177">
        <v>243</v>
      </c>
      <c r="DN237" s="178" t="s">
        <v>762</v>
      </c>
      <c r="DO237" s="179">
        <v>10</v>
      </c>
      <c r="DP237" s="171"/>
    </row>
    <row r="238" spans="117:120">
      <c r="DM238" s="177">
        <v>244</v>
      </c>
      <c r="DN238" s="178" t="s">
        <v>763</v>
      </c>
      <c r="DO238" s="179">
        <v>11</v>
      </c>
      <c r="DP238" s="171"/>
    </row>
    <row r="239" spans="117:120">
      <c r="DM239" s="177">
        <v>250</v>
      </c>
      <c r="DN239" s="178" t="s">
        <v>764</v>
      </c>
      <c r="DO239" s="179">
        <v>8</v>
      </c>
      <c r="DP239" s="171"/>
    </row>
    <row r="240" spans="117:120">
      <c r="DM240" s="177">
        <v>251</v>
      </c>
      <c r="DN240" s="178" t="s">
        <v>765</v>
      </c>
      <c r="DO240" s="179">
        <v>9</v>
      </c>
      <c r="DP240" s="171"/>
    </row>
    <row r="241" spans="117:120">
      <c r="DM241" s="177">
        <v>252</v>
      </c>
      <c r="DN241" s="178" t="s">
        <v>766</v>
      </c>
      <c r="DO241" s="179">
        <v>10</v>
      </c>
      <c r="DP241" s="171"/>
    </row>
    <row r="242" spans="117:120">
      <c r="DM242" s="177">
        <v>253</v>
      </c>
      <c r="DN242" s="178" t="s">
        <v>767</v>
      </c>
      <c r="DO242" s="179">
        <v>11</v>
      </c>
      <c r="DP242" s="171"/>
    </row>
    <row r="243" spans="117:120">
      <c r="DM243" s="177">
        <v>254</v>
      </c>
      <c r="DN243" s="178" t="s">
        <v>768</v>
      </c>
      <c r="DO243" s="179">
        <v>12</v>
      </c>
      <c r="DP243" s="171"/>
    </row>
    <row r="244" spans="117:120">
      <c r="DM244" s="177">
        <v>351</v>
      </c>
      <c r="DN244" s="178" t="s">
        <v>769</v>
      </c>
      <c r="DO244" s="179">
        <v>7</v>
      </c>
      <c r="DP244" s="171"/>
    </row>
    <row r="245" spans="117:120">
      <c r="DM245" s="177">
        <v>352</v>
      </c>
      <c r="DN245" s="178" t="s">
        <v>770</v>
      </c>
      <c r="DO245" s="179">
        <v>8</v>
      </c>
      <c r="DP245" s="171"/>
    </row>
    <row r="246" spans="117:120">
      <c r="DM246" s="177">
        <v>353</v>
      </c>
      <c r="DN246" s="178" t="s">
        <v>771</v>
      </c>
      <c r="DO246" s="179">
        <v>9</v>
      </c>
      <c r="DP246" s="171"/>
    </row>
    <row r="247" spans="117:120">
      <c r="DM247" s="177">
        <v>354</v>
      </c>
      <c r="DN247" s="178" t="s">
        <v>772</v>
      </c>
      <c r="DO247" s="179">
        <v>10</v>
      </c>
      <c r="DP247" s="171"/>
    </row>
    <row r="248" spans="117:120">
      <c r="DM248" s="177">
        <v>355</v>
      </c>
      <c r="DN248" s="178" t="s">
        <v>773</v>
      </c>
      <c r="DO248" s="179">
        <v>11</v>
      </c>
      <c r="DP248" s="171"/>
    </row>
    <row r="249" spans="117:120">
      <c r="DM249" s="177">
        <v>356</v>
      </c>
      <c r="DN249" s="178" t="s">
        <v>774</v>
      </c>
      <c r="DO249" s="179">
        <v>12</v>
      </c>
      <c r="DP249" s="171"/>
    </row>
    <row r="250" spans="117:120">
      <c r="DM250" s="177">
        <v>361</v>
      </c>
      <c r="DN250" s="178" t="s">
        <v>775</v>
      </c>
      <c r="DO250" s="179">
        <v>6</v>
      </c>
      <c r="DP250" s="171"/>
    </row>
    <row r="251" spans="117:120">
      <c r="DM251" s="177">
        <v>362</v>
      </c>
      <c r="DN251" s="178" t="s">
        <v>776</v>
      </c>
      <c r="DO251" s="179">
        <v>7</v>
      </c>
      <c r="DP251" s="171"/>
    </row>
    <row r="252" spans="117:120">
      <c r="DM252" s="177">
        <v>363</v>
      </c>
      <c r="DN252" s="178" t="s">
        <v>777</v>
      </c>
      <c r="DO252" s="179">
        <v>8</v>
      </c>
      <c r="DP252" s="171"/>
    </row>
    <row r="253" spans="117:120">
      <c r="DM253" s="177">
        <v>364</v>
      </c>
      <c r="DN253" s="178" t="s">
        <v>778</v>
      </c>
      <c r="DO253" s="179">
        <v>9</v>
      </c>
      <c r="DP253" s="171"/>
    </row>
    <row r="254" spans="117:120">
      <c r="DM254" s="177">
        <v>366</v>
      </c>
      <c r="DN254" s="178" t="s">
        <v>779</v>
      </c>
      <c r="DO254" s="179">
        <v>8</v>
      </c>
      <c r="DP254" s="171"/>
    </row>
    <row r="255" spans="117:120">
      <c r="DM255" s="177">
        <v>367</v>
      </c>
      <c r="DN255" s="178" t="s">
        <v>780</v>
      </c>
      <c r="DO255" s="179">
        <v>9</v>
      </c>
      <c r="DP255" s="171"/>
    </row>
    <row r="256" spans="117:120">
      <c r="DM256" s="177">
        <v>368</v>
      </c>
      <c r="DN256" s="178" t="s">
        <v>781</v>
      </c>
      <c r="DO256" s="179">
        <v>10</v>
      </c>
      <c r="DP256" s="171"/>
    </row>
    <row r="257" spans="117:120">
      <c r="DM257" s="177">
        <v>371</v>
      </c>
      <c r="DN257" s="178" t="s">
        <v>782</v>
      </c>
      <c r="DO257" s="179">
        <v>7</v>
      </c>
      <c r="DP257" s="171"/>
    </row>
    <row r="258" spans="117:120">
      <c r="DM258" s="177">
        <v>372</v>
      </c>
      <c r="DN258" s="178" t="s">
        <v>783</v>
      </c>
      <c r="DO258" s="179">
        <v>8</v>
      </c>
      <c r="DP258" s="171"/>
    </row>
    <row r="259" spans="117:120">
      <c r="DM259" s="177">
        <v>373</v>
      </c>
      <c r="DN259" s="178" t="s">
        <v>784</v>
      </c>
      <c r="DO259" s="179">
        <v>9</v>
      </c>
      <c r="DP259" s="171"/>
    </row>
    <row r="260" spans="117:120">
      <c r="DM260" s="177">
        <v>374</v>
      </c>
      <c r="DN260" s="178" t="s">
        <v>785</v>
      </c>
      <c r="DO260" s="179">
        <v>10</v>
      </c>
      <c r="DP260" s="171"/>
    </row>
    <row r="261" spans="117:120">
      <c r="DM261" s="177">
        <v>375</v>
      </c>
      <c r="DN261" s="178" t="s">
        <v>786</v>
      </c>
      <c r="DO261" s="179">
        <v>11</v>
      </c>
      <c r="DP261" s="171"/>
    </row>
    <row r="262" spans="117:120">
      <c r="DM262" s="177">
        <v>376</v>
      </c>
      <c r="DN262" s="178" t="s">
        <v>787</v>
      </c>
      <c r="DO262" s="179">
        <v>8</v>
      </c>
      <c r="DP262" s="171"/>
    </row>
    <row r="263" spans="117:120">
      <c r="DM263" s="177">
        <v>377</v>
      </c>
      <c r="DN263" s="178" t="s">
        <v>788</v>
      </c>
      <c r="DO263" s="179">
        <v>9</v>
      </c>
      <c r="DP263" s="171"/>
    </row>
    <row r="264" spans="117:120">
      <c r="DM264" s="177">
        <v>378</v>
      </c>
      <c r="DN264" s="178" t="s">
        <v>789</v>
      </c>
      <c r="DO264" s="179">
        <v>11</v>
      </c>
      <c r="DP264" s="171"/>
    </row>
    <row r="265" spans="117:120">
      <c r="DM265" s="177">
        <v>381</v>
      </c>
      <c r="DN265" s="178" t="s">
        <v>732</v>
      </c>
      <c r="DO265" s="179">
        <v>10</v>
      </c>
      <c r="DP265" s="171"/>
    </row>
    <row r="266" spans="117:120">
      <c r="DM266" s="177">
        <v>382</v>
      </c>
      <c r="DN266" s="178" t="s">
        <v>733</v>
      </c>
      <c r="DO266" s="179">
        <v>11</v>
      </c>
      <c r="DP266" s="171"/>
    </row>
    <row r="267" spans="117:120">
      <c r="DM267" s="177">
        <v>383</v>
      </c>
      <c r="DN267" s="178" t="s">
        <v>734</v>
      </c>
      <c r="DO267" s="179">
        <v>12</v>
      </c>
      <c r="DP267" s="171"/>
    </row>
    <row r="268" spans="117:120">
      <c r="DM268" s="177">
        <v>410</v>
      </c>
      <c r="DN268" s="178" t="s">
        <v>790</v>
      </c>
      <c r="DO268" s="179">
        <v>5</v>
      </c>
      <c r="DP268" s="171"/>
    </row>
    <row r="269" spans="117:120">
      <c r="DM269" s="177">
        <v>411</v>
      </c>
      <c r="DN269" s="178" t="s">
        <v>791</v>
      </c>
      <c r="DO269" s="179">
        <v>6</v>
      </c>
      <c r="DP269" s="171" t="s">
        <v>961</v>
      </c>
    </row>
    <row r="270" spans="117:120">
      <c r="DM270" s="177">
        <v>412</v>
      </c>
      <c r="DN270" s="178" t="s">
        <v>792</v>
      </c>
      <c r="DO270" s="179">
        <v>7</v>
      </c>
      <c r="DP270" s="171" t="s">
        <v>961</v>
      </c>
    </row>
    <row r="271" spans="117:120">
      <c r="DM271" s="177">
        <v>413</v>
      </c>
      <c r="DN271" s="178" t="s">
        <v>793</v>
      </c>
      <c r="DO271" s="179">
        <v>8</v>
      </c>
      <c r="DP271" s="171" t="s">
        <v>961</v>
      </c>
    </row>
    <row r="272" spans="117:120">
      <c r="DM272" s="177">
        <v>420</v>
      </c>
      <c r="DN272" s="178" t="s">
        <v>794</v>
      </c>
      <c r="DO272" s="179">
        <v>4</v>
      </c>
      <c r="DP272" s="171" t="s">
        <v>960</v>
      </c>
    </row>
    <row r="273" spans="117:120">
      <c r="DM273" s="177">
        <v>421</v>
      </c>
      <c r="DN273" s="178" t="s">
        <v>795</v>
      </c>
      <c r="DO273" s="179">
        <v>5</v>
      </c>
      <c r="DP273" s="171" t="s">
        <v>960</v>
      </c>
    </row>
    <row r="274" spans="117:120">
      <c r="DM274" s="177">
        <v>422</v>
      </c>
      <c r="DN274" s="178" t="s">
        <v>796</v>
      </c>
      <c r="DO274" s="179">
        <v>6</v>
      </c>
      <c r="DP274" s="171" t="s">
        <v>960</v>
      </c>
    </row>
    <row r="275" spans="117:120">
      <c r="DM275" s="177">
        <v>423</v>
      </c>
      <c r="DN275" s="178" t="s">
        <v>797</v>
      </c>
      <c r="DO275" s="179">
        <v>7</v>
      </c>
      <c r="DP275" s="171" t="s">
        <v>960</v>
      </c>
    </row>
    <row r="276" spans="117:120">
      <c r="DM276" s="177">
        <v>424</v>
      </c>
      <c r="DN276" s="178" t="s">
        <v>798</v>
      </c>
      <c r="DO276" s="179">
        <v>8</v>
      </c>
      <c r="DP276" s="171" t="s">
        <v>960</v>
      </c>
    </row>
    <row r="277" spans="117:120">
      <c r="DM277" s="177">
        <v>430</v>
      </c>
      <c r="DN277" s="178" t="s">
        <v>799</v>
      </c>
      <c r="DO277" s="179">
        <v>6</v>
      </c>
      <c r="DP277" s="171"/>
    </row>
    <row r="278" spans="117:120">
      <c r="DM278" s="177">
        <v>431</v>
      </c>
      <c r="DN278" s="178" t="s">
        <v>800</v>
      </c>
      <c r="DO278" s="179">
        <v>7</v>
      </c>
      <c r="DP278" s="171"/>
    </row>
    <row r="279" spans="117:120">
      <c r="DM279" s="177">
        <v>432</v>
      </c>
      <c r="DN279" s="178" t="s">
        <v>801</v>
      </c>
      <c r="DO279" s="179">
        <v>8</v>
      </c>
      <c r="DP279" s="171"/>
    </row>
    <row r="280" spans="117:120">
      <c r="DM280" s="177">
        <v>433</v>
      </c>
      <c r="DN280" s="178" t="s">
        <v>802</v>
      </c>
      <c r="DO280" s="179">
        <v>9</v>
      </c>
      <c r="DP280" s="171"/>
    </row>
    <row r="281" spans="117:120">
      <c r="DM281" s="177">
        <v>434</v>
      </c>
      <c r="DN281" s="178" t="s">
        <v>803</v>
      </c>
      <c r="DO281" s="179">
        <v>10</v>
      </c>
      <c r="DP281" s="171"/>
    </row>
    <row r="282" spans="117:120">
      <c r="DM282" s="177">
        <v>441</v>
      </c>
      <c r="DN282" s="178" t="s">
        <v>804</v>
      </c>
      <c r="DO282" s="179">
        <v>7</v>
      </c>
      <c r="DP282" s="171" t="s">
        <v>962</v>
      </c>
    </row>
    <row r="283" spans="117:120">
      <c r="DM283" s="177">
        <v>442</v>
      </c>
      <c r="DN283" s="178" t="s">
        <v>805</v>
      </c>
      <c r="DO283" s="179">
        <v>8</v>
      </c>
      <c r="DP283" s="171" t="s">
        <v>962</v>
      </c>
    </row>
    <row r="284" spans="117:120">
      <c r="DM284" s="177">
        <v>443</v>
      </c>
      <c r="DN284" s="178" t="s">
        <v>806</v>
      </c>
      <c r="DO284" s="179">
        <v>9</v>
      </c>
      <c r="DP284" s="171" t="s">
        <v>962</v>
      </c>
    </row>
    <row r="285" spans="117:120">
      <c r="DM285" s="177">
        <v>444</v>
      </c>
      <c r="DN285" s="178" t="s">
        <v>807</v>
      </c>
      <c r="DO285" s="179">
        <v>10</v>
      </c>
      <c r="DP285" s="171" t="s">
        <v>962</v>
      </c>
    </row>
    <row r="286" spans="117:120">
      <c r="DM286" s="177">
        <v>451</v>
      </c>
      <c r="DN286" s="178" t="s">
        <v>808</v>
      </c>
      <c r="DO286" s="179">
        <v>7</v>
      </c>
      <c r="DP286" s="171"/>
    </row>
    <row r="287" spans="117:120">
      <c r="DM287" s="177">
        <v>452</v>
      </c>
      <c r="DN287" s="178" t="s">
        <v>809</v>
      </c>
      <c r="DO287" s="179">
        <v>8</v>
      </c>
      <c r="DP287" s="171"/>
    </row>
    <row r="288" spans="117:120">
      <c r="DM288" s="177">
        <v>453</v>
      </c>
      <c r="DN288" s="178" t="s">
        <v>810</v>
      </c>
      <c r="DO288" s="179">
        <v>9</v>
      </c>
      <c r="DP288" s="171"/>
    </row>
    <row r="289" spans="117:120">
      <c r="DM289" s="177">
        <v>454</v>
      </c>
      <c r="DN289" s="178" t="s">
        <v>811</v>
      </c>
      <c r="DO289" s="179">
        <v>10</v>
      </c>
      <c r="DP289" s="171"/>
    </row>
    <row r="290" spans="117:120">
      <c r="DM290" s="177">
        <v>460</v>
      </c>
      <c r="DN290" s="178" t="s">
        <v>812</v>
      </c>
      <c r="DO290" s="179">
        <v>6</v>
      </c>
      <c r="DP290" s="171"/>
    </row>
    <row r="291" spans="117:120">
      <c r="DM291" s="177">
        <v>461</v>
      </c>
      <c r="DN291" s="178" t="s">
        <v>813</v>
      </c>
      <c r="DO291" s="179">
        <v>7</v>
      </c>
      <c r="DP291" s="171"/>
    </row>
    <row r="292" spans="117:120">
      <c r="DM292" s="177">
        <v>462</v>
      </c>
      <c r="DN292" s="178" t="s">
        <v>814</v>
      </c>
      <c r="DO292" s="179">
        <v>8</v>
      </c>
      <c r="DP292" s="171"/>
    </row>
    <row r="293" spans="117:120">
      <c r="DM293" s="177">
        <v>463</v>
      </c>
      <c r="DN293" s="178" t="s">
        <v>815</v>
      </c>
      <c r="DO293" s="179">
        <v>9</v>
      </c>
      <c r="DP293" s="171"/>
    </row>
    <row r="294" spans="117:120">
      <c r="DM294" s="177">
        <v>464</v>
      </c>
      <c r="DN294" s="178" t="s">
        <v>816</v>
      </c>
      <c r="DO294" s="179">
        <v>10</v>
      </c>
      <c r="DP294" s="171"/>
    </row>
    <row r="295" spans="117:120">
      <c r="DM295" s="177">
        <v>490</v>
      </c>
      <c r="DN295" s="178" t="s">
        <v>732</v>
      </c>
      <c r="DO295" s="179">
        <v>8</v>
      </c>
      <c r="DP295" s="171"/>
    </row>
    <row r="296" spans="117:120">
      <c r="DM296" s="177">
        <v>491</v>
      </c>
      <c r="DN296" s="178" t="s">
        <v>733</v>
      </c>
      <c r="DO296" s="179">
        <v>9</v>
      </c>
      <c r="DP296" s="171"/>
    </row>
    <row r="297" spans="117:120">
      <c r="DM297" s="177">
        <v>492</v>
      </c>
      <c r="DN297" s="178" t="s">
        <v>734</v>
      </c>
      <c r="DO297" s="179">
        <v>10</v>
      </c>
      <c r="DP297" s="171"/>
    </row>
    <row r="298" spans="117:120">
      <c r="DM298" s="177">
        <v>493</v>
      </c>
      <c r="DN298" s="178" t="s">
        <v>817</v>
      </c>
      <c r="DO298" s="179">
        <v>11</v>
      </c>
      <c r="DP298" s="171"/>
    </row>
    <row r="299" spans="117:120">
      <c r="DM299" s="177">
        <v>494</v>
      </c>
      <c r="DN299" s="178" t="s">
        <v>736</v>
      </c>
      <c r="DO299" s="179">
        <v>12</v>
      </c>
      <c r="DP299" s="171"/>
    </row>
    <row r="300" spans="117:120">
      <c r="DM300" s="177">
        <v>501</v>
      </c>
      <c r="DN300" s="178" t="s">
        <v>818</v>
      </c>
      <c r="DO300" s="179">
        <v>1</v>
      </c>
      <c r="DP300" s="171"/>
    </row>
    <row r="301" spans="117:120">
      <c r="DM301" s="177">
        <v>502</v>
      </c>
      <c r="DN301" s="178" t="s">
        <v>819</v>
      </c>
      <c r="DO301" s="179">
        <v>2</v>
      </c>
      <c r="DP301" s="171"/>
    </row>
    <row r="302" spans="117:120">
      <c r="DM302" s="177">
        <v>504</v>
      </c>
      <c r="DN302" s="178" t="s">
        <v>821</v>
      </c>
      <c r="DO302" s="179">
        <v>4</v>
      </c>
      <c r="DP302" s="171"/>
    </row>
    <row r="303" spans="117:120">
      <c r="DM303" s="177">
        <v>506</v>
      </c>
      <c r="DN303" s="178" t="s">
        <v>822</v>
      </c>
      <c r="DO303" s="179">
        <v>3</v>
      </c>
      <c r="DP303" s="171"/>
    </row>
    <row r="304" spans="117:120">
      <c r="DM304" s="177">
        <v>507</v>
      </c>
      <c r="DN304" s="178" t="s">
        <v>823</v>
      </c>
      <c r="DO304" s="179">
        <v>4</v>
      </c>
      <c r="DP304" s="171"/>
    </row>
    <row r="305" spans="117:120">
      <c r="DM305" s="177">
        <v>503</v>
      </c>
      <c r="DN305" s="178" t="s">
        <v>820</v>
      </c>
      <c r="DO305" s="179">
        <v>3</v>
      </c>
      <c r="DP305" s="171"/>
    </row>
    <row r="306" spans="117:120">
      <c r="DM306" s="177">
        <v>508</v>
      </c>
      <c r="DN306" s="178" t="s">
        <v>824</v>
      </c>
      <c r="DO306" s="179">
        <v>5</v>
      </c>
      <c r="DP306" s="171"/>
    </row>
    <row r="307" spans="117:120">
      <c r="DM307" s="177">
        <v>509</v>
      </c>
      <c r="DN307" s="178" t="s">
        <v>825</v>
      </c>
      <c r="DO307" s="179">
        <v>6</v>
      </c>
      <c r="DP307" s="171"/>
    </row>
    <row r="308" spans="117:120">
      <c r="DM308" s="177">
        <v>511</v>
      </c>
      <c r="DN308" s="178" t="s">
        <v>826</v>
      </c>
      <c r="DO308" s="179">
        <v>4</v>
      </c>
      <c r="DP308" s="171"/>
    </row>
    <row r="309" spans="117:120">
      <c r="DM309" s="177">
        <v>512</v>
      </c>
      <c r="DN309" s="178" t="s">
        <v>827</v>
      </c>
      <c r="DO309" s="179">
        <v>5</v>
      </c>
      <c r="DP309" s="171"/>
    </row>
    <row r="310" spans="117:120">
      <c r="DM310" s="177">
        <v>513</v>
      </c>
      <c r="DN310" s="178" t="s">
        <v>828</v>
      </c>
      <c r="DO310" s="179">
        <v>6</v>
      </c>
      <c r="DP310" s="171"/>
    </row>
    <row r="311" spans="117:120">
      <c r="DM311" s="177">
        <v>514</v>
      </c>
      <c r="DN311" s="178" t="s">
        <v>829</v>
      </c>
      <c r="DO311" s="179">
        <v>7</v>
      </c>
      <c r="DP311" s="171"/>
    </row>
    <row r="312" spans="117:120">
      <c r="DM312" s="177">
        <v>516</v>
      </c>
      <c r="DN312" s="178" t="s">
        <v>830</v>
      </c>
      <c r="DO312" s="179">
        <v>4</v>
      </c>
      <c r="DP312" s="171"/>
    </row>
    <row r="313" spans="117:120">
      <c r="DM313" s="177">
        <v>517</v>
      </c>
      <c r="DN313" s="178" t="s">
        <v>831</v>
      </c>
      <c r="DO313" s="179">
        <v>5</v>
      </c>
      <c r="DP313" s="171"/>
    </row>
    <row r="314" spans="117:120">
      <c r="DM314" s="177">
        <v>518</v>
      </c>
      <c r="DN314" s="178" t="s">
        <v>832</v>
      </c>
      <c r="DO314" s="179">
        <v>6</v>
      </c>
      <c r="DP314" s="171"/>
    </row>
    <row r="315" spans="117:120">
      <c r="DM315" s="177">
        <v>521</v>
      </c>
      <c r="DN315" s="178" t="s">
        <v>833</v>
      </c>
      <c r="DO315" s="179">
        <v>4</v>
      </c>
      <c r="DP315" s="171"/>
    </row>
    <row r="316" spans="117:120">
      <c r="DM316" s="177">
        <v>522</v>
      </c>
      <c r="DN316" s="178" t="s">
        <v>834</v>
      </c>
      <c r="DO316" s="179">
        <v>5</v>
      </c>
      <c r="DP316" s="171"/>
    </row>
    <row r="317" spans="117:120">
      <c r="DM317" s="177">
        <v>523</v>
      </c>
      <c r="DN317" s="178" t="s">
        <v>835</v>
      </c>
      <c r="DO317" s="179">
        <v>6</v>
      </c>
      <c r="DP317" s="171"/>
    </row>
    <row r="318" spans="117:120">
      <c r="DM318" s="177">
        <v>524</v>
      </c>
      <c r="DN318" s="178" t="s">
        <v>836</v>
      </c>
      <c r="DO318" s="179">
        <v>7</v>
      </c>
      <c r="DP318" s="171"/>
    </row>
    <row r="319" spans="117:120">
      <c r="DM319" s="177">
        <v>531</v>
      </c>
      <c r="DN319" s="178" t="s">
        <v>837</v>
      </c>
      <c r="DO319" s="179">
        <v>5</v>
      </c>
      <c r="DP319" s="171"/>
    </row>
    <row r="320" spans="117:120">
      <c r="DM320" s="177">
        <v>532</v>
      </c>
      <c r="DN320" s="178" t="s">
        <v>838</v>
      </c>
      <c r="DO320" s="179">
        <v>6</v>
      </c>
      <c r="DP320" s="171"/>
    </row>
    <row r="321" spans="117:120">
      <c r="DM321" s="177">
        <v>533</v>
      </c>
      <c r="DN321" s="178" t="s">
        <v>839</v>
      </c>
      <c r="DO321" s="179">
        <v>6</v>
      </c>
      <c r="DP321" s="171"/>
    </row>
    <row r="322" spans="117:120">
      <c r="DM322" s="177">
        <v>534</v>
      </c>
      <c r="DN322" s="178" t="s">
        <v>840</v>
      </c>
      <c r="DO322" s="179">
        <v>7</v>
      </c>
      <c r="DP322" s="171"/>
    </row>
    <row r="323" spans="117:120">
      <c r="DM323" s="177">
        <v>541</v>
      </c>
      <c r="DN323" s="178" t="s">
        <v>841</v>
      </c>
      <c r="DO323" s="179">
        <v>6</v>
      </c>
      <c r="DP323" s="171"/>
    </row>
    <row r="324" spans="117:120">
      <c r="DM324" s="177">
        <v>542</v>
      </c>
      <c r="DN324" s="178" t="s">
        <v>842</v>
      </c>
      <c r="DO324" s="179">
        <v>7</v>
      </c>
      <c r="DP324" s="171" t="s">
        <v>967</v>
      </c>
    </row>
    <row r="325" spans="117:120">
      <c r="DM325" s="177">
        <v>543</v>
      </c>
      <c r="DN325" s="178" t="s">
        <v>843</v>
      </c>
      <c r="DO325" s="179">
        <v>8</v>
      </c>
      <c r="DP325" s="171"/>
    </row>
    <row r="326" spans="117:120">
      <c r="DM326" s="177">
        <v>544</v>
      </c>
      <c r="DN326" s="178" t="s">
        <v>844</v>
      </c>
      <c r="DO326" s="179">
        <v>9</v>
      </c>
      <c r="DP326" s="171"/>
    </row>
    <row r="327" spans="117:120">
      <c r="DM327" s="177">
        <v>545</v>
      </c>
      <c r="DN327" s="178" t="s">
        <v>845</v>
      </c>
      <c r="DO327" s="179">
        <v>10</v>
      </c>
      <c r="DP327" s="171"/>
    </row>
    <row r="328" spans="117:120">
      <c r="DM328" s="177">
        <v>550</v>
      </c>
      <c r="DN328" s="178" t="s">
        <v>846</v>
      </c>
      <c r="DO328" s="179">
        <v>7</v>
      </c>
      <c r="DP328" s="171"/>
    </row>
    <row r="329" spans="117:120">
      <c r="DM329" s="177">
        <v>551</v>
      </c>
      <c r="DN329" s="178" t="s">
        <v>732</v>
      </c>
      <c r="DO329" s="179">
        <v>8</v>
      </c>
      <c r="DP329" s="171"/>
    </row>
    <row r="330" spans="117:120">
      <c r="DM330" s="177">
        <v>552</v>
      </c>
      <c r="DN330" s="178" t="s">
        <v>733</v>
      </c>
      <c r="DO330" s="179">
        <v>9</v>
      </c>
      <c r="DP330" s="171"/>
    </row>
    <row r="331" spans="117:120">
      <c r="DM331" s="177">
        <v>553</v>
      </c>
      <c r="DN331" s="178" t="s">
        <v>734</v>
      </c>
      <c r="DO331" s="179">
        <v>10</v>
      </c>
      <c r="DP331" s="171"/>
    </row>
    <row r="332" spans="117:120">
      <c r="DM332" s="177">
        <v>554</v>
      </c>
      <c r="DN332" s="178" t="s">
        <v>817</v>
      </c>
      <c r="DO332" s="179">
        <v>11</v>
      </c>
      <c r="DP332" s="171"/>
    </row>
    <row r="333" spans="117:120">
      <c r="DM333" s="177">
        <v>555</v>
      </c>
      <c r="DN333" s="180" t="s">
        <v>736</v>
      </c>
      <c r="DO333" s="179">
        <v>12</v>
      </c>
      <c r="DP333" s="171"/>
    </row>
    <row r="334" spans="117:120">
      <c r="DM334" s="177">
        <v>561</v>
      </c>
      <c r="DN334" s="178" t="s">
        <v>847</v>
      </c>
      <c r="DO334" s="179">
        <v>3</v>
      </c>
      <c r="DP334" s="171"/>
    </row>
    <row r="335" spans="117:120">
      <c r="DM335" s="177">
        <v>562</v>
      </c>
      <c r="DN335" s="178" t="s">
        <v>848</v>
      </c>
      <c r="DO335" s="179">
        <v>4</v>
      </c>
      <c r="DP335" s="171"/>
    </row>
    <row r="336" spans="117:120">
      <c r="DM336" s="177">
        <v>563</v>
      </c>
      <c r="DN336" s="178" t="s">
        <v>849</v>
      </c>
      <c r="DO336" s="179">
        <v>5</v>
      </c>
      <c r="DP336" s="171"/>
    </row>
    <row r="337" spans="117:120">
      <c r="DM337" s="177">
        <v>564</v>
      </c>
      <c r="DN337" s="178" t="s">
        <v>850</v>
      </c>
      <c r="DO337" s="179">
        <v>6</v>
      </c>
      <c r="DP337" s="171"/>
    </row>
    <row r="338" spans="117:120">
      <c r="DM338" s="177">
        <v>565</v>
      </c>
      <c r="DN338" s="178" t="s">
        <v>851</v>
      </c>
      <c r="DO338" s="179">
        <v>7</v>
      </c>
      <c r="DP338" s="171"/>
    </row>
    <row r="339" spans="117:120">
      <c r="DM339" s="177">
        <v>566</v>
      </c>
      <c r="DN339" s="178" t="s">
        <v>0</v>
      </c>
      <c r="DO339" s="179">
        <v>8</v>
      </c>
      <c r="DP339" s="171"/>
    </row>
    <row r="340" spans="117:120">
      <c r="DM340" s="177">
        <v>571</v>
      </c>
      <c r="DN340" s="178" t="s">
        <v>1</v>
      </c>
      <c r="DO340" s="179">
        <v>3</v>
      </c>
      <c r="DP340" s="171"/>
    </row>
    <row r="341" spans="117:120">
      <c r="DM341" s="177">
        <v>572</v>
      </c>
      <c r="DN341" s="178" t="s">
        <v>2</v>
      </c>
      <c r="DO341" s="179">
        <v>4</v>
      </c>
      <c r="DP341" s="171"/>
    </row>
    <row r="342" spans="117:120">
      <c r="DM342" s="177">
        <v>573</v>
      </c>
      <c r="DN342" s="178" t="s">
        <v>3</v>
      </c>
      <c r="DO342" s="179">
        <v>5</v>
      </c>
      <c r="DP342" s="171"/>
    </row>
    <row r="343" spans="117:120">
      <c r="DM343" s="177">
        <v>574</v>
      </c>
      <c r="DN343" s="178" t="s">
        <v>4</v>
      </c>
      <c r="DO343" s="179">
        <v>6</v>
      </c>
      <c r="DP343" s="171"/>
    </row>
    <row r="344" spans="117:120">
      <c r="DM344" s="177">
        <v>575</v>
      </c>
      <c r="DN344" s="178" t="s">
        <v>5</v>
      </c>
      <c r="DO344" s="179">
        <v>7</v>
      </c>
      <c r="DP344" s="171"/>
    </row>
    <row r="345" spans="117:120">
      <c r="DM345" s="177">
        <v>576</v>
      </c>
      <c r="DN345" s="178" t="s">
        <v>6</v>
      </c>
      <c r="DO345" s="179">
        <v>8</v>
      </c>
      <c r="DP345" s="171"/>
    </row>
    <row r="346" spans="117:120">
      <c r="DM346" s="177">
        <v>577</v>
      </c>
      <c r="DN346" s="178" t="s">
        <v>7</v>
      </c>
      <c r="DO346" s="181"/>
      <c r="DP346" s="171"/>
    </row>
    <row r="347" spans="117:120">
      <c r="DM347" s="177">
        <v>578</v>
      </c>
      <c r="DN347" s="178" t="s">
        <v>8</v>
      </c>
      <c r="DO347" s="179">
        <v>7</v>
      </c>
      <c r="DP347" s="171"/>
    </row>
    <row r="348" spans="117:120">
      <c r="DM348" s="177">
        <v>580</v>
      </c>
      <c r="DN348" s="178" t="s">
        <v>9</v>
      </c>
      <c r="DO348" s="179">
        <v>2</v>
      </c>
      <c r="DP348" s="171"/>
    </row>
    <row r="349" spans="117:120">
      <c r="DM349" s="177">
        <v>581</v>
      </c>
      <c r="DN349" s="178" t="s">
        <v>10</v>
      </c>
      <c r="DO349" s="179">
        <v>3</v>
      </c>
      <c r="DP349" s="171"/>
    </row>
    <row r="350" spans="117:120">
      <c r="DM350" s="177">
        <v>582</v>
      </c>
      <c r="DN350" s="178" t="s">
        <v>11</v>
      </c>
      <c r="DO350" s="179">
        <v>4</v>
      </c>
      <c r="DP350" s="171"/>
    </row>
    <row r="351" spans="117:120">
      <c r="DM351" s="177">
        <v>583</v>
      </c>
      <c r="DN351" s="178" t="s">
        <v>12</v>
      </c>
      <c r="DO351" s="179">
        <v>4</v>
      </c>
      <c r="DP351" s="171"/>
    </row>
    <row r="352" spans="117:120">
      <c r="DM352" s="177">
        <v>584</v>
      </c>
      <c r="DN352" s="178" t="s">
        <v>13</v>
      </c>
      <c r="DO352" s="179">
        <v>5</v>
      </c>
      <c r="DP352" s="171"/>
    </row>
    <row r="353" spans="117:120">
      <c r="DM353" s="177">
        <v>585</v>
      </c>
      <c r="DN353" s="178" t="s">
        <v>14</v>
      </c>
      <c r="DO353" s="179">
        <v>6</v>
      </c>
      <c r="DP353" s="171"/>
    </row>
    <row r="354" spans="117:120">
      <c r="DM354" s="177">
        <v>586</v>
      </c>
      <c r="DN354" s="178" t="s">
        <v>15</v>
      </c>
      <c r="DO354" s="179">
        <v>7</v>
      </c>
      <c r="DP354" s="171"/>
    </row>
    <row r="355" spans="117:120">
      <c r="DM355" s="177">
        <v>587</v>
      </c>
      <c r="DN355" s="178" t="s">
        <v>16</v>
      </c>
      <c r="DO355" s="179">
        <v>8</v>
      </c>
      <c r="DP355" s="171"/>
    </row>
    <row r="356" spans="117:120">
      <c r="DM356" s="177">
        <v>590</v>
      </c>
      <c r="DN356" s="178" t="s">
        <v>846</v>
      </c>
      <c r="DO356" s="179">
        <v>7</v>
      </c>
      <c r="DP356" s="171"/>
    </row>
    <row r="357" spans="117:120">
      <c r="DM357" s="177">
        <v>591</v>
      </c>
      <c r="DN357" s="178" t="s">
        <v>17</v>
      </c>
      <c r="DO357" s="179">
        <v>8</v>
      </c>
      <c r="DP357" s="171"/>
    </row>
    <row r="358" spans="117:120">
      <c r="DM358" s="177">
        <v>592</v>
      </c>
      <c r="DN358" s="178" t="s">
        <v>18</v>
      </c>
      <c r="DO358" s="179">
        <v>9</v>
      </c>
      <c r="DP358" s="171"/>
    </row>
    <row r="359" spans="117:120">
      <c r="DM359" s="177">
        <v>593</v>
      </c>
      <c r="DN359" s="178" t="s">
        <v>19</v>
      </c>
      <c r="DO359" s="179">
        <v>10</v>
      </c>
      <c r="DP359" s="171"/>
    </row>
    <row r="360" spans="117:120">
      <c r="DM360" s="177">
        <v>594</v>
      </c>
      <c r="DN360" s="178" t="s">
        <v>20</v>
      </c>
      <c r="DO360" s="179">
        <v>11</v>
      </c>
      <c r="DP360" s="171"/>
    </row>
    <row r="361" spans="117:120">
      <c r="DM361" s="177">
        <v>601</v>
      </c>
      <c r="DN361" s="178" t="s">
        <v>21</v>
      </c>
      <c r="DO361" s="179">
        <v>4</v>
      </c>
      <c r="DP361" s="171"/>
    </row>
    <row r="362" spans="117:120">
      <c r="DM362" s="177">
        <v>602</v>
      </c>
      <c r="DN362" s="178" t="s">
        <v>22</v>
      </c>
      <c r="DO362" s="179">
        <v>5</v>
      </c>
      <c r="DP362" s="171"/>
    </row>
    <row r="363" spans="117:120">
      <c r="DM363" s="177">
        <v>603</v>
      </c>
      <c r="DN363" s="178" t="s">
        <v>23</v>
      </c>
      <c r="DO363" s="179">
        <v>6</v>
      </c>
      <c r="DP363" s="171"/>
    </row>
    <row r="364" spans="117:120">
      <c r="DM364" s="177">
        <v>604</v>
      </c>
      <c r="DN364" s="178" t="s">
        <v>24</v>
      </c>
      <c r="DO364" s="179">
        <v>7</v>
      </c>
      <c r="DP364" s="171"/>
    </row>
    <row r="365" spans="117:120">
      <c r="DM365" s="177">
        <v>611</v>
      </c>
      <c r="DN365" s="178" t="s">
        <v>25</v>
      </c>
      <c r="DO365" s="179">
        <v>1</v>
      </c>
      <c r="DP365" s="171"/>
    </row>
    <row r="366" spans="117:120">
      <c r="DM366" s="177">
        <v>612</v>
      </c>
      <c r="DN366" s="178" t="s">
        <v>26</v>
      </c>
      <c r="DO366" s="179">
        <v>2</v>
      </c>
      <c r="DP366" s="171"/>
    </row>
    <row r="367" spans="117:120">
      <c r="DM367" s="177">
        <v>613</v>
      </c>
      <c r="DN367" s="178" t="s">
        <v>27</v>
      </c>
      <c r="DO367" s="179">
        <v>3</v>
      </c>
      <c r="DP367" s="171" t="s">
        <v>963</v>
      </c>
    </row>
    <row r="368" spans="117:120">
      <c r="DM368" s="177">
        <v>614</v>
      </c>
      <c r="DN368" s="178" t="s">
        <v>28</v>
      </c>
      <c r="DO368" s="179">
        <v>4</v>
      </c>
      <c r="DP368" s="171" t="s">
        <v>963</v>
      </c>
    </row>
    <row r="369" spans="117:120">
      <c r="DM369" s="177">
        <v>631</v>
      </c>
      <c r="DN369" s="178" t="s">
        <v>29</v>
      </c>
      <c r="DO369" s="179">
        <v>8</v>
      </c>
      <c r="DP369" s="171"/>
    </row>
    <row r="370" spans="117:120">
      <c r="DM370" s="177">
        <v>632</v>
      </c>
      <c r="DN370" s="178" t="s">
        <v>30</v>
      </c>
      <c r="DO370" s="179">
        <v>9</v>
      </c>
      <c r="DP370" s="171"/>
    </row>
    <row r="371" spans="117:120">
      <c r="DM371" s="177">
        <v>633</v>
      </c>
      <c r="DN371" s="178" t="s">
        <v>31</v>
      </c>
      <c r="DO371" s="179">
        <v>10</v>
      </c>
      <c r="DP371" s="171"/>
    </row>
    <row r="372" spans="117:120">
      <c r="DM372" s="177">
        <v>634</v>
      </c>
      <c r="DN372" s="178" t="s">
        <v>32</v>
      </c>
      <c r="DO372" s="179">
        <v>11</v>
      </c>
      <c r="DP372" s="171"/>
    </row>
    <row r="373" spans="117:120">
      <c r="DM373" s="177">
        <v>690</v>
      </c>
      <c r="DN373" s="178" t="s">
        <v>732</v>
      </c>
      <c r="DO373" s="179">
        <v>8</v>
      </c>
      <c r="DP373" s="171"/>
    </row>
    <row r="374" spans="117:120">
      <c r="DM374" s="177">
        <v>691</v>
      </c>
      <c r="DN374" s="178" t="s">
        <v>733</v>
      </c>
      <c r="DO374" s="179">
        <v>9</v>
      </c>
      <c r="DP374" s="171"/>
    </row>
    <row r="375" spans="117:120">
      <c r="DM375" s="177">
        <v>692</v>
      </c>
      <c r="DN375" s="178" t="s">
        <v>734</v>
      </c>
      <c r="DO375" s="179">
        <v>10</v>
      </c>
      <c r="DP375" s="171"/>
    </row>
    <row r="376" spans="117:120">
      <c r="DM376" s="177">
        <v>693</v>
      </c>
      <c r="DN376" s="178" t="s">
        <v>817</v>
      </c>
      <c r="DO376" s="179">
        <v>11</v>
      </c>
      <c r="DP376" s="171"/>
    </row>
    <row r="377" spans="117:120">
      <c r="DM377" s="177">
        <v>694</v>
      </c>
      <c r="DN377" s="178" t="s">
        <v>736</v>
      </c>
      <c r="DO377" s="179">
        <v>12</v>
      </c>
      <c r="DP377" s="171"/>
    </row>
    <row r="378" spans="117:120">
      <c r="DM378" s="177">
        <v>706</v>
      </c>
      <c r="DN378" s="178" t="s">
        <v>33</v>
      </c>
      <c r="DO378" s="179">
        <v>4</v>
      </c>
      <c r="DP378" s="171"/>
    </row>
    <row r="379" spans="117:120">
      <c r="DM379" s="177">
        <v>707</v>
      </c>
      <c r="DN379" s="178" t="s">
        <v>34</v>
      </c>
      <c r="DO379" s="179">
        <v>5</v>
      </c>
      <c r="DP379" s="171"/>
    </row>
    <row r="380" spans="117:120">
      <c r="DM380" s="177">
        <v>708</v>
      </c>
      <c r="DN380" s="178" t="s">
        <v>35</v>
      </c>
      <c r="DO380" s="179">
        <v>6</v>
      </c>
      <c r="DP380" s="171"/>
    </row>
    <row r="381" spans="117:120">
      <c r="DM381" s="177">
        <v>709</v>
      </c>
      <c r="DN381" s="178" t="s">
        <v>36</v>
      </c>
      <c r="DO381" s="179">
        <v>7</v>
      </c>
      <c r="DP381" s="171"/>
    </row>
    <row r="382" spans="117:120">
      <c r="DM382" s="177">
        <v>710</v>
      </c>
      <c r="DN382" s="178" t="s">
        <v>37</v>
      </c>
      <c r="DO382" s="179">
        <v>6</v>
      </c>
      <c r="DP382" s="171"/>
    </row>
    <row r="383" spans="117:120">
      <c r="DM383" s="177">
        <v>711</v>
      </c>
      <c r="DN383" s="178" t="s">
        <v>38</v>
      </c>
      <c r="DO383" s="179">
        <v>7</v>
      </c>
      <c r="DP383" s="171"/>
    </row>
    <row r="384" spans="117:120">
      <c r="DM384" s="177">
        <v>712</v>
      </c>
      <c r="DN384" s="178" t="s">
        <v>39</v>
      </c>
      <c r="DO384" s="179">
        <v>8</v>
      </c>
      <c r="DP384" s="171"/>
    </row>
    <row r="385" spans="117:120">
      <c r="DM385" s="177">
        <v>713</v>
      </c>
      <c r="DN385" s="178" t="s">
        <v>40</v>
      </c>
      <c r="DO385" s="179">
        <v>9</v>
      </c>
      <c r="DP385" s="171"/>
    </row>
    <row r="386" spans="117:120">
      <c r="DM386" s="177">
        <v>714</v>
      </c>
      <c r="DN386" s="178" t="s">
        <v>41</v>
      </c>
      <c r="DO386" s="179">
        <v>10</v>
      </c>
      <c r="DP386" s="171"/>
    </row>
    <row r="387" spans="117:120">
      <c r="DM387" s="177">
        <v>720</v>
      </c>
      <c r="DN387" s="178" t="s">
        <v>42</v>
      </c>
      <c r="DO387" s="179">
        <v>6</v>
      </c>
      <c r="DP387" s="171"/>
    </row>
    <row r="388" spans="117:120">
      <c r="DM388" s="177">
        <v>721</v>
      </c>
      <c r="DN388" s="178" t="s">
        <v>43</v>
      </c>
      <c r="DO388" s="179">
        <v>7</v>
      </c>
      <c r="DP388" s="171"/>
    </row>
    <row r="389" spans="117:120">
      <c r="DM389" s="177">
        <v>722</v>
      </c>
      <c r="DN389" s="178" t="s">
        <v>44</v>
      </c>
      <c r="DO389" s="179">
        <v>8</v>
      </c>
      <c r="DP389" s="171"/>
    </row>
    <row r="390" spans="117:120">
      <c r="DM390" s="177">
        <v>723</v>
      </c>
      <c r="DN390" s="178" t="s">
        <v>45</v>
      </c>
      <c r="DO390" s="179">
        <v>9</v>
      </c>
      <c r="DP390" s="171"/>
    </row>
    <row r="391" spans="117:120">
      <c r="DM391" s="177">
        <v>724</v>
      </c>
      <c r="DN391" s="178" t="s">
        <v>46</v>
      </c>
      <c r="DO391" s="179">
        <v>10</v>
      </c>
      <c r="DP391" s="171"/>
    </row>
    <row r="392" spans="117:120">
      <c r="DM392" s="177">
        <v>731</v>
      </c>
      <c r="DN392" s="178" t="s">
        <v>47</v>
      </c>
      <c r="DO392" s="179">
        <v>4</v>
      </c>
      <c r="DP392" s="171" t="s">
        <v>964</v>
      </c>
    </row>
    <row r="393" spans="117:120">
      <c r="DM393" s="177">
        <v>732</v>
      </c>
      <c r="DN393" s="178" t="s">
        <v>48</v>
      </c>
      <c r="DO393" s="179">
        <v>5</v>
      </c>
      <c r="DP393" s="171" t="s">
        <v>964</v>
      </c>
    </row>
    <row r="394" spans="117:120">
      <c r="DM394" s="177">
        <v>733</v>
      </c>
      <c r="DN394" s="178" t="s">
        <v>49</v>
      </c>
      <c r="DO394" s="179">
        <v>6</v>
      </c>
      <c r="DP394" s="171" t="s">
        <v>964</v>
      </c>
    </row>
    <row r="395" spans="117:120">
      <c r="DM395" s="177">
        <v>741</v>
      </c>
      <c r="DN395" s="178" t="s">
        <v>50</v>
      </c>
      <c r="DO395" s="179">
        <v>7</v>
      </c>
      <c r="DP395" s="171" t="s">
        <v>965</v>
      </c>
    </row>
    <row r="396" spans="117:120">
      <c r="DM396" s="177">
        <v>742</v>
      </c>
      <c r="DN396" s="178" t="s">
        <v>51</v>
      </c>
      <c r="DO396" s="179">
        <v>8</v>
      </c>
      <c r="DP396" s="171" t="s">
        <v>966</v>
      </c>
    </row>
    <row r="397" spans="117:120">
      <c r="DM397" s="177">
        <v>743</v>
      </c>
      <c r="DN397" s="178" t="s">
        <v>52</v>
      </c>
      <c r="DO397" s="179">
        <v>9</v>
      </c>
      <c r="DP397" s="171"/>
    </row>
    <row r="398" spans="117:120">
      <c r="DM398" s="177">
        <v>750</v>
      </c>
      <c r="DN398" s="178" t="s">
        <v>732</v>
      </c>
      <c r="DO398" s="179">
        <v>9</v>
      </c>
      <c r="DP398" s="171" t="s">
        <v>951</v>
      </c>
    </row>
    <row r="399" spans="117:120">
      <c r="DM399" s="177">
        <v>751</v>
      </c>
      <c r="DN399" s="178" t="s">
        <v>733</v>
      </c>
      <c r="DO399" s="179">
        <v>10</v>
      </c>
      <c r="DP399" s="171" t="s">
        <v>951</v>
      </c>
    </row>
    <row r="400" spans="117:120">
      <c r="DM400" s="177">
        <v>752</v>
      </c>
      <c r="DN400" s="178" t="s">
        <v>734</v>
      </c>
      <c r="DO400" s="179">
        <v>11</v>
      </c>
      <c r="DP400" s="171" t="s">
        <v>951</v>
      </c>
    </row>
    <row r="401" spans="117:120">
      <c r="DM401" s="177">
        <v>753</v>
      </c>
      <c r="DN401" s="178" t="s">
        <v>735</v>
      </c>
      <c r="DO401" s="179">
        <v>12</v>
      </c>
      <c r="DP401" s="171" t="s">
        <v>951</v>
      </c>
    </row>
    <row r="402" spans="117:120">
      <c r="DM402" s="177">
        <v>760</v>
      </c>
      <c r="DN402" s="178" t="s">
        <v>53</v>
      </c>
      <c r="DO402" s="179">
        <v>6</v>
      </c>
      <c r="DP402" s="171"/>
    </row>
    <row r="403" spans="117:120">
      <c r="DM403" s="177">
        <v>761</v>
      </c>
      <c r="DN403" s="178" t="s">
        <v>54</v>
      </c>
      <c r="DO403" s="179">
        <v>7</v>
      </c>
      <c r="DP403" s="171"/>
    </row>
    <row r="404" spans="117:120">
      <c r="DM404" s="177">
        <v>762</v>
      </c>
      <c r="DN404" s="178" t="s">
        <v>55</v>
      </c>
      <c r="DO404" s="179">
        <v>8</v>
      </c>
      <c r="DP404" s="171"/>
    </row>
    <row r="405" spans="117:120">
      <c r="DM405" s="177">
        <v>763</v>
      </c>
      <c r="DN405" s="178" t="s">
        <v>56</v>
      </c>
      <c r="DO405" s="179">
        <v>9</v>
      </c>
      <c r="DP405" s="171"/>
    </row>
    <row r="406" spans="117:120">
      <c r="DM406" s="177">
        <v>764</v>
      </c>
      <c r="DN406" s="178" t="s">
        <v>57</v>
      </c>
      <c r="DO406" s="179">
        <v>10</v>
      </c>
      <c r="DP406" s="171"/>
    </row>
    <row r="407" spans="117:120">
      <c r="DM407" s="177">
        <v>770</v>
      </c>
      <c r="DN407" s="178" t="s">
        <v>53</v>
      </c>
      <c r="DO407" s="179">
        <v>6</v>
      </c>
      <c r="DP407" s="171"/>
    </row>
    <row r="408" spans="117:120">
      <c r="DM408" s="177">
        <v>771</v>
      </c>
      <c r="DN408" s="178" t="s">
        <v>54</v>
      </c>
      <c r="DO408" s="179">
        <v>7</v>
      </c>
      <c r="DP408" s="171" t="s">
        <v>951</v>
      </c>
    </row>
    <row r="409" spans="117:120">
      <c r="DM409" s="177">
        <v>772</v>
      </c>
      <c r="DN409" s="178" t="s">
        <v>55</v>
      </c>
      <c r="DO409" s="179">
        <v>8</v>
      </c>
      <c r="DP409" s="171" t="s">
        <v>951</v>
      </c>
    </row>
    <row r="410" spans="117:120">
      <c r="DM410" s="177">
        <v>773</v>
      </c>
      <c r="DN410" s="178" t="s">
        <v>56</v>
      </c>
      <c r="DO410" s="179">
        <v>9</v>
      </c>
      <c r="DP410" s="171" t="s">
        <v>951</v>
      </c>
    </row>
    <row r="411" spans="117:120">
      <c r="DM411" s="177">
        <v>774</v>
      </c>
      <c r="DN411" s="178" t="s">
        <v>57</v>
      </c>
      <c r="DO411" s="179">
        <v>10</v>
      </c>
      <c r="DP411" s="171" t="s">
        <v>951</v>
      </c>
    </row>
    <row r="412" spans="117:120">
      <c r="DM412" s="177">
        <v>780</v>
      </c>
      <c r="DN412" s="178" t="s">
        <v>53</v>
      </c>
      <c r="DO412" s="179">
        <v>6</v>
      </c>
      <c r="DP412" s="171"/>
    </row>
    <row r="413" spans="117:120">
      <c r="DM413" s="177">
        <v>780</v>
      </c>
      <c r="DN413" s="178" t="s">
        <v>53</v>
      </c>
      <c r="DO413" s="179">
        <v>6</v>
      </c>
      <c r="DP413" s="171"/>
    </row>
    <row r="414" spans="117:120">
      <c r="DM414" s="177">
        <v>781</v>
      </c>
      <c r="DN414" s="178" t="s">
        <v>54</v>
      </c>
      <c r="DO414" s="179">
        <v>7</v>
      </c>
      <c r="DP414" s="171" t="s">
        <v>952</v>
      </c>
    </row>
    <row r="415" spans="117:120">
      <c r="DM415" s="177">
        <v>781</v>
      </c>
      <c r="DN415" s="178" t="s">
        <v>54</v>
      </c>
      <c r="DO415" s="179">
        <v>7</v>
      </c>
      <c r="DP415" s="171" t="s">
        <v>952</v>
      </c>
    </row>
    <row r="416" spans="117:120">
      <c r="DM416" s="177">
        <v>782</v>
      </c>
      <c r="DN416" s="178" t="s">
        <v>55</v>
      </c>
      <c r="DO416" s="179">
        <v>8</v>
      </c>
      <c r="DP416" s="171" t="s">
        <v>952</v>
      </c>
    </row>
    <row r="417" spans="117:120">
      <c r="DM417" s="177">
        <v>782</v>
      </c>
      <c r="DN417" s="178" t="s">
        <v>55</v>
      </c>
      <c r="DO417" s="179">
        <v>8</v>
      </c>
      <c r="DP417" s="171" t="s">
        <v>952</v>
      </c>
    </row>
    <row r="418" spans="117:120">
      <c r="DM418" s="177">
        <v>783</v>
      </c>
      <c r="DN418" s="178" t="s">
        <v>56</v>
      </c>
      <c r="DO418" s="179">
        <v>9</v>
      </c>
      <c r="DP418" s="171" t="s">
        <v>952</v>
      </c>
    </row>
    <row r="419" spans="117:120">
      <c r="DM419" s="177">
        <v>783</v>
      </c>
      <c r="DN419" s="178" t="s">
        <v>56</v>
      </c>
      <c r="DO419" s="179">
        <v>9</v>
      </c>
      <c r="DP419" s="171" t="s">
        <v>952</v>
      </c>
    </row>
    <row r="420" spans="117:120">
      <c r="DM420" s="177">
        <v>784</v>
      </c>
      <c r="DN420" s="178" t="s">
        <v>57</v>
      </c>
      <c r="DO420" s="179">
        <v>10</v>
      </c>
      <c r="DP420" s="171" t="s">
        <v>952</v>
      </c>
    </row>
    <row r="421" spans="117:120">
      <c r="DM421" s="177">
        <v>784</v>
      </c>
      <c r="DN421" s="178" t="s">
        <v>57</v>
      </c>
      <c r="DO421" s="179">
        <v>10</v>
      </c>
      <c r="DP421" s="171" t="s">
        <v>952</v>
      </c>
    </row>
    <row r="422" spans="117:120">
      <c r="DM422" s="177">
        <v>811</v>
      </c>
      <c r="DN422" s="178" t="s">
        <v>58</v>
      </c>
      <c r="DO422" s="179">
        <v>4</v>
      </c>
      <c r="DP422" s="171"/>
    </row>
    <row r="423" spans="117:120">
      <c r="DM423" s="177">
        <v>812</v>
      </c>
      <c r="DN423" s="178" t="s">
        <v>59</v>
      </c>
      <c r="DO423" s="179">
        <v>5</v>
      </c>
      <c r="DP423" s="171"/>
    </row>
    <row r="424" spans="117:120">
      <c r="DM424" s="177">
        <v>813</v>
      </c>
      <c r="DN424" s="178" t="s">
        <v>60</v>
      </c>
      <c r="DO424" s="179">
        <v>6</v>
      </c>
      <c r="DP424" s="171"/>
    </row>
    <row r="425" spans="117:120">
      <c r="DM425" s="177">
        <v>814</v>
      </c>
      <c r="DN425" s="178" t="s">
        <v>61</v>
      </c>
      <c r="DO425" s="179">
        <v>7</v>
      </c>
      <c r="DP425" s="171"/>
    </row>
    <row r="426" spans="117:120">
      <c r="DM426" s="177">
        <v>821</v>
      </c>
      <c r="DN426" s="178" t="s">
        <v>62</v>
      </c>
      <c r="DO426" s="179">
        <v>7</v>
      </c>
      <c r="DP426" s="171"/>
    </row>
    <row r="427" spans="117:120">
      <c r="DM427" s="177">
        <v>822</v>
      </c>
      <c r="DN427" s="178" t="s">
        <v>63</v>
      </c>
      <c r="DO427" s="179">
        <v>8</v>
      </c>
      <c r="DP427" s="171"/>
    </row>
    <row r="428" spans="117:120">
      <c r="DM428" s="177">
        <v>823</v>
      </c>
      <c r="DN428" s="178" t="s">
        <v>64</v>
      </c>
      <c r="DO428" s="179">
        <v>9</v>
      </c>
      <c r="DP428" s="171"/>
    </row>
    <row r="429" spans="117:120">
      <c r="DM429" s="177">
        <v>824</v>
      </c>
      <c r="DN429" s="178" t="s">
        <v>65</v>
      </c>
      <c r="DO429" s="179">
        <v>10</v>
      </c>
      <c r="DP429" s="171"/>
    </row>
    <row r="430" spans="117:120">
      <c r="DM430" s="177">
        <v>850</v>
      </c>
      <c r="DN430" s="178" t="s">
        <v>732</v>
      </c>
      <c r="DO430" s="179">
        <v>8</v>
      </c>
      <c r="DP430" s="171"/>
    </row>
    <row r="431" spans="117:120">
      <c r="DM431" s="177">
        <v>851</v>
      </c>
      <c r="DN431" s="178" t="s">
        <v>733</v>
      </c>
      <c r="DO431" s="179">
        <v>9</v>
      </c>
      <c r="DP431" s="171"/>
    </row>
    <row r="432" spans="117:120">
      <c r="DM432" s="177">
        <v>852</v>
      </c>
      <c r="DN432" s="178" t="s">
        <v>734</v>
      </c>
      <c r="DO432" s="179">
        <v>10</v>
      </c>
      <c r="DP432" s="171"/>
    </row>
    <row r="433" spans="117:120">
      <c r="DM433" s="177">
        <v>853</v>
      </c>
      <c r="DN433" s="178" t="s">
        <v>735</v>
      </c>
      <c r="DO433" s="179">
        <v>11</v>
      </c>
      <c r="DP433" s="171"/>
    </row>
    <row r="434" spans="117:120">
      <c r="DM434" s="177">
        <v>951</v>
      </c>
      <c r="DN434" s="178" t="s">
        <v>66</v>
      </c>
      <c r="DO434" s="179">
        <v>6</v>
      </c>
      <c r="DP434" s="171"/>
    </row>
    <row r="435" spans="117:120">
      <c r="DM435" s="177">
        <v>952</v>
      </c>
      <c r="DN435" s="178" t="s">
        <v>67</v>
      </c>
      <c r="DO435" s="179">
        <v>7</v>
      </c>
      <c r="DP435" s="171"/>
    </row>
    <row r="436" spans="117:120">
      <c r="DM436" s="177">
        <v>953</v>
      </c>
      <c r="DN436" s="178" t="s">
        <v>68</v>
      </c>
      <c r="DO436" s="179">
        <v>8</v>
      </c>
      <c r="DP436" s="171"/>
    </row>
    <row r="437" spans="117:120">
      <c r="DM437" s="177">
        <v>954</v>
      </c>
      <c r="DN437" s="178" t="s">
        <v>69</v>
      </c>
      <c r="DO437" s="179">
        <v>8</v>
      </c>
      <c r="DP437" s="171"/>
    </row>
    <row r="438" spans="117:120">
      <c r="DM438" s="177">
        <v>955</v>
      </c>
      <c r="DN438" s="178" t="s">
        <v>70</v>
      </c>
      <c r="DO438" s="179">
        <v>9</v>
      </c>
      <c r="DP438" s="171"/>
    </row>
    <row r="439" spans="117:120">
      <c r="DM439" s="177">
        <v>961</v>
      </c>
      <c r="DN439" s="178" t="s">
        <v>71</v>
      </c>
      <c r="DO439" s="179">
        <v>6</v>
      </c>
      <c r="DP439" s="171"/>
    </row>
    <row r="440" spans="117:120">
      <c r="DM440" s="177">
        <v>962</v>
      </c>
      <c r="DN440" s="178" t="s">
        <v>72</v>
      </c>
      <c r="DO440" s="179">
        <v>7</v>
      </c>
      <c r="DP440" s="171"/>
    </row>
    <row r="441" spans="117:120">
      <c r="DM441" s="177">
        <v>963</v>
      </c>
      <c r="DN441" s="178" t="s">
        <v>73</v>
      </c>
      <c r="DO441" s="179">
        <v>8</v>
      </c>
      <c r="DP441" s="171"/>
    </row>
    <row r="442" spans="117:120">
      <c r="DM442" s="177">
        <v>971</v>
      </c>
      <c r="DN442" s="178" t="s">
        <v>74</v>
      </c>
      <c r="DO442" s="179">
        <v>6</v>
      </c>
      <c r="DP442" s="171"/>
    </row>
    <row r="443" spans="117:120">
      <c r="DM443" s="182">
        <v>972</v>
      </c>
      <c r="DN443" s="183" t="s">
        <v>75</v>
      </c>
      <c r="DO443" s="184">
        <v>7</v>
      </c>
      <c r="DP443" s="172"/>
    </row>
  </sheetData>
  <autoFilter ref="A4:EL165"/>
  <mergeCells count="18">
    <mergeCell ref="DM185:DO18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F3:F4"/>
    <mergeCell ref="A3:A4"/>
    <mergeCell ref="B3:B4"/>
    <mergeCell ref="C3:C4"/>
    <mergeCell ref="D3:D4"/>
    <mergeCell ref="E3:E4"/>
  </mergeCells>
  <conditionalFormatting sqref="DA10 DA147 DD137 DD121 DD123:DD125 DD74 DA149:DA151 DD147:DD151 DD110:DD111 DD118 DA117 DD76:DD78 DD155:DD156 DA155:DA156 DD108 DD84:DD85 DD9:DD15 DD18:DD33 DA22 DD60:DD66 DD68 DD113:DD115 DD87:DD106 DD139:DD145 DD36:DD46 DD48:DD53 DD55:DD58 DD127:DD134">
    <cfRule type="cellIs" dxfId="784" priority="148" stopIfTrue="1" operator="notEqual">
      <formula>$DH9</formula>
    </cfRule>
  </conditionalFormatting>
  <conditionalFormatting sqref="DA9 DA12:DA15 DA137 DA121 DA123:DA125 DA118 DA74 DA76:DA78 DA18:DA21 DA84:DA85 DA23:DA33 DA60:DA66 DA68 DA110:DA115 DA87:DA108 DA139:DA145 DA35:DA46 DA48:DA53 DA55:DA58 DA127:DA134">
    <cfRule type="cellIs" dxfId="783" priority="149" stopIfTrue="1" operator="notEqual">
      <formula>$DD9</formula>
    </cfRule>
  </conditionalFormatting>
  <conditionalFormatting sqref="DD71">
    <cfRule type="cellIs" dxfId="782" priority="146" stopIfTrue="1" operator="notEqual">
      <formula>$DH71</formula>
    </cfRule>
  </conditionalFormatting>
  <conditionalFormatting sqref="DA71">
    <cfRule type="cellIs" dxfId="781" priority="147" stopIfTrue="1" operator="notEqual">
      <formula>$DD71</formula>
    </cfRule>
  </conditionalFormatting>
  <conditionalFormatting sqref="DD72">
    <cfRule type="cellIs" dxfId="780" priority="144" stopIfTrue="1" operator="notEqual">
      <formula>$DH72</formula>
    </cfRule>
  </conditionalFormatting>
  <conditionalFormatting sqref="DA72">
    <cfRule type="cellIs" dxfId="779" priority="145" stopIfTrue="1" operator="notEqual">
      <formula>$DD72</formula>
    </cfRule>
  </conditionalFormatting>
  <conditionalFormatting sqref="DD34">
    <cfRule type="cellIs" dxfId="778" priority="142" stopIfTrue="1" operator="notEqual">
      <formula>$DH34</formula>
    </cfRule>
  </conditionalFormatting>
  <conditionalFormatting sqref="DA34">
    <cfRule type="cellIs" dxfId="777" priority="143" stopIfTrue="1" operator="notEqual">
      <formula>$DD34</formula>
    </cfRule>
  </conditionalFormatting>
  <conditionalFormatting sqref="DD67">
    <cfRule type="cellIs" dxfId="776" priority="140" stopIfTrue="1" operator="notEqual">
      <formula>$DH67</formula>
    </cfRule>
  </conditionalFormatting>
  <conditionalFormatting sqref="DA67">
    <cfRule type="cellIs" dxfId="775" priority="141" stopIfTrue="1" operator="notEqual">
      <formula>$DD67</formula>
    </cfRule>
  </conditionalFormatting>
  <conditionalFormatting sqref="DA11">
    <cfRule type="cellIs" dxfId="774" priority="135" stopIfTrue="1" operator="notEqual">
      <formula>$DH11</formula>
    </cfRule>
  </conditionalFormatting>
  <conditionalFormatting sqref="DD135">
    <cfRule type="cellIs" dxfId="773" priority="138" stopIfTrue="1" operator="notEqual">
      <formula>$DH135</formula>
    </cfRule>
  </conditionalFormatting>
  <conditionalFormatting sqref="DA135">
    <cfRule type="cellIs" dxfId="772" priority="139" stopIfTrue="1" operator="notEqual">
      <formula>$DD135</formula>
    </cfRule>
  </conditionalFormatting>
  <conditionalFormatting sqref="CX71:CX72 CX121:CX125 CX74:CX78 CX81:CX85 CX60:CX68 CX87:CX119 CX6:CX15 CX48:CX53 CX55:CX58 CX17:CX46 CX127 CX129:CX145">
    <cfRule type="cellIs" dxfId="771" priority="137" operator="notEqual">
      <formula>$CX6</formula>
    </cfRule>
  </conditionalFormatting>
  <conditionalFormatting sqref="CX147 CX149:CX151 CU149:CU151 CU155:CU156 CX155:CX156">
    <cfRule type="cellIs" dxfId="770" priority="136" stopIfTrue="1" operator="notEqual">
      <formula>$DA147</formula>
    </cfRule>
  </conditionalFormatting>
  <conditionalFormatting sqref="DD75">
    <cfRule type="cellIs" dxfId="769" priority="133" stopIfTrue="1" operator="notEqual">
      <formula>$DH75</formula>
    </cfRule>
  </conditionalFormatting>
  <conditionalFormatting sqref="DA75">
    <cfRule type="cellIs" dxfId="768" priority="134" stopIfTrue="1" operator="notEqual">
      <formula>$DD75</formula>
    </cfRule>
  </conditionalFormatting>
  <conditionalFormatting sqref="DA150">
    <cfRule type="cellIs" dxfId="767" priority="132" stopIfTrue="1" operator="notEqual">
      <formula>$DH150</formula>
    </cfRule>
  </conditionalFormatting>
  <conditionalFormatting sqref="DD116">
    <cfRule type="cellIs" dxfId="766" priority="130" stopIfTrue="1" operator="notEqual">
      <formula>$DH116</formula>
    </cfRule>
  </conditionalFormatting>
  <conditionalFormatting sqref="DA116">
    <cfRule type="cellIs" dxfId="765" priority="131" stopIfTrue="1" operator="notEqual">
      <formula>$DD116</formula>
    </cfRule>
  </conditionalFormatting>
  <conditionalFormatting sqref="DD146">
    <cfRule type="cellIs" dxfId="764" priority="129" stopIfTrue="1" operator="notEqual">
      <formula>$DH146</formula>
    </cfRule>
  </conditionalFormatting>
  <conditionalFormatting sqref="DA146">
    <cfRule type="cellIs" dxfId="763" priority="128" stopIfTrue="1" operator="notEqual">
      <formula>$DH146</formula>
    </cfRule>
  </conditionalFormatting>
  <conditionalFormatting sqref="CX146">
    <cfRule type="cellIs" dxfId="762" priority="127" stopIfTrue="1" operator="notEqual">
      <formula>$DA146</formula>
    </cfRule>
  </conditionalFormatting>
  <conditionalFormatting sqref="DD83">
    <cfRule type="cellIs" dxfId="761" priority="125" stopIfTrue="1" operator="notEqual">
      <formula>$DH83</formula>
    </cfRule>
  </conditionalFormatting>
  <conditionalFormatting sqref="DA83">
    <cfRule type="cellIs" dxfId="760" priority="126" stopIfTrue="1" operator="notEqual">
      <formula>$DD83</formula>
    </cfRule>
  </conditionalFormatting>
  <conditionalFormatting sqref="DD82">
    <cfRule type="cellIs" dxfId="759" priority="123" stopIfTrue="1" operator="notEqual">
      <formula>$DH82</formula>
    </cfRule>
  </conditionalFormatting>
  <conditionalFormatting sqref="DA82">
    <cfRule type="cellIs" dxfId="758" priority="124" stopIfTrue="1" operator="notEqual">
      <formula>$DD82</formula>
    </cfRule>
  </conditionalFormatting>
  <conditionalFormatting sqref="DD74">
    <cfRule type="cellIs" dxfId="757" priority="121" stopIfTrue="1" operator="notEqual">
      <formula>$DH74</formula>
    </cfRule>
  </conditionalFormatting>
  <conditionalFormatting sqref="DA74">
    <cfRule type="cellIs" dxfId="756" priority="122" stopIfTrue="1" operator="notEqual">
      <formula>$DD74</formula>
    </cfRule>
  </conditionalFormatting>
  <conditionalFormatting sqref="DD75">
    <cfRule type="cellIs" dxfId="755" priority="119" stopIfTrue="1" operator="notEqual">
      <formula>$DH75</formula>
    </cfRule>
  </conditionalFormatting>
  <conditionalFormatting sqref="DA75">
    <cfRule type="cellIs" dxfId="754" priority="120" stopIfTrue="1" operator="notEqual">
      <formula>$DD75</formula>
    </cfRule>
  </conditionalFormatting>
  <conditionalFormatting sqref="DD117">
    <cfRule type="cellIs" dxfId="753" priority="118" stopIfTrue="1" operator="notEqual">
      <formula>$DH117</formula>
    </cfRule>
  </conditionalFormatting>
  <conditionalFormatting sqref="DD122">
    <cfRule type="cellIs" dxfId="752" priority="116" stopIfTrue="1" operator="notEqual">
      <formula>$DH122</formula>
    </cfRule>
  </conditionalFormatting>
  <conditionalFormatting sqref="DA122">
    <cfRule type="cellIs" dxfId="751" priority="117" stopIfTrue="1" operator="notEqual">
      <formula>$DD122</formula>
    </cfRule>
  </conditionalFormatting>
  <conditionalFormatting sqref="DA148">
    <cfRule type="cellIs" dxfId="750" priority="115" stopIfTrue="1" operator="notEqual">
      <formula>$DH148</formula>
    </cfRule>
  </conditionalFormatting>
  <conditionalFormatting sqref="CX148">
    <cfRule type="cellIs" dxfId="749" priority="114" stopIfTrue="1" operator="notEqual">
      <formula>$DA148</formula>
    </cfRule>
  </conditionalFormatting>
  <conditionalFormatting sqref="DD138">
    <cfRule type="cellIs" dxfId="748" priority="112" stopIfTrue="1" operator="notEqual">
      <formula>$DH138</formula>
    </cfRule>
  </conditionalFormatting>
  <conditionalFormatting sqref="DA138">
    <cfRule type="cellIs" dxfId="747" priority="113" stopIfTrue="1" operator="notEqual">
      <formula>$DD138</formula>
    </cfRule>
  </conditionalFormatting>
  <conditionalFormatting sqref="DD136">
    <cfRule type="cellIs" dxfId="746" priority="110" stopIfTrue="1" operator="notEqual">
      <formula>$DH136</formula>
    </cfRule>
  </conditionalFormatting>
  <conditionalFormatting sqref="DA136">
    <cfRule type="cellIs" dxfId="745" priority="111" stopIfTrue="1" operator="notEqual">
      <formula>$DD136</formula>
    </cfRule>
  </conditionalFormatting>
  <conditionalFormatting sqref="DD77:DD78">
    <cfRule type="cellIs" dxfId="744" priority="108" stopIfTrue="1" operator="notEqual">
      <formula>$DH77</formula>
    </cfRule>
  </conditionalFormatting>
  <conditionalFormatting sqref="DA77:DA78">
    <cfRule type="cellIs" dxfId="743" priority="109" stopIfTrue="1" operator="notEqual">
      <formula>$DD77</formula>
    </cfRule>
  </conditionalFormatting>
  <conditionalFormatting sqref="DD77:DD78">
    <cfRule type="cellIs" dxfId="742" priority="106" stopIfTrue="1" operator="notEqual">
      <formula>$DH77</formula>
    </cfRule>
  </conditionalFormatting>
  <conditionalFormatting sqref="DA77:DA78">
    <cfRule type="cellIs" dxfId="741" priority="107" stopIfTrue="1" operator="notEqual">
      <formula>$DD77</formula>
    </cfRule>
  </conditionalFormatting>
  <conditionalFormatting sqref="DD81">
    <cfRule type="cellIs" dxfId="740" priority="104" stopIfTrue="1" operator="notEqual">
      <formula>$DH81</formula>
    </cfRule>
  </conditionalFormatting>
  <conditionalFormatting sqref="DA81">
    <cfRule type="cellIs" dxfId="739" priority="105" stopIfTrue="1" operator="notEqual">
      <formula>$DD81</formula>
    </cfRule>
  </conditionalFormatting>
  <conditionalFormatting sqref="DD109">
    <cfRule type="cellIs" dxfId="738" priority="102" stopIfTrue="1" operator="notEqual">
      <formula>$DH109</formula>
    </cfRule>
  </conditionalFormatting>
  <conditionalFormatting sqref="DA109">
    <cfRule type="cellIs" dxfId="737" priority="103" stopIfTrue="1" operator="notEqual">
      <formula>$DD109</formula>
    </cfRule>
  </conditionalFormatting>
  <conditionalFormatting sqref="DD119">
    <cfRule type="cellIs" dxfId="736" priority="100" stopIfTrue="1" operator="notEqual">
      <formula>$DH119</formula>
    </cfRule>
  </conditionalFormatting>
  <conditionalFormatting sqref="DA119">
    <cfRule type="cellIs" dxfId="735" priority="101" stopIfTrue="1" operator="notEqual">
      <formula>$DD119</formula>
    </cfRule>
  </conditionalFormatting>
  <conditionalFormatting sqref="DD17">
    <cfRule type="cellIs" dxfId="734" priority="98" stopIfTrue="1" operator="notEqual">
      <formula>$DH17</formula>
    </cfRule>
  </conditionalFormatting>
  <conditionalFormatting sqref="DA17">
    <cfRule type="cellIs" dxfId="733" priority="99" stopIfTrue="1" operator="notEqual">
      <formula>$DD17</formula>
    </cfRule>
  </conditionalFormatting>
  <conditionalFormatting sqref="CU147">
    <cfRule type="cellIs" dxfId="732" priority="97" stopIfTrue="1" operator="notEqual">
      <formula>$DA147</formula>
    </cfRule>
  </conditionalFormatting>
  <conditionalFormatting sqref="CU146">
    <cfRule type="cellIs" dxfId="731" priority="96" stopIfTrue="1" operator="notEqual">
      <formula>$DA146</formula>
    </cfRule>
  </conditionalFormatting>
  <conditionalFormatting sqref="CU148">
    <cfRule type="cellIs" dxfId="730" priority="95" stopIfTrue="1" operator="notEqual">
      <formula>$DA148</formula>
    </cfRule>
  </conditionalFormatting>
  <conditionalFormatting sqref="CU71:CU72 CU121:CU125 CU74:CU78 CU81:CU85 CU60:CU68 CU87:CU119 CU6:CU15 CU48:CU53 CU55:CU58 CU17:CU46 CU127:CU145">
    <cfRule type="expression" dxfId="729" priority="93" stopIfTrue="1">
      <formula>$CX6=""</formula>
    </cfRule>
    <cfRule type="cellIs" dxfId="728" priority="94" stopIfTrue="1" operator="notEqual">
      <formula>$CX6</formula>
    </cfRule>
  </conditionalFormatting>
  <conditionalFormatting sqref="CU5">
    <cfRule type="expression" dxfId="727" priority="90" stopIfTrue="1">
      <formula>$CX5=""</formula>
    </cfRule>
    <cfRule type="cellIs" dxfId="726" priority="91" stopIfTrue="1" operator="notEqual">
      <formula>$CX5</formula>
    </cfRule>
  </conditionalFormatting>
  <conditionalFormatting sqref="CX5">
    <cfRule type="cellIs" dxfId="725" priority="92" operator="notEqual">
      <formula>$CX5</formula>
    </cfRule>
  </conditionalFormatting>
  <conditionalFormatting sqref="DD70">
    <cfRule type="cellIs" dxfId="724" priority="88" stopIfTrue="1" operator="notEqual">
      <formula>$DH70</formula>
    </cfRule>
  </conditionalFormatting>
  <conditionalFormatting sqref="DA70">
    <cfRule type="cellIs" dxfId="723" priority="89" stopIfTrue="1" operator="notEqual">
      <formula>$DD70</formula>
    </cfRule>
  </conditionalFormatting>
  <conditionalFormatting sqref="CX70">
    <cfRule type="cellIs" dxfId="722" priority="87" operator="notEqual">
      <formula>$CX70</formula>
    </cfRule>
  </conditionalFormatting>
  <conditionalFormatting sqref="CU70">
    <cfRule type="expression" dxfId="721" priority="85" stopIfTrue="1">
      <formula>$CX70=""</formula>
    </cfRule>
    <cfRule type="cellIs" dxfId="720" priority="86" stopIfTrue="1" operator="notEqual">
      <formula>$CX70</formula>
    </cfRule>
  </conditionalFormatting>
  <conditionalFormatting sqref="DD69">
    <cfRule type="cellIs" dxfId="719" priority="83" stopIfTrue="1" operator="notEqual">
      <formula>$DH69</formula>
    </cfRule>
  </conditionalFormatting>
  <conditionalFormatting sqref="DA69">
    <cfRule type="cellIs" dxfId="718" priority="84" stopIfTrue="1" operator="notEqual">
      <formula>$DD69</formula>
    </cfRule>
  </conditionalFormatting>
  <conditionalFormatting sqref="CX69">
    <cfRule type="cellIs" dxfId="717" priority="82" operator="notEqual">
      <formula>$CX69</formula>
    </cfRule>
  </conditionalFormatting>
  <conditionalFormatting sqref="CU69">
    <cfRule type="expression" dxfId="716" priority="80" stopIfTrue="1">
      <formula>$CX69=""</formula>
    </cfRule>
    <cfRule type="cellIs" dxfId="715" priority="81" stopIfTrue="1" operator="notEqual">
      <formula>$CX69</formula>
    </cfRule>
  </conditionalFormatting>
  <conditionalFormatting sqref="DD73">
    <cfRule type="cellIs" dxfId="714" priority="78" stopIfTrue="1" operator="notEqual">
      <formula>$DH73</formula>
    </cfRule>
  </conditionalFormatting>
  <conditionalFormatting sqref="DA73">
    <cfRule type="cellIs" dxfId="713" priority="79" stopIfTrue="1" operator="notEqual">
      <formula>$DD73</formula>
    </cfRule>
  </conditionalFormatting>
  <conditionalFormatting sqref="CX73">
    <cfRule type="cellIs" dxfId="712" priority="77" operator="notEqual">
      <formula>$CX73</formula>
    </cfRule>
  </conditionalFormatting>
  <conditionalFormatting sqref="CU73">
    <cfRule type="expression" dxfId="711" priority="75" stopIfTrue="1">
      <formula>$CX73=""</formula>
    </cfRule>
    <cfRule type="cellIs" dxfId="710" priority="76" stopIfTrue="1" operator="notEqual">
      <formula>$CX73</formula>
    </cfRule>
  </conditionalFormatting>
  <conditionalFormatting sqref="DD47">
    <cfRule type="cellIs" dxfId="709" priority="73" stopIfTrue="1" operator="notEqual">
      <formula>$DH47</formula>
    </cfRule>
  </conditionalFormatting>
  <conditionalFormatting sqref="DA47">
    <cfRule type="cellIs" dxfId="708" priority="74" stopIfTrue="1" operator="notEqual">
      <formula>$DD47</formula>
    </cfRule>
  </conditionalFormatting>
  <conditionalFormatting sqref="CX47">
    <cfRule type="cellIs" dxfId="707" priority="72" operator="notEqual">
      <formula>$CX47</formula>
    </cfRule>
  </conditionalFormatting>
  <conditionalFormatting sqref="CU47">
    <cfRule type="expression" dxfId="706" priority="70" stopIfTrue="1">
      <formula>$CX47=""</formula>
    </cfRule>
    <cfRule type="cellIs" dxfId="705" priority="71" stopIfTrue="1" operator="notEqual">
      <formula>$CX47</formula>
    </cfRule>
  </conditionalFormatting>
  <conditionalFormatting sqref="DD59">
    <cfRule type="cellIs" dxfId="704" priority="68" stopIfTrue="1" operator="notEqual">
      <formula>$DH59</formula>
    </cfRule>
  </conditionalFormatting>
  <conditionalFormatting sqref="DA59">
    <cfRule type="cellIs" dxfId="703" priority="69" stopIfTrue="1" operator="notEqual">
      <formula>$DD59</formula>
    </cfRule>
  </conditionalFormatting>
  <conditionalFormatting sqref="CX59">
    <cfRule type="cellIs" dxfId="702" priority="67" operator="notEqual">
      <formula>$CX59</formula>
    </cfRule>
  </conditionalFormatting>
  <conditionalFormatting sqref="CU59">
    <cfRule type="expression" dxfId="701" priority="65" stopIfTrue="1">
      <formula>$CX59=""</formula>
    </cfRule>
    <cfRule type="cellIs" dxfId="700" priority="66" stopIfTrue="1" operator="notEqual">
      <formula>$CX59</formula>
    </cfRule>
  </conditionalFormatting>
  <conditionalFormatting sqref="DD120">
    <cfRule type="cellIs" dxfId="699" priority="63" stopIfTrue="1" operator="notEqual">
      <formula>$DH120</formula>
    </cfRule>
  </conditionalFormatting>
  <conditionalFormatting sqref="DA120">
    <cfRule type="cellIs" dxfId="698" priority="64" stopIfTrue="1" operator="notEqual">
      <formula>$DD120</formula>
    </cfRule>
  </conditionalFormatting>
  <conditionalFormatting sqref="CX120">
    <cfRule type="cellIs" dxfId="697" priority="62" operator="notEqual">
      <formula>$CX120</formula>
    </cfRule>
  </conditionalFormatting>
  <conditionalFormatting sqref="CU120">
    <cfRule type="expression" dxfId="696" priority="60" stopIfTrue="1">
      <formula>$CX120=""</formula>
    </cfRule>
    <cfRule type="cellIs" dxfId="695" priority="61" stopIfTrue="1" operator="notEqual">
      <formula>$CX120</formula>
    </cfRule>
  </conditionalFormatting>
  <conditionalFormatting sqref="DD126">
    <cfRule type="cellIs" dxfId="694" priority="58" stopIfTrue="1" operator="notEqual">
      <formula>$DH126</formula>
    </cfRule>
  </conditionalFormatting>
  <conditionalFormatting sqref="DA126">
    <cfRule type="cellIs" dxfId="693" priority="59" stopIfTrue="1" operator="notEqual">
      <formula>$DD126</formula>
    </cfRule>
  </conditionalFormatting>
  <conditionalFormatting sqref="CX126">
    <cfRule type="cellIs" dxfId="692" priority="57" operator="notEqual">
      <formula>$CX126</formula>
    </cfRule>
  </conditionalFormatting>
  <conditionalFormatting sqref="CU126">
    <cfRule type="expression" dxfId="691" priority="55" stopIfTrue="1">
      <formula>$CX126=""</formula>
    </cfRule>
    <cfRule type="cellIs" dxfId="690" priority="56" stopIfTrue="1" operator="notEqual">
      <formula>$CX126</formula>
    </cfRule>
  </conditionalFormatting>
  <conditionalFormatting sqref="CX79">
    <cfRule type="cellIs" dxfId="689" priority="54" operator="notEqual">
      <formula>$CX79</formula>
    </cfRule>
  </conditionalFormatting>
  <conditionalFormatting sqref="DD79">
    <cfRule type="cellIs" dxfId="688" priority="52" stopIfTrue="1" operator="notEqual">
      <formula>$DH79</formula>
    </cfRule>
  </conditionalFormatting>
  <conditionalFormatting sqref="DA79">
    <cfRule type="cellIs" dxfId="687" priority="53" stopIfTrue="1" operator="notEqual">
      <formula>$DD79</formula>
    </cfRule>
  </conditionalFormatting>
  <conditionalFormatting sqref="CU79">
    <cfRule type="expression" dxfId="686" priority="50" stopIfTrue="1">
      <formula>$CX79=""</formula>
    </cfRule>
    <cfRule type="cellIs" dxfId="685" priority="51" stopIfTrue="1" operator="notEqual">
      <formula>$CX79</formula>
    </cfRule>
  </conditionalFormatting>
  <conditionalFormatting sqref="DD86">
    <cfRule type="cellIs" dxfId="684" priority="48" stopIfTrue="1" operator="notEqual">
      <formula>$DH86</formula>
    </cfRule>
  </conditionalFormatting>
  <conditionalFormatting sqref="DA86">
    <cfRule type="cellIs" dxfId="683" priority="49" stopIfTrue="1" operator="notEqual">
      <formula>$DD86</formula>
    </cfRule>
  </conditionalFormatting>
  <conditionalFormatting sqref="CX86">
    <cfRule type="cellIs" dxfId="682" priority="47" operator="notEqual">
      <formula>$CX86</formula>
    </cfRule>
  </conditionalFormatting>
  <conditionalFormatting sqref="CU86">
    <cfRule type="expression" dxfId="681" priority="45" stopIfTrue="1">
      <formula>$CX86=""</formula>
    </cfRule>
    <cfRule type="cellIs" dxfId="680" priority="46" stopIfTrue="1" operator="notEqual">
      <formula>$CX86</formula>
    </cfRule>
  </conditionalFormatting>
  <conditionalFormatting sqref="DA116">
    <cfRule type="cellIs" dxfId="679" priority="44" stopIfTrue="1" operator="notEqual">
      <formula>$DH116</formula>
    </cfRule>
  </conditionalFormatting>
  <conditionalFormatting sqref="DD115">
    <cfRule type="cellIs" dxfId="678" priority="42" stopIfTrue="1" operator="notEqual">
      <formula>$DH115</formula>
    </cfRule>
  </conditionalFormatting>
  <conditionalFormatting sqref="DA115">
    <cfRule type="cellIs" dxfId="677" priority="43" stopIfTrue="1" operator="notEqual">
      <formula>$DD115</formula>
    </cfRule>
  </conditionalFormatting>
  <conditionalFormatting sqref="DD116">
    <cfRule type="cellIs" dxfId="676" priority="41" stopIfTrue="1" operator="notEqual">
      <formula>$DH116</formula>
    </cfRule>
  </conditionalFormatting>
  <conditionalFormatting sqref="DD153:DD154 DA153:DA154">
    <cfRule type="cellIs" dxfId="675" priority="40" stopIfTrue="1" operator="notEqual">
      <formula>$DH153</formula>
    </cfRule>
  </conditionalFormatting>
  <conditionalFormatting sqref="CU153:CU154 CX153:CX154">
    <cfRule type="cellIs" dxfId="674" priority="39" stopIfTrue="1" operator="notEqual">
      <formula>$DA153</formula>
    </cfRule>
  </conditionalFormatting>
  <conditionalFormatting sqref="DD152 DA152">
    <cfRule type="cellIs" dxfId="673" priority="38" stopIfTrue="1" operator="notEqual">
      <formula>$DH152</formula>
    </cfRule>
  </conditionalFormatting>
  <conditionalFormatting sqref="CU152 CX152">
    <cfRule type="cellIs" dxfId="672" priority="37" stopIfTrue="1" operator="notEqual">
      <formula>$DA152</formula>
    </cfRule>
  </conditionalFormatting>
  <conditionalFormatting sqref="CX79">
    <cfRule type="cellIs" dxfId="671" priority="36" operator="notEqual">
      <formula>$CX79</formula>
    </cfRule>
  </conditionalFormatting>
  <conditionalFormatting sqref="DD79">
    <cfRule type="cellIs" dxfId="670" priority="34" stopIfTrue="1" operator="notEqual">
      <formula>$DH79</formula>
    </cfRule>
  </conditionalFormatting>
  <conditionalFormatting sqref="DA79">
    <cfRule type="cellIs" dxfId="669" priority="35" stopIfTrue="1" operator="notEqual">
      <formula>$DD79</formula>
    </cfRule>
  </conditionalFormatting>
  <conditionalFormatting sqref="CU79">
    <cfRule type="expression" dxfId="668" priority="32" stopIfTrue="1">
      <formula>$CX79=""</formula>
    </cfRule>
    <cfRule type="cellIs" dxfId="667" priority="33" stopIfTrue="1" operator="notEqual">
      <formula>$CX79</formula>
    </cfRule>
  </conditionalFormatting>
  <conditionalFormatting sqref="CX78">
    <cfRule type="cellIs" dxfId="666" priority="31" operator="notEqual">
      <formula>$CX78</formula>
    </cfRule>
  </conditionalFormatting>
  <conditionalFormatting sqref="DD78">
    <cfRule type="cellIs" dxfId="665" priority="29" stopIfTrue="1" operator="notEqual">
      <formula>$DH78</formula>
    </cfRule>
  </conditionalFormatting>
  <conditionalFormatting sqref="DA78">
    <cfRule type="cellIs" dxfId="664" priority="30" stopIfTrue="1" operator="notEqual">
      <formula>$DD78</formula>
    </cfRule>
  </conditionalFormatting>
  <conditionalFormatting sqref="CU78">
    <cfRule type="expression" dxfId="663" priority="27" stopIfTrue="1">
      <formula>$CX78=""</formula>
    </cfRule>
    <cfRule type="cellIs" dxfId="662" priority="28" stopIfTrue="1" operator="notEqual">
      <formula>$CX78</formula>
    </cfRule>
  </conditionalFormatting>
  <conditionalFormatting sqref="CX80">
    <cfRule type="cellIs" dxfId="661" priority="26" operator="notEqual">
      <formula>$CX80</formula>
    </cfRule>
  </conditionalFormatting>
  <conditionalFormatting sqref="DD80">
    <cfRule type="cellIs" dxfId="660" priority="24" stopIfTrue="1" operator="notEqual">
      <formula>$DH80</formula>
    </cfRule>
  </conditionalFormatting>
  <conditionalFormatting sqref="DA80">
    <cfRule type="cellIs" dxfId="659" priority="25" stopIfTrue="1" operator="notEqual">
      <formula>$DD80</formula>
    </cfRule>
  </conditionalFormatting>
  <conditionalFormatting sqref="CU80">
    <cfRule type="expression" dxfId="658" priority="22" stopIfTrue="1">
      <formula>$CX80=""</formula>
    </cfRule>
    <cfRule type="cellIs" dxfId="657" priority="23" stopIfTrue="1" operator="notEqual">
      <formula>$CX80</formula>
    </cfRule>
  </conditionalFormatting>
  <conditionalFormatting sqref="DD54">
    <cfRule type="cellIs" dxfId="656" priority="10" stopIfTrue="1" operator="notEqual">
      <formula>$DH54</formula>
    </cfRule>
  </conditionalFormatting>
  <conditionalFormatting sqref="DA54">
    <cfRule type="cellIs" dxfId="655" priority="11" stopIfTrue="1" operator="notEqual">
      <formula>$DD54</formula>
    </cfRule>
  </conditionalFormatting>
  <conditionalFormatting sqref="CX54">
    <cfRule type="cellIs" dxfId="654" priority="9" operator="notEqual">
      <formula>$CX54</formula>
    </cfRule>
  </conditionalFormatting>
  <conditionalFormatting sqref="CU54">
    <cfRule type="expression" dxfId="653" priority="7" stopIfTrue="1">
      <formula>$CX54=""</formula>
    </cfRule>
    <cfRule type="cellIs" dxfId="652" priority="8" stopIfTrue="1" operator="notEqual">
      <formula>$CX54</formula>
    </cfRule>
  </conditionalFormatting>
  <conditionalFormatting sqref="DD16">
    <cfRule type="cellIs" dxfId="651" priority="5" stopIfTrue="1" operator="notEqual">
      <formula>$DH16</formula>
    </cfRule>
  </conditionalFormatting>
  <conditionalFormatting sqref="DA16">
    <cfRule type="cellIs" dxfId="650" priority="6" stopIfTrue="1" operator="notEqual">
      <formula>$DD16</formula>
    </cfRule>
  </conditionalFormatting>
  <conditionalFormatting sqref="CX16">
    <cfRule type="cellIs" dxfId="649" priority="4" operator="notEqual">
      <formula>$CX16</formula>
    </cfRule>
  </conditionalFormatting>
  <conditionalFormatting sqref="CU16">
    <cfRule type="expression" dxfId="648" priority="2" stopIfTrue="1">
      <formula>$CX16=""</formula>
    </cfRule>
    <cfRule type="cellIs" dxfId="647" priority="3" stopIfTrue="1" operator="notEqual">
      <formula>$CX16</formula>
    </cfRule>
  </conditionalFormatting>
  <conditionalFormatting sqref="CX128">
    <cfRule type="cellIs" dxfId="646" priority="1" operator="notEqual">
      <formula>$CX128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r:id="rId1"/>
  <headerFooter scaleWithDoc="0" alignWithMargins="0">
    <oddHeader>&amp;R&amp;G</oddHeader>
    <oddFooter>&amp;R&amp;9 131.060.FWG / V 77.0 / Gültig ab: 01.12.17 / Seite &amp;P (&amp;N)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33"/>
  <sheetViews>
    <sheetView zoomScaleNormal="100" zoomScaleSheetLayoutView="75" workbookViewId="0">
      <selection activeCell="A29" sqref="A29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8.28515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1" width="5.42578125" style="11" customWidth="1"/>
    <col min="92" max="92" width="16.140625" style="11" customWidth="1"/>
    <col min="93" max="93" width="10" style="11" customWidth="1"/>
    <col min="94" max="97" width="5.42578125" style="11" customWidth="1"/>
    <col min="98" max="98" width="8.5703125" style="11" customWidth="1"/>
    <col min="99" max="99" width="9.28515625" style="49" customWidth="1"/>
    <col min="100" max="100" width="4.7109375" style="49" customWidth="1"/>
    <col min="101" max="101" width="29.28515625" style="11" customWidth="1"/>
    <col min="102" max="102" width="9.28515625" style="49" customWidth="1"/>
    <col min="103" max="103" width="4.7109375" style="49" customWidth="1"/>
    <col min="104" max="104" width="29.28515625" style="11" customWidth="1"/>
    <col min="105" max="105" width="9.28515625" style="49" customWidth="1"/>
    <col min="106" max="106" width="4.7109375" style="49" customWidth="1"/>
    <col min="107" max="107" width="29.85546875" style="11" customWidth="1"/>
    <col min="108" max="108" width="9.28515625" style="49" customWidth="1"/>
    <col min="109" max="109" width="4.7109375" style="49" customWidth="1"/>
    <col min="110" max="110" width="29.85546875" style="11" customWidth="1"/>
    <col min="111" max="111" width="1.5703125" style="115" customWidth="1"/>
    <col min="112" max="112" width="9.28515625" style="13" customWidth="1"/>
    <col min="113" max="113" width="4.7109375" style="13" customWidth="1"/>
    <col min="114" max="114" width="29.85546875" style="11" customWidth="1"/>
    <col min="115" max="116" width="11.42578125" customWidth="1"/>
    <col min="117" max="117" width="3.7109375" style="11" customWidth="1"/>
    <col min="118" max="118" width="34.7109375" style="11" customWidth="1"/>
    <col min="119" max="119" width="18.42578125" style="11" customWidth="1"/>
    <col min="120" max="120" width="14.28515625" style="11" customWidth="1"/>
    <col min="121" max="121" width="11.42578125" style="11" bestFit="1" customWidth="1"/>
    <col min="122" max="122" width="15.42578125" style="11" customWidth="1"/>
    <col min="123" max="16384" width="3.7109375" style="11"/>
  </cols>
  <sheetData>
    <row r="1" spans="1:142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199"/>
      <c r="S1" s="199" t="s">
        <v>79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CU1" s="142" t="s">
        <v>1197</v>
      </c>
      <c r="CV1" s="143"/>
      <c r="CW1" s="144"/>
      <c r="CX1" s="142" t="s">
        <v>1053</v>
      </c>
      <c r="CY1" s="143"/>
      <c r="CZ1" s="144"/>
      <c r="DA1" s="143" t="s">
        <v>890</v>
      </c>
      <c r="DB1" s="143"/>
      <c r="DC1" s="144"/>
      <c r="DD1" s="142" t="s">
        <v>889</v>
      </c>
      <c r="DE1" s="143"/>
      <c r="DF1" s="144"/>
      <c r="DH1" s="142" t="s">
        <v>857</v>
      </c>
      <c r="DI1" s="143"/>
      <c r="DJ1" s="144"/>
      <c r="DM1" s="186" t="s">
        <v>979</v>
      </c>
      <c r="DN1" s="186"/>
      <c r="DP1" s="11" t="s">
        <v>947</v>
      </c>
    </row>
    <row r="2" spans="1:142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196"/>
      <c r="S2" s="196"/>
      <c r="T2" s="196"/>
      <c r="U2" s="196"/>
      <c r="V2" s="196"/>
      <c r="W2" s="197"/>
      <c r="X2" s="196"/>
      <c r="Y2" s="196"/>
      <c r="Z2" s="196"/>
      <c r="AA2" s="196"/>
      <c r="AB2" s="198" t="s">
        <v>1222</v>
      </c>
      <c r="AC2" s="196"/>
      <c r="CU2" s="140"/>
      <c r="CV2" s="140"/>
      <c r="CX2" s="140"/>
      <c r="CY2" s="140"/>
      <c r="DA2" s="140"/>
      <c r="DB2" s="140"/>
      <c r="DD2" s="140"/>
      <c r="DE2" s="140"/>
      <c r="DG2" s="145"/>
      <c r="DH2" s="2"/>
      <c r="DI2" s="2"/>
      <c r="EK2" s="19"/>
      <c r="EL2" s="19"/>
    </row>
    <row r="3" spans="1:142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2017</v>
      </c>
      <c r="AE3" s="81" t="s">
        <v>384</v>
      </c>
      <c r="AF3" s="83"/>
      <c r="CT3" s="154" t="s">
        <v>703</v>
      </c>
      <c r="CU3" s="33" t="s">
        <v>702</v>
      </c>
      <c r="CV3" s="33" t="s">
        <v>701</v>
      </c>
      <c r="CW3" s="139" t="s">
        <v>78</v>
      </c>
      <c r="CX3" s="33" t="s">
        <v>702</v>
      </c>
      <c r="CY3" s="33" t="s">
        <v>701</v>
      </c>
      <c r="CZ3" s="139" t="s">
        <v>78</v>
      </c>
      <c r="DA3" s="33" t="s">
        <v>702</v>
      </c>
      <c r="DB3" s="33" t="s">
        <v>701</v>
      </c>
      <c r="DC3" s="139" t="s">
        <v>78</v>
      </c>
      <c r="DD3" s="33" t="s">
        <v>702</v>
      </c>
      <c r="DE3" s="33" t="s">
        <v>701</v>
      </c>
      <c r="DF3" s="139" t="s">
        <v>78</v>
      </c>
      <c r="DG3" s="146"/>
      <c r="DH3" s="33" t="s">
        <v>702</v>
      </c>
      <c r="DI3" s="33" t="s">
        <v>701</v>
      </c>
      <c r="DJ3" s="139" t="s">
        <v>78</v>
      </c>
    </row>
    <row r="4" spans="1:142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5"/>
      <c r="CV4" s="125"/>
      <c r="CW4" s="83"/>
      <c r="CX4" s="125"/>
      <c r="CY4" s="125"/>
      <c r="CZ4" s="83"/>
      <c r="DA4" s="125"/>
      <c r="DB4" s="125"/>
      <c r="DC4" s="83"/>
      <c r="DD4" s="125"/>
      <c r="DE4" s="125"/>
      <c r="DF4" s="83"/>
      <c r="DG4" s="20"/>
      <c r="DH4" s="33"/>
      <c r="DI4" s="33"/>
      <c r="DJ4" s="83"/>
      <c r="DO4" s="19" t="s">
        <v>978</v>
      </c>
      <c r="DP4" s="19" t="s">
        <v>948</v>
      </c>
      <c r="DQ4" s="19" t="s">
        <v>949</v>
      </c>
      <c r="DR4" s="19" t="s">
        <v>950</v>
      </c>
    </row>
    <row r="5" spans="1:142" s="19" customFormat="1" ht="27">
      <c r="A5" s="53">
        <v>1</v>
      </c>
      <c r="B5" s="53"/>
      <c r="C5" s="53">
        <f t="shared" ref="C5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358</v>
      </c>
      <c r="P5" s="15" t="s">
        <v>433</v>
      </c>
      <c r="Q5" s="15">
        <v>1</v>
      </c>
      <c r="R5" s="16"/>
      <c r="S5" s="20" t="s">
        <v>92</v>
      </c>
      <c r="T5" s="21">
        <v>1956</v>
      </c>
      <c r="U5" s="28" t="s">
        <v>194</v>
      </c>
      <c r="V5" s="21">
        <v>1982</v>
      </c>
      <c r="W5" s="25"/>
      <c r="X5" s="21"/>
      <c r="Y5" s="28" t="s">
        <v>332</v>
      </c>
      <c r="Z5" s="118">
        <f t="shared" ref="Z5" si="1">$AD$3-V5</f>
        <v>35</v>
      </c>
      <c r="AA5" s="25" t="s">
        <v>656</v>
      </c>
      <c r="AB5" s="21" t="s">
        <v>89</v>
      </c>
      <c r="AC5" s="21"/>
      <c r="AE5" s="90" t="s">
        <v>399</v>
      </c>
      <c r="AF5" s="82"/>
      <c r="CP5" s="19" t="str">
        <f t="shared" ref="CP5" si="2">+S5</f>
        <v>Chiaverio Flavio</v>
      </c>
      <c r="CR5" s="19">
        <f t="shared" ref="CR5" si="3">+Z5</f>
        <v>35</v>
      </c>
      <c r="CS5" s="19" t="str">
        <f t="shared" ref="CS5" si="4">+AB5</f>
        <v>A</v>
      </c>
      <c r="CT5" s="154">
        <v>5558</v>
      </c>
      <c r="CU5" s="125">
        <v>753</v>
      </c>
      <c r="CV5" s="33">
        <f>VLOOKUP($CU5,Funktionsbezeichnungen,3,0)</f>
        <v>12</v>
      </c>
      <c r="CW5" s="83" t="str">
        <f>VLOOKUP($CU5,Funktionsbezeichnungen,2,0)</f>
        <v>Vorgesetzter  -  4 . Stufe</v>
      </c>
      <c r="CX5" s="125">
        <v>753</v>
      </c>
      <c r="CY5" s="33">
        <f t="shared" ref="CY5:CY9" si="5">VLOOKUP($CX5,Funktionsbezeichnungen,3,0)</f>
        <v>12</v>
      </c>
      <c r="CZ5" s="83" t="str">
        <f t="shared" ref="CZ5:CZ9" si="6">VLOOKUP($CX5,Funktionsbezeichnungen,2,0)</f>
        <v>Vorgesetzter  -  4 . Stufe</v>
      </c>
      <c r="DA5" s="125">
        <v>753</v>
      </c>
      <c r="DB5" s="33">
        <f t="shared" ref="DB5:DB9" si="7">VLOOKUP($DA5,Funktionsbezeichnungen,3,0)</f>
        <v>12</v>
      </c>
      <c r="DC5" s="83" t="str">
        <f t="shared" ref="DC5:DC9" si="8">VLOOKUP($DA5,Funktionsbezeichnungen,2,0)</f>
        <v>Vorgesetzter  -  4 . Stufe</v>
      </c>
      <c r="DD5" s="124">
        <v>753</v>
      </c>
      <c r="DE5" s="33">
        <f t="shared" ref="DE5:DE9" si="9">VLOOKUP($DD5,Funktionsbezeichnungen,3,0)</f>
        <v>12</v>
      </c>
      <c r="DF5" s="83" t="str">
        <f t="shared" ref="DF5:DF9" si="10">VLOOKUP($DD5,Funktionsbezeichnungen,2,0)</f>
        <v>Vorgesetzter  -  4 . Stufe</v>
      </c>
      <c r="DG5" s="20"/>
      <c r="DH5" s="124">
        <v>753</v>
      </c>
      <c r="DI5" s="33">
        <f t="shared" ref="DI5:DI9" si="11">VLOOKUP($DH5,Funktionsbezeichnungen,3,0)</f>
        <v>12</v>
      </c>
      <c r="DJ5" s="83" t="str">
        <f t="shared" ref="DJ5:DJ9" si="12">VLOOKUP($DH5,Funktionsbezeichnungen,2,0)</f>
        <v>Vorgesetzter  -  4 . Stufe</v>
      </c>
      <c r="DO5" s="19">
        <f t="shared" ref="DO5" si="13">+CT5</f>
        <v>5558</v>
      </c>
      <c r="DP5" s="153">
        <v>1</v>
      </c>
      <c r="DQ5" s="19">
        <v>2</v>
      </c>
      <c r="DR5" s="19" t="s">
        <v>951</v>
      </c>
    </row>
    <row r="6" spans="1:142" s="19" customFormat="1" ht="27">
      <c r="A6" s="53">
        <v>1</v>
      </c>
      <c r="B6" s="53"/>
      <c r="C6" s="53">
        <f t="shared" ref="C6:C68" si="14">IF(Z6&gt;=10,1,0)</f>
        <v>1</v>
      </c>
      <c r="D6" s="55">
        <v>1</v>
      </c>
      <c r="E6" s="55"/>
      <c r="F6" s="56"/>
      <c r="G6" s="54"/>
      <c r="H6" s="54"/>
      <c r="I6" s="56"/>
      <c r="J6" s="54"/>
      <c r="K6" s="56"/>
      <c r="L6" s="56"/>
      <c r="M6" s="56"/>
      <c r="N6" s="58"/>
      <c r="O6" s="52" t="s">
        <v>359</v>
      </c>
      <c r="P6" s="15" t="s">
        <v>434</v>
      </c>
      <c r="Q6" s="15">
        <v>2</v>
      </c>
      <c r="R6" s="16"/>
      <c r="S6" s="20" t="s">
        <v>93</v>
      </c>
      <c r="T6" s="21">
        <v>1958</v>
      </c>
      <c r="U6" s="28" t="s">
        <v>194</v>
      </c>
      <c r="V6" s="21">
        <v>1983</v>
      </c>
      <c r="W6" s="25"/>
      <c r="X6" s="21"/>
      <c r="Y6" s="28" t="s">
        <v>331</v>
      </c>
      <c r="Z6" s="118">
        <f t="shared" ref="Z6:Z67" si="15">$AD$3-V6</f>
        <v>34</v>
      </c>
      <c r="AA6" s="25" t="s">
        <v>657</v>
      </c>
      <c r="AB6" s="21" t="s">
        <v>89</v>
      </c>
      <c r="AC6" s="21"/>
      <c r="AE6" s="90" t="s">
        <v>399</v>
      </c>
      <c r="AF6" s="82"/>
      <c r="CP6" s="19" t="str">
        <f t="shared" ref="CP6:CP68" si="16">+S6</f>
        <v>Schädler Beat</v>
      </c>
      <c r="CR6" s="19">
        <f t="shared" ref="CR6:CR68" si="17">+Z6</f>
        <v>34</v>
      </c>
      <c r="CS6" s="19" t="str">
        <f t="shared" ref="CS6:CS68" si="18">+AB6</f>
        <v>A</v>
      </c>
      <c r="CT6" s="154">
        <v>4155</v>
      </c>
      <c r="CU6" s="125">
        <v>753</v>
      </c>
      <c r="CV6" s="33">
        <f>VLOOKUP($CU6,Funktionsbezeichnungen,3,0)</f>
        <v>12</v>
      </c>
      <c r="CW6" s="83" t="str">
        <f>VLOOKUP($CU6,Funktionsbezeichnungen,2,0)</f>
        <v>Vorgesetzter  -  4 . Stufe</v>
      </c>
      <c r="CX6" s="125">
        <v>753</v>
      </c>
      <c r="CY6" s="33">
        <f t="shared" si="5"/>
        <v>12</v>
      </c>
      <c r="CZ6" s="83" t="str">
        <f t="shared" si="6"/>
        <v>Vorgesetzter  -  4 . Stufe</v>
      </c>
      <c r="DA6" s="125">
        <v>753</v>
      </c>
      <c r="DB6" s="33">
        <f t="shared" si="7"/>
        <v>12</v>
      </c>
      <c r="DC6" s="83" t="str">
        <f t="shared" si="8"/>
        <v>Vorgesetzter  -  4 . Stufe</v>
      </c>
      <c r="DD6" s="124">
        <v>753</v>
      </c>
      <c r="DE6" s="33">
        <f t="shared" si="9"/>
        <v>12</v>
      </c>
      <c r="DF6" s="83" t="str">
        <f t="shared" si="10"/>
        <v>Vorgesetzter  -  4 . Stufe</v>
      </c>
      <c r="DG6" s="20"/>
      <c r="DH6" s="124">
        <v>753</v>
      </c>
      <c r="DI6" s="33">
        <f t="shared" si="11"/>
        <v>12</v>
      </c>
      <c r="DJ6" s="83" t="str">
        <f t="shared" si="12"/>
        <v>Vorgesetzter  -  4 . Stufe</v>
      </c>
      <c r="DO6" s="19">
        <f t="shared" ref="DO6:DO68" si="19">+CT6</f>
        <v>4155</v>
      </c>
      <c r="DP6" s="153">
        <v>1</v>
      </c>
      <c r="DQ6" s="19">
        <v>2</v>
      </c>
      <c r="DR6" s="19" t="s">
        <v>951</v>
      </c>
    </row>
    <row r="7" spans="1:142" s="19" customFormat="1" ht="27">
      <c r="A7" s="53">
        <v>1</v>
      </c>
      <c r="B7" s="53"/>
      <c r="C7" s="53">
        <f t="shared" si="14"/>
        <v>1</v>
      </c>
      <c r="D7" s="55">
        <v>1</v>
      </c>
      <c r="E7" s="55"/>
      <c r="F7" s="56"/>
      <c r="G7" s="54"/>
      <c r="H7" s="54">
        <v>1</v>
      </c>
      <c r="I7" s="56"/>
      <c r="J7" s="54"/>
      <c r="K7" s="56"/>
      <c r="L7" s="56"/>
      <c r="M7" s="56"/>
      <c r="N7" s="58"/>
      <c r="O7" s="207" t="s">
        <v>1140</v>
      </c>
      <c r="P7" s="15" t="s">
        <v>435</v>
      </c>
      <c r="Q7" s="15">
        <v>3</v>
      </c>
      <c r="R7" s="16"/>
      <c r="S7" s="20" t="s">
        <v>94</v>
      </c>
      <c r="T7" s="21">
        <v>1962</v>
      </c>
      <c r="U7" s="28" t="s">
        <v>194</v>
      </c>
      <c r="V7" s="21">
        <v>1987</v>
      </c>
      <c r="W7" s="25" t="s">
        <v>314</v>
      </c>
      <c r="X7" s="21">
        <v>2000</v>
      </c>
      <c r="Y7" s="28" t="s">
        <v>333</v>
      </c>
      <c r="Z7" s="118">
        <f t="shared" si="15"/>
        <v>30</v>
      </c>
      <c r="AA7" s="25" t="s">
        <v>667</v>
      </c>
      <c r="AB7" s="21" t="s">
        <v>89</v>
      </c>
      <c r="AC7" s="21"/>
      <c r="AE7" s="90" t="s">
        <v>400</v>
      </c>
      <c r="AF7" s="82"/>
      <c r="CP7" s="19" t="str">
        <f t="shared" si="16"/>
        <v>Rentsch Lucas</v>
      </c>
      <c r="CR7" s="19">
        <f t="shared" si="17"/>
        <v>30</v>
      </c>
      <c r="CS7" s="19" t="str">
        <f t="shared" si="18"/>
        <v>A</v>
      </c>
      <c r="CT7" s="154">
        <v>5574</v>
      </c>
      <c r="CU7" s="125">
        <v>753</v>
      </c>
      <c r="CV7" s="33">
        <f>VLOOKUP($CU7,Funktionsbezeichnungen,3,0)</f>
        <v>12</v>
      </c>
      <c r="CW7" s="83" t="str">
        <f>VLOOKUP($CU7,Funktionsbezeichnungen,2,0)</f>
        <v>Vorgesetzter  -  4 . Stufe</v>
      </c>
      <c r="CX7" s="125">
        <v>753</v>
      </c>
      <c r="CY7" s="33">
        <f t="shared" si="5"/>
        <v>12</v>
      </c>
      <c r="CZ7" s="83" t="str">
        <f t="shared" si="6"/>
        <v>Vorgesetzter  -  4 . Stufe</v>
      </c>
      <c r="DA7" s="125">
        <v>753</v>
      </c>
      <c r="DB7" s="33">
        <f t="shared" si="7"/>
        <v>12</v>
      </c>
      <c r="DC7" s="83" t="str">
        <f t="shared" si="8"/>
        <v>Vorgesetzter  -  4 . Stufe</v>
      </c>
      <c r="DD7" s="124">
        <v>753</v>
      </c>
      <c r="DE7" s="33">
        <f t="shared" si="9"/>
        <v>12</v>
      </c>
      <c r="DF7" s="83" t="str">
        <f t="shared" si="10"/>
        <v>Vorgesetzter  -  4 . Stufe</v>
      </c>
      <c r="DG7" s="20"/>
      <c r="DH7" s="124">
        <v>753</v>
      </c>
      <c r="DI7" s="33">
        <f t="shared" si="11"/>
        <v>12</v>
      </c>
      <c r="DJ7" s="83" t="str">
        <f t="shared" si="12"/>
        <v>Vorgesetzter  -  4 . Stufe</v>
      </c>
      <c r="DO7" s="19">
        <f t="shared" si="19"/>
        <v>5574</v>
      </c>
      <c r="DP7" s="153">
        <v>1</v>
      </c>
      <c r="DQ7" s="19">
        <v>2</v>
      </c>
      <c r="DR7" s="19" t="s">
        <v>951</v>
      </c>
    </row>
    <row r="8" spans="1:142" s="19" customFormat="1" ht="27">
      <c r="A8" s="53">
        <v>1</v>
      </c>
      <c r="B8" s="53"/>
      <c r="C8" s="53">
        <f t="shared" si="14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361</v>
      </c>
      <c r="P8" s="15" t="s">
        <v>436</v>
      </c>
      <c r="Q8" s="15">
        <v>4</v>
      </c>
      <c r="R8" s="16"/>
      <c r="S8" s="20" t="s">
        <v>101</v>
      </c>
      <c r="T8" s="21">
        <v>1961</v>
      </c>
      <c r="U8" s="28" t="s">
        <v>197</v>
      </c>
      <c r="V8" s="21">
        <v>1987</v>
      </c>
      <c r="W8" s="25"/>
      <c r="X8" s="21"/>
      <c r="Y8" s="28" t="s">
        <v>102</v>
      </c>
      <c r="Z8" s="118">
        <f t="shared" si="15"/>
        <v>30</v>
      </c>
      <c r="AA8" s="25" t="s">
        <v>658</v>
      </c>
      <c r="AB8" s="21" t="s">
        <v>1035</v>
      </c>
      <c r="AC8" s="21"/>
      <c r="AE8" s="90" t="s">
        <v>401</v>
      </c>
      <c r="AF8" s="82"/>
      <c r="CP8" s="19" t="str">
        <f t="shared" si="16"/>
        <v>Zenners Guy</v>
      </c>
      <c r="CR8" s="19">
        <f t="shared" si="17"/>
        <v>30</v>
      </c>
      <c r="CS8" s="19" t="str">
        <f t="shared" si="18"/>
        <v xml:space="preserve"> A</v>
      </c>
      <c r="CT8" s="154">
        <v>4182</v>
      </c>
      <c r="CU8" s="125">
        <v>753</v>
      </c>
      <c r="CV8" s="33">
        <f>VLOOKUP($CU8,Funktionsbezeichnungen,3,0)</f>
        <v>12</v>
      </c>
      <c r="CW8" s="83" t="str">
        <f>VLOOKUP($CU8,Funktionsbezeichnungen,2,0)</f>
        <v>Vorgesetzter  -  4 . Stufe</v>
      </c>
      <c r="CX8" s="125">
        <v>753</v>
      </c>
      <c r="CY8" s="33">
        <f t="shared" si="5"/>
        <v>12</v>
      </c>
      <c r="CZ8" s="83" t="str">
        <f t="shared" si="6"/>
        <v>Vorgesetzter  -  4 . Stufe</v>
      </c>
      <c r="DA8" s="125">
        <v>753</v>
      </c>
      <c r="DB8" s="33">
        <f t="shared" si="7"/>
        <v>12</v>
      </c>
      <c r="DC8" s="83" t="str">
        <f t="shared" si="8"/>
        <v>Vorgesetzter  -  4 . Stufe</v>
      </c>
      <c r="DD8" s="124">
        <v>753</v>
      </c>
      <c r="DE8" s="33">
        <f t="shared" si="9"/>
        <v>12</v>
      </c>
      <c r="DF8" s="83" t="str">
        <f t="shared" si="10"/>
        <v>Vorgesetzter  -  4 . Stufe</v>
      </c>
      <c r="DG8" s="20"/>
      <c r="DH8" s="124">
        <v>753</v>
      </c>
      <c r="DI8" s="33">
        <f t="shared" si="11"/>
        <v>12</v>
      </c>
      <c r="DJ8" s="83" t="str">
        <f t="shared" si="12"/>
        <v>Vorgesetzter  -  4 . Stufe</v>
      </c>
      <c r="DO8" s="19">
        <f t="shared" si="19"/>
        <v>4182</v>
      </c>
      <c r="DP8" s="153">
        <v>1</v>
      </c>
      <c r="DQ8" s="19">
        <v>2</v>
      </c>
      <c r="DR8" s="19" t="s">
        <v>951</v>
      </c>
    </row>
    <row r="9" spans="1:142" s="19" customFormat="1" ht="27">
      <c r="A9" s="53">
        <v>0</v>
      </c>
      <c r="B9" s="53"/>
      <c r="C9" s="53">
        <f>IF(Z9&gt;=10,1,0)</f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360</v>
      </c>
      <c r="P9" s="15" t="s">
        <v>443</v>
      </c>
      <c r="Q9" s="15">
        <v>5</v>
      </c>
      <c r="R9" s="42"/>
      <c r="S9" s="20" t="s">
        <v>253</v>
      </c>
      <c r="T9" s="21">
        <v>1967</v>
      </c>
      <c r="U9" s="28" t="s">
        <v>194</v>
      </c>
      <c r="V9" s="21">
        <v>1992</v>
      </c>
      <c r="W9" s="25" t="s">
        <v>314</v>
      </c>
      <c r="X9" s="21">
        <v>1999</v>
      </c>
      <c r="Y9" s="28" t="s">
        <v>315</v>
      </c>
      <c r="Z9" s="21">
        <f t="shared" si="15"/>
        <v>25</v>
      </c>
      <c r="AA9" s="25" t="s">
        <v>1128</v>
      </c>
      <c r="AB9" s="21" t="s">
        <v>89</v>
      </c>
      <c r="AC9" s="21"/>
      <c r="AE9" s="90" t="s">
        <v>1100</v>
      </c>
      <c r="AF9" s="82"/>
      <c r="CP9" s="19" t="str">
        <f t="shared" si="16"/>
        <v>Suter Thomas</v>
      </c>
      <c r="CR9" s="19">
        <f t="shared" si="17"/>
        <v>25</v>
      </c>
      <c r="CS9" s="19" t="str">
        <f t="shared" si="18"/>
        <v>A</v>
      </c>
      <c r="CT9" s="154">
        <v>3201</v>
      </c>
      <c r="CU9" s="125">
        <v>753</v>
      </c>
      <c r="CV9" s="33">
        <f>VLOOKUP($CU9,Funktionsbezeichnungen,3,0)</f>
        <v>12</v>
      </c>
      <c r="CW9" s="83" t="str">
        <f>VLOOKUP($CU9,Funktionsbezeichnungen,2,0)</f>
        <v>Vorgesetzter  -  4 . Stufe</v>
      </c>
      <c r="CX9" s="125">
        <v>774</v>
      </c>
      <c r="CY9" s="33">
        <f t="shared" si="5"/>
        <v>10</v>
      </c>
      <c r="CZ9" s="83" t="str">
        <f t="shared" si="6"/>
        <v>Senior Projektingenieur</v>
      </c>
      <c r="DA9" s="125">
        <v>774</v>
      </c>
      <c r="DB9" s="33">
        <f t="shared" si="7"/>
        <v>10</v>
      </c>
      <c r="DC9" s="83" t="str">
        <f t="shared" si="8"/>
        <v>Senior Projektingenieur</v>
      </c>
      <c r="DD9" s="125">
        <v>774</v>
      </c>
      <c r="DE9" s="33">
        <f t="shared" si="9"/>
        <v>10</v>
      </c>
      <c r="DF9" s="83" t="str">
        <f t="shared" si="10"/>
        <v>Senior Projektingenieur</v>
      </c>
      <c r="DG9" s="20"/>
      <c r="DH9" s="33">
        <v>773</v>
      </c>
      <c r="DI9" s="33">
        <f t="shared" si="11"/>
        <v>9</v>
      </c>
      <c r="DJ9" s="83" t="str">
        <f t="shared" si="12"/>
        <v>Projektingenieur 3</v>
      </c>
      <c r="DO9" s="19">
        <f t="shared" si="19"/>
        <v>3201</v>
      </c>
      <c r="DP9" s="153">
        <v>1</v>
      </c>
      <c r="DQ9" s="19">
        <v>2</v>
      </c>
      <c r="DR9" s="19" t="s">
        <v>951</v>
      </c>
    </row>
    <row r="10" spans="1:142" s="19" customFormat="1" ht="15.75">
      <c r="A10" s="53">
        <v>1</v>
      </c>
      <c r="B10" s="53"/>
      <c r="C10" s="53">
        <f t="shared" si="14"/>
        <v>1</v>
      </c>
      <c r="D10" s="55">
        <v>1</v>
      </c>
      <c r="E10" s="55"/>
      <c r="F10" s="56"/>
      <c r="G10" s="54"/>
      <c r="H10" s="54"/>
      <c r="I10" s="56"/>
      <c r="J10" s="54"/>
      <c r="K10" s="56"/>
      <c r="L10" s="56"/>
      <c r="M10" s="56"/>
      <c r="N10" s="58"/>
      <c r="O10" s="52" t="s">
        <v>360</v>
      </c>
      <c r="P10" s="15" t="s">
        <v>437</v>
      </c>
      <c r="Q10" s="15">
        <v>6</v>
      </c>
      <c r="R10" s="16"/>
      <c r="S10" s="20" t="s">
        <v>96</v>
      </c>
      <c r="T10" s="21">
        <v>1944</v>
      </c>
      <c r="U10" s="28" t="s">
        <v>196</v>
      </c>
      <c r="V10" s="21">
        <v>1969</v>
      </c>
      <c r="W10" s="25"/>
      <c r="X10" s="21"/>
      <c r="Y10" s="26" t="s">
        <v>91</v>
      </c>
      <c r="Z10" s="21">
        <f t="shared" si="15"/>
        <v>48</v>
      </c>
      <c r="AA10" s="25" t="s">
        <v>659</v>
      </c>
      <c r="AB10" s="21" t="s">
        <v>1037</v>
      </c>
      <c r="AC10" s="21"/>
      <c r="AE10" s="193" t="s">
        <v>1078</v>
      </c>
      <c r="AF10" s="82"/>
      <c r="CP10" s="19" t="str">
        <f t="shared" si="16"/>
        <v>Kalak Josef</v>
      </c>
      <c r="CR10" s="19">
        <f t="shared" si="17"/>
        <v>48</v>
      </c>
      <c r="CS10" s="19" t="str">
        <f t="shared" si="18"/>
        <v>B/A 1)</v>
      </c>
      <c r="CT10" s="154">
        <v>3136</v>
      </c>
      <c r="CU10" s="125" t="s">
        <v>711</v>
      </c>
      <c r="CV10" s="33"/>
      <c r="CW10" s="83"/>
      <c r="CX10" s="125" t="s">
        <v>711</v>
      </c>
      <c r="CY10" s="33"/>
      <c r="CZ10" s="83"/>
      <c r="DA10" s="125" t="s">
        <v>711</v>
      </c>
      <c r="DB10" s="33"/>
      <c r="DC10" s="83"/>
      <c r="DD10" s="125" t="s">
        <v>711</v>
      </c>
      <c r="DE10" s="33"/>
      <c r="DF10" s="83"/>
      <c r="DG10" s="20"/>
      <c r="DH10" s="125" t="s">
        <v>711</v>
      </c>
      <c r="DI10" s="125" t="s">
        <v>711</v>
      </c>
      <c r="DJ10" s="83"/>
      <c r="DO10" s="19">
        <f t="shared" si="19"/>
        <v>3136</v>
      </c>
      <c r="DP10" s="153">
        <v>1</v>
      </c>
      <c r="DQ10" s="19">
        <v>2</v>
      </c>
      <c r="DR10" s="185" t="s">
        <v>951</v>
      </c>
    </row>
    <row r="11" spans="1:142" s="19" customFormat="1">
      <c r="A11" s="53">
        <v>0</v>
      </c>
      <c r="B11" s="53"/>
      <c r="C11" s="53">
        <f t="shared" si="14"/>
        <v>1</v>
      </c>
      <c r="D11" s="55"/>
      <c r="E11" s="55">
        <v>1</v>
      </c>
      <c r="F11" s="56"/>
      <c r="G11" s="54"/>
      <c r="H11" s="54">
        <v>1</v>
      </c>
      <c r="I11" s="56"/>
      <c r="J11" s="54"/>
      <c r="K11" s="56"/>
      <c r="L11" s="56"/>
      <c r="M11" s="56"/>
      <c r="N11" s="58"/>
      <c r="O11" s="52" t="s">
        <v>358</v>
      </c>
      <c r="P11" s="15" t="s">
        <v>438</v>
      </c>
      <c r="Q11" s="15">
        <v>7</v>
      </c>
      <c r="R11" s="16"/>
      <c r="S11" s="20" t="s">
        <v>98</v>
      </c>
      <c r="T11" s="21">
        <v>1948</v>
      </c>
      <c r="U11" s="28" t="s">
        <v>195</v>
      </c>
      <c r="V11" s="21">
        <v>1974</v>
      </c>
      <c r="W11" s="25"/>
      <c r="X11" s="21"/>
      <c r="Y11" s="26" t="s">
        <v>668</v>
      </c>
      <c r="Z11" s="206">
        <f t="shared" si="15"/>
        <v>43</v>
      </c>
      <c r="AA11" s="25" t="s">
        <v>97</v>
      </c>
      <c r="AB11" s="21" t="s">
        <v>95</v>
      </c>
      <c r="AC11" s="21"/>
      <c r="AE11" s="193" t="s">
        <v>1078</v>
      </c>
      <c r="AF11" s="82"/>
      <c r="CP11" s="19" t="str">
        <f t="shared" si="16"/>
        <v>Hausammann Erich</v>
      </c>
      <c r="CR11" s="19">
        <f t="shared" si="17"/>
        <v>43</v>
      </c>
      <c r="CS11" s="19" t="str">
        <f t="shared" si="18"/>
        <v>B</v>
      </c>
      <c r="CT11" s="154">
        <v>3148</v>
      </c>
      <c r="CU11" s="125" t="s">
        <v>711</v>
      </c>
      <c r="CV11" s="33"/>
      <c r="CW11" s="83"/>
      <c r="CX11" s="125" t="s">
        <v>711</v>
      </c>
      <c r="CY11" s="33"/>
      <c r="CZ11" s="83"/>
      <c r="DA11" s="125" t="s">
        <v>711</v>
      </c>
      <c r="DB11" s="33"/>
      <c r="DC11" s="83"/>
      <c r="DD11" s="125">
        <v>774</v>
      </c>
      <c r="DE11" s="33">
        <f t="shared" ref="DE11:DE26" si="20">VLOOKUP($DD11,Funktionsbezeichnungen,3,0)</f>
        <v>10</v>
      </c>
      <c r="DF11" s="83" t="str">
        <f t="shared" ref="DF11:DF26" si="21">VLOOKUP($DD11,Funktionsbezeichnungen,2,0)</f>
        <v>Senior Projektingenieur</v>
      </c>
      <c r="DG11" s="20"/>
      <c r="DH11" s="125">
        <v>773</v>
      </c>
      <c r="DI11" s="33">
        <f t="shared" ref="DI11:DI26" si="22">VLOOKUP($DH11,Funktionsbezeichnungen,3,0)</f>
        <v>9</v>
      </c>
      <c r="DJ11" s="83" t="str">
        <f t="shared" ref="DJ11:DJ26" si="23">VLOOKUP($DH11,Funktionsbezeichnungen,2,0)</f>
        <v>Projektingenieur 3</v>
      </c>
      <c r="DO11" s="19">
        <f t="shared" si="19"/>
        <v>3148</v>
      </c>
      <c r="DP11" s="153">
        <v>2</v>
      </c>
      <c r="DQ11" s="19">
        <v>3</v>
      </c>
      <c r="DR11" s="185" t="s">
        <v>951</v>
      </c>
    </row>
    <row r="12" spans="1:142" s="19" customFormat="1">
      <c r="A12" s="53">
        <v>0</v>
      </c>
      <c r="B12" s="53"/>
      <c r="C12" s="53">
        <f>IF(Z12&gt;=10,1,0)</f>
        <v>1</v>
      </c>
      <c r="D12" s="55">
        <v>1</v>
      </c>
      <c r="E12" s="55"/>
      <c r="F12" s="56"/>
      <c r="G12" s="54"/>
      <c r="H12" s="54">
        <v>1</v>
      </c>
      <c r="I12" s="56"/>
      <c r="J12" s="54"/>
      <c r="K12" s="56"/>
      <c r="L12" s="56"/>
      <c r="M12" s="56"/>
      <c r="N12" s="58"/>
      <c r="O12" s="52" t="s">
        <v>358</v>
      </c>
      <c r="P12" s="15" t="s">
        <v>574</v>
      </c>
      <c r="Q12" s="15">
        <v>8</v>
      </c>
      <c r="R12" s="16"/>
      <c r="S12" s="20" t="s">
        <v>571</v>
      </c>
      <c r="T12" s="21">
        <v>1953</v>
      </c>
      <c r="U12" s="28" t="s">
        <v>572</v>
      </c>
      <c r="V12" s="21">
        <v>1978</v>
      </c>
      <c r="W12" s="25"/>
      <c r="X12" s="21"/>
      <c r="Y12" s="28" t="s">
        <v>573</v>
      </c>
      <c r="Z12" s="21">
        <f t="shared" si="15"/>
        <v>39</v>
      </c>
      <c r="AA12" s="25" t="s">
        <v>97</v>
      </c>
      <c r="AB12" s="21" t="s">
        <v>95</v>
      </c>
      <c r="AC12" s="21"/>
      <c r="AE12" s="90" t="s">
        <v>373</v>
      </c>
      <c r="AF12" s="82"/>
      <c r="CP12" s="19" t="str">
        <f t="shared" si="16"/>
        <v>Bosshard Heinz</v>
      </c>
      <c r="CR12" s="19">
        <f t="shared" si="17"/>
        <v>39</v>
      </c>
      <c r="CS12" s="19" t="str">
        <f t="shared" si="18"/>
        <v>B</v>
      </c>
      <c r="CT12" s="154">
        <v>3205</v>
      </c>
      <c r="CU12" s="125">
        <v>773</v>
      </c>
      <c r="CV12" s="33">
        <f t="shared" ref="CV12:CV26" si="24">VLOOKUP($CU12,Funktionsbezeichnungen,3,0)</f>
        <v>9</v>
      </c>
      <c r="CW12" s="83" t="str">
        <f t="shared" ref="CW12:CW26" si="25">VLOOKUP($CU12,Funktionsbezeichnungen,2,0)</f>
        <v>Projektingenieur 3</v>
      </c>
      <c r="CX12" s="125">
        <v>773</v>
      </c>
      <c r="CY12" s="33">
        <f>VLOOKUP($CX12,Funktionsbezeichnungen,3,0)</f>
        <v>9</v>
      </c>
      <c r="CZ12" s="83" t="str">
        <f>VLOOKUP($CX12,Funktionsbezeichnungen,2,0)</f>
        <v>Projektingenieur 3</v>
      </c>
      <c r="DA12" s="125">
        <v>773</v>
      </c>
      <c r="DB12" s="33">
        <f t="shared" ref="DB12:DB26" si="26">VLOOKUP($DA12,Funktionsbezeichnungen,3,0)</f>
        <v>9</v>
      </c>
      <c r="DC12" s="83" t="str">
        <f t="shared" ref="DC12:DC26" si="27">VLOOKUP($DA12,Funktionsbezeichnungen,2,0)</f>
        <v>Projektingenieur 3</v>
      </c>
      <c r="DD12" s="125">
        <v>773</v>
      </c>
      <c r="DE12" s="33">
        <f t="shared" si="20"/>
        <v>9</v>
      </c>
      <c r="DF12" s="83" t="str">
        <f t="shared" si="21"/>
        <v>Projektingenieur 3</v>
      </c>
      <c r="DG12" s="20"/>
      <c r="DH12" s="33">
        <v>772</v>
      </c>
      <c r="DI12" s="33">
        <f t="shared" si="22"/>
        <v>8</v>
      </c>
      <c r="DJ12" s="83" t="str">
        <f t="shared" si="23"/>
        <v>Projektingenieur 2</v>
      </c>
      <c r="DO12" s="19">
        <f t="shared" si="19"/>
        <v>3205</v>
      </c>
      <c r="DP12" s="153">
        <v>1</v>
      </c>
      <c r="DQ12" s="19">
        <v>2</v>
      </c>
      <c r="DR12" s="19" t="s">
        <v>951</v>
      </c>
    </row>
    <row r="13" spans="1:142" s="19" customFormat="1" ht="27">
      <c r="A13" s="53">
        <v>0</v>
      </c>
      <c r="B13" s="53"/>
      <c r="C13" s="53">
        <f>IF(Z13&gt;=10,1,0)</f>
        <v>1</v>
      </c>
      <c r="D13" s="55"/>
      <c r="E13" s="55">
        <v>1</v>
      </c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358</v>
      </c>
      <c r="P13" s="15" t="s">
        <v>441</v>
      </c>
      <c r="Q13" s="15">
        <v>9</v>
      </c>
      <c r="R13" s="16"/>
      <c r="S13" s="20" t="s">
        <v>113</v>
      </c>
      <c r="T13" s="21">
        <v>1958</v>
      </c>
      <c r="U13" s="28" t="s">
        <v>195</v>
      </c>
      <c r="V13" s="21">
        <v>1981</v>
      </c>
      <c r="W13" s="25"/>
      <c r="X13" s="21"/>
      <c r="Y13" s="28" t="s">
        <v>222</v>
      </c>
      <c r="Z13" s="21">
        <f t="shared" si="15"/>
        <v>36</v>
      </c>
      <c r="AA13" s="25" t="s">
        <v>1129</v>
      </c>
      <c r="AB13" s="21" t="s">
        <v>95</v>
      </c>
      <c r="AC13" s="21"/>
      <c r="AE13" s="90" t="s">
        <v>402</v>
      </c>
      <c r="AF13" s="82"/>
      <c r="CP13" s="19" t="str">
        <f t="shared" si="16"/>
        <v>Schär Robert</v>
      </c>
      <c r="CR13" s="19">
        <f t="shared" si="17"/>
        <v>36</v>
      </c>
      <c r="CS13" s="19" t="str">
        <f t="shared" si="18"/>
        <v>B</v>
      </c>
      <c r="CT13" s="154">
        <v>5557</v>
      </c>
      <c r="CU13" s="125">
        <v>773</v>
      </c>
      <c r="CV13" s="33">
        <f t="shared" si="24"/>
        <v>9</v>
      </c>
      <c r="CW13" s="83" t="str">
        <f t="shared" si="25"/>
        <v>Projektingenieur 3</v>
      </c>
      <c r="CX13" s="125">
        <v>773</v>
      </c>
      <c r="CY13" s="33">
        <f>VLOOKUP($CX13,Funktionsbezeichnungen,3,0)</f>
        <v>9</v>
      </c>
      <c r="CZ13" s="83" t="str">
        <f>VLOOKUP($CX13,Funktionsbezeichnungen,2,0)</f>
        <v>Projektingenieur 3</v>
      </c>
      <c r="DA13" s="125">
        <v>773</v>
      </c>
      <c r="DB13" s="33">
        <f t="shared" si="26"/>
        <v>9</v>
      </c>
      <c r="DC13" s="83" t="str">
        <f t="shared" si="27"/>
        <v>Projektingenieur 3</v>
      </c>
      <c r="DD13" s="125">
        <v>773</v>
      </c>
      <c r="DE13" s="33">
        <f t="shared" si="20"/>
        <v>9</v>
      </c>
      <c r="DF13" s="83" t="str">
        <f t="shared" si="21"/>
        <v>Projektingenieur 3</v>
      </c>
      <c r="DG13" s="20"/>
      <c r="DH13" s="33">
        <v>773</v>
      </c>
      <c r="DI13" s="33">
        <f t="shared" si="22"/>
        <v>9</v>
      </c>
      <c r="DJ13" s="83" t="str">
        <f t="shared" si="23"/>
        <v>Projektingenieur 3</v>
      </c>
      <c r="DO13" s="19">
        <f t="shared" si="19"/>
        <v>5557</v>
      </c>
      <c r="DP13" s="153">
        <v>2</v>
      </c>
      <c r="DQ13" s="19">
        <v>3</v>
      </c>
      <c r="DR13" s="19" t="s">
        <v>951</v>
      </c>
    </row>
    <row r="14" spans="1:142" s="19" customFormat="1">
      <c r="A14" s="53">
        <v>0</v>
      </c>
      <c r="B14" s="53"/>
      <c r="C14" s="53">
        <f>IF(Z14&gt;=10,1,0)</f>
        <v>1</v>
      </c>
      <c r="D14" s="55"/>
      <c r="E14" s="55">
        <v>1</v>
      </c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359</v>
      </c>
      <c r="P14" s="15" t="s">
        <v>449</v>
      </c>
      <c r="Q14" s="15">
        <v>10</v>
      </c>
      <c r="R14" s="16"/>
      <c r="S14" s="20" t="s">
        <v>114</v>
      </c>
      <c r="T14" s="21">
        <v>1957</v>
      </c>
      <c r="U14" s="28" t="s">
        <v>195</v>
      </c>
      <c r="V14" s="21">
        <v>1984</v>
      </c>
      <c r="W14" s="25"/>
      <c r="X14" s="21"/>
      <c r="Y14" s="28" t="s">
        <v>90</v>
      </c>
      <c r="Z14" s="21">
        <f t="shared" si="15"/>
        <v>33</v>
      </c>
      <c r="AA14" s="25" t="s">
        <v>663</v>
      </c>
      <c r="AB14" s="21" t="s">
        <v>95</v>
      </c>
      <c r="AC14" s="21"/>
      <c r="AE14" s="90" t="s">
        <v>1212</v>
      </c>
      <c r="AF14" s="82"/>
      <c r="CP14" s="19" t="str">
        <f t="shared" si="16"/>
        <v xml:space="preserve">Spieler Daniel </v>
      </c>
      <c r="CR14" s="19">
        <f t="shared" si="17"/>
        <v>33</v>
      </c>
      <c r="CS14" s="19" t="str">
        <f t="shared" si="18"/>
        <v>B</v>
      </c>
      <c r="CT14" s="154">
        <v>4209</v>
      </c>
      <c r="CU14" s="125">
        <v>773</v>
      </c>
      <c r="CV14" s="33">
        <f t="shared" si="24"/>
        <v>9</v>
      </c>
      <c r="CW14" s="83" t="str">
        <f t="shared" si="25"/>
        <v>Projektingenieur 3</v>
      </c>
      <c r="CX14" s="125">
        <v>773</v>
      </c>
      <c r="CY14" s="33">
        <f>VLOOKUP($CX14,Funktionsbezeichnungen,3,0)</f>
        <v>9</v>
      </c>
      <c r="CZ14" s="83" t="str">
        <f>VLOOKUP($CX14,Funktionsbezeichnungen,2,0)</f>
        <v>Projektingenieur 3</v>
      </c>
      <c r="DA14" s="125">
        <v>773</v>
      </c>
      <c r="DB14" s="33">
        <f t="shared" si="26"/>
        <v>9</v>
      </c>
      <c r="DC14" s="83" t="str">
        <f t="shared" si="27"/>
        <v>Projektingenieur 3</v>
      </c>
      <c r="DD14" s="125">
        <v>773</v>
      </c>
      <c r="DE14" s="33">
        <f t="shared" si="20"/>
        <v>9</v>
      </c>
      <c r="DF14" s="83" t="str">
        <f t="shared" si="21"/>
        <v>Projektingenieur 3</v>
      </c>
      <c r="DG14" s="20"/>
      <c r="DH14" s="33">
        <v>773</v>
      </c>
      <c r="DI14" s="33">
        <f t="shared" si="22"/>
        <v>9</v>
      </c>
      <c r="DJ14" s="83" t="str">
        <f t="shared" si="23"/>
        <v>Projektingenieur 3</v>
      </c>
      <c r="DO14" s="19">
        <f t="shared" si="19"/>
        <v>4209</v>
      </c>
      <c r="DP14" s="153">
        <v>2</v>
      </c>
      <c r="DQ14" s="19">
        <v>3</v>
      </c>
      <c r="DR14" s="19" t="s">
        <v>951</v>
      </c>
    </row>
    <row r="15" spans="1:142" s="19" customFormat="1" ht="27">
      <c r="A15" s="53">
        <v>0</v>
      </c>
      <c r="B15" s="53"/>
      <c r="C15" s="53">
        <f t="shared" si="14"/>
        <v>1</v>
      </c>
      <c r="D15" s="55">
        <v>1</v>
      </c>
      <c r="E15" s="55"/>
      <c r="F15" s="56"/>
      <c r="G15" s="54"/>
      <c r="H15" s="54"/>
      <c r="I15" s="56"/>
      <c r="J15" s="54"/>
      <c r="K15" s="56"/>
      <c r="L15" s="56"/>
      <c r="M15" s="56"/>
      <c r="N15" s="58"/>
      <c r="O15" s="52" t="s">
        <v>361</v>
      </c>
      <c r="P15" s="15" t="s">
        <v>439</v>
      </c>
      <c r="Q15" s="15">
        <v>11</v>
      </c>
      <c r="R15" s="16"/>
      <c r="S15" s="20" t="s">
        <v>115</v>
      </c>
      <c r="T15" s="21">
        <v>1959</v>
      </c>
      <c r="U15" s="28" t="s">
        <v>100</v>
      </c>
      <c r="V15" s="21">
        <v>1985</v>
      </c>
      <c r="W15" s="25"/>
      <c r="X15" s="21"/>
      <c r="Y15" s="28" t="s">
        <v>335</v>
      </c>
      <c r="Z15" s="118">
        <f t="shared" si="15"/>
        <v>32</v>
      </c>
      <c r="AA15" s="25" t="s">
        <v>946</v>
      </c>
      <c r="AB15" s="21" t="s">
        <v>95</v>
      </c>
      <c r="AC15" s="21"/>
      <c r="AE15" s="90" t="s">
        <v>373</v>
      </c>
      <c r="AF15" s="82"/>
      <c r="CP15" s="19" t="str">
        <f t="shared" si="16"/>
        <v>Gysin Daniel</v>
      </c>
      <c r="CR15" s="19">
        <f t="shared" si="17"/>
        <v>32</v>
      </c>
      <c r="CS15" s="19" t="str">
        <f t="shared" si="18"/>
        <v>B</v>
      </c>
      <c r="CT15" s="154">
        <v>5625</v>
      </c>
      <c r="CU15" s="125">
        <v>784</v>
      </c>
      <c r="CV15" s="33">
        <f t="shared" si="24"/>
        <v>10</v>
      </c>
      <c r="CW15" s="83" t="str">
        <f t="shared" si="25"/>
        <v>Senior Projektingenieur</v>
      </c>
      <c r="CX15" s="125">
        <v>784</v>
      </c>
      <c r="CY15" s="33">
        <f t="shared" ref="CY15:CY22" si="28">VLOOKUP($CX15,Funktionsbezeichnungen,3,0)</f>
        <v>10</v>
      </c>
      <c r="CZ15" s="83" t="str">
        <f t="shared" ref="CZ15:CZ22" si="29">VLOOKUP($CX15,Funktionsbezeichnungen,2,0)</f>
        <v>Senior Projektingenieur</v>
      </c>
      <c r="DA15" s="125">
        <v>784</v>
      </c>
      <c r="DB15" s="33">
        <f t="shared" si="26"/>
        <v>10</v>
      </c>
      <c r="DC15" s="83" t="str">
        <f t="shared" si="27"/>
        <v>Senior Projektingenieur</v>
      </c>
      <c r="DD15" s="125">
        <v>784</v>
      </c>
      <c r="DE15" s="33">
        <f t="shared" si="20"/>
        <v>10</v>
      </c>
      <c r="DF15" s="83" t="str">
        <f t="shared" si="21"/>
        <v>Senior Projektingenieur</v>
      </c>
      <c r="DG15" s="20"/>
      <c r="DH15" s="33">
        <v>783</v>
      </c>
      <c r="DI15" s="33">
        <f t="shared" si="22"/>
        <v>9</v>
      </c>
      <c r="DJ15" s="83" t="str">
        <f t="shared" si="23"/>
        <v>Projektingenieur 3</v>
      </c>
      <c r="DO15" s="19">
        <f t="shared" si="19"/>
        <v>5625</v>
      </c>
      <c r="DP15" s="153">
        <v>1</v>
      </c>
      <c r="DQ15" s="19">
        <v>2</v>
      </c>
      <c r="DR15" s="19" t="s">
        <v>952</v>
      </c>
    </row>
    <row r="16" spans="1:142" s="19" customFormat="1">
      <c r="A16" s="53">
        <v>0</v>
      </c>
      <c r="B16" s="53"/>
      <c r="C16" s="53">
        <f>IF(Z16&gt;=10,1,0)</f>
        <v>1</v>
      </c>
      <c r="D16" s="55"/>
      <c r="E16" s="55">
        <v>1</v>
      </c>
      <c r="F16" s="56"/>
      <c r="G16" s="54"/>
      <c r="H16" s="54"/>
      <c r="I16" s="56"/>
      <c r="J16" s="54"/>
      <c r="K16" s="56"/>
      <c r="L16" s="56"/>
      <c r="M16" s="56"/>
      <c r="N16" s="58"/>
      <c r="O16" s="52" t="s">
        <v>361</v>
      </c>
      <c r="P16" s="15" t="s">
        <v>1193</v>
      </c>
      <c r="Q16" s="15">
        <v>12</v>
      </c>
      <c r="R16" s="16"/>
      <c r="S16" s="20" t="s">
        <v>1194</v>
      </c>
      <c r="T16" s="21">
        <v>1962</v>
      </c>
      <c r="U16" s="28" t="s">
        <v>195</v>
      </c>
      <c r="V16" s="21">
        <v>1986</v>
      </c>
      <c r="W16" s="25"/>
      <c r="X16" s="21"/>
      <c r="Y16" s="28" t="s">
        <v>1196</v>
      </c>
      <c r="Z16" s="21">
        <f>$AD$3-V16</f>
        <v>31</v>
      </c>
      <c r="AA16" s="25" t="s">
        <v>1195</v>
      </c>
      <c r="AB16" s="21" t="s">
        <v>95</v>
      </c>
      <c r="AC16" s="21"/>
      <c r="AE16" s="90" t="s">
        <v>373</v>
      </c>
      <c r="AF16" s="82"/>
      <c r="CP16" s="19" t="str">
        <f t="shared" si="16"/>
        <v>Jann Roger</v>
      </c>
      <c r="CR16" s="19">
        <f t="shared" si="17"/>
        <v>31</v>
      </c>
      <c r="CS16" s="19" t="str">
        <f t="shared" si="18"/>
        <v>B</v>
      </c>
      <c r="CT16" s="154">
        <v>3214</v>
      </c>
      <c r="CU16" s="125">
        <v>774</v>
      </c>
      <c r="CV16" s="33">
        <f t="shared" si="24"/>
        <v>10</v>
      </c>
      <c r="CW16" s="83" t="str">
        <f t="shared" si="25"/>
        <v>Senior Projektingenieur</v>
      </c>
      <c r="CX16" s="125"/>
      <c r="CY16" s="33"/>
      <c r="CZ16" s="83"/>
      <c r="DA16" s="125"/>
      <c r="DB16" s="33"/>
      <c r="DC16" s="83"/>
      <c r="DD16" s="125"/>
      <c r="DE16" s="33"/>
      <c r="DF16" s="83"/>
      <c r="DG16" s="20"/>
      <c r="DH16" s="33"/>
      <c r="DI16" s="33"/>
      <c r="DJ16" s="83"/>
      <c r="DO16" s="19">
        <f t="shared" si="19"/>
        <v>3214</v>
      </c>
      <c r="DP16" s="153">
        <v>2</v>
      </c>
      <c r="DQ16" s="19">
        <v>3</v>
      </c>
      <c r="DR16" s="19" t="s">
        <v>951</v>
      </c>
    </row>
    <row r="17" spans="1:122" s="19" customFormat="1">
      <c r="A17" s="53">
        <v>0</v>
      </c>
      <c r="B17" s="53"/>
      <c r="C17" s="53">
        <f>IF(Z17&gt;=10,1,0)</f>
        <v>1</v>
      </c>
      <c r="D17" s="55"/>
      <c r="E17" s="55">
        <v>1</v>
      </c>
      <c r="F17" s="56"/>
      <c r="G17" s="54"/>
      <c r="H17" s="54"/>
      <c r="I17" s="56"/>
      <c r="J17" s="54"/>
      <c r="K17" s="56"/>
      <c r="L17" s="56"/>
      <c r="M17" s="56"/>
      <c r="N17" s="58"/>
      <c r="O17" s="52" t="s">
        <v>358</v>
      </c>
      <c r="P17" s="15" t="s">
        <v>442</v>
      </c>
      <c r="Q17" s="15">
        <v>13</v>
      </c>
      <c r="R17" s="16"/>
      <c r="S17" s="20" t="s">
        <v>116</v>
      </c>
      <c r="T17" s="21">
        <v>1962</v>
      </c>
      <c r="U17" s="28" t="s">
        <v>1061</v>
      </c>
      <c r="V17" s="21">
        <v>1987</v>
      </c>
      <c r="W17" s="25"/>
      <c r="X17" s="21"/>
      <c r="Y17" s="28" t="s">
        <v>222</v>
      </c>
      <c r="Z17" s="21">
        <f t="shared" si="15"/>
        <v>30</v>
      </c>
      <c r="AA17" s="25" t="s">
        <v>664</v>
      </c>
      <c r="AB17" s="21" t="s">
        <v>95</v>
      </c>
      <c r="AC17" s="21"/>
      <c r="AE17" s="90" t="s">
        <v>373</v>
      </c>
      <c r="AF17" s="82"/>
      <c r="CP17" s="19" t="str">
        <f t="shared" si="16"/>
        <v>Wecke Jürgen</v>
      </c>
      <c r="CR17" s="19">
        <f t="shared" si="17"/>
        <v>30</v>
      </c>
      <c r="CS17" s="19" t="str">
        <f t="shared" si="18"/>
        <v>B</v>
      </c>
      <c r="CT17" s="154">
        <v>4187</v>
      </c>
      <c r="CU17" s="125">
        <v>774</v>
      </c>
      <c r="CV17" s="33">
        <f t="shared" si="24"/>
        <v>10</v>
      </c>
      <c r="CW17" s="83" t="str">
        <f t="shared" si="25"/>
        <v>Senior Projektingenieur</v>
      </c>
      <c r="CX17" s="125">
        <v>774</v>
      </c>
      <c r="CY17" s="33">
        <f>VLOOKUP($CX17,Funktionsbezeichnungen,3,0)</f>
        <v>10</v>
      </c>
      <c r="CZ17" s="83" t="str">
        <f>VLOOKUP($CX17,Funktionsbezeichnungen,2,0)</f>
        <v>Senior Projektingenieur</v>
      </c>
      <c r="DA17" s="125">
        <v>774</v>
      </c>
      <c r="DB17" s="33">
        <f t="shared" si="26"/>
        <v>10</v>
      </c>
      <c r="DC17" s="83" t="str">
        <f t="shared" si="27"/>
        <v>Senior Projektingenieur</v>
      </c>
      <c r="DD17" s="125">
        <v>773</v>
      </c>
      <c r="DE17" s="33">
        <f t="shared" si="20"/>
        <v>9</v>
      </c>
      <c r="DF17" s="83" t="str">
        <f t="shared" si="21"/>
        <v>Projektingenieur 3</v>
      </c>
      <c r="DG17" s="20"/>
      <c r="DH17" s="33">
        <v>773</v>
      </c>
      <c r="DI17" s="33">
        <f t="shared" si="22"/>
        <v>9</v>
      </c>
      <c r="DJ17" s="83" t="str">
        <f t="shared" si="23"/>
        <v>Projektingenieur 3</v>
      </c>
      <c r="DO17" s="19">
        <f t="shared" si="19"/>
        <v>4187</v>
      </c>
      <c r="DP17" s="153">
        <v>2</v>
      </c>
      <c r="DQ17" s="19">
        <v>3</v>
      </c>
      <c r="DR17" s="19" t="s">
        <v>951</v>
      </c>
    </row>
    <row r="18" spans="1:122" s="19" customFormat="1" ht="27">
      <c r="A18" s="53">
        <v>0</v>
      </c>
      <c r="B18" s="53"/>
      <c r="C18" s="53">
        <f>IF(Z18&gt;=10,1,0)</f>
        <v>1</v>
      </c>
      <c r="D18" s="55"/>
      <c r="E18" s="55">
        <v>1</v>
      </c>
      <c r="F18" s="56"/>
      <c r="G18" s="54"/>
      <c r="H18" s="54">
        <v>1</v>
      </c>
      <c r="I18" s="56"/>
      <c r="J18" s="54"/>
      <c r="K18" s="56"/>
      <c r="L18" s="56"/>
      <c r="M18" s="56"/>
      <c r="N18" s="58"/>
      <c r="O18" s="52" t="s">
        <v>358</v>
      </c>
      <c r="P18" s="15" t="s">
        <v>445</v>
      </c>
      <c r="Q18" s="15">
        <v>14</v>
      </c>
      <c r="R18" s="16"/>
      <c r="S18" s="20" t="s">
        <v>118</v>
      </c>
      <c r="T18" s="21">
        <v>1962</v>
      </c>
      <c r="U18" s="28" t="s">
        <v>1069</v>
      </c>
      <c r="V18" s="21">
        <v>1987</v>
      </c>
      <c r="W18" s="25"/>
      <c r="X18" s="21"/>
      <c r="Y18" s="28" t="s">
        <v>223</v>
      </c>
      <c r="Z18" s="118">
        <f t="shared" si="15"/>
        <v>30</v>
      </c>
      <c r="AA18" s="25" t="s">
        <v>704</v>
      </c>
      <c r="AB18" s="21" t="s">
        <v>95</v>
      </c>
      <c r="AC18" s="21"/>
      <c r="AE18" s="90" t="s">
        <v>373</v>
      </c>
      <c r="AF18" s="82"/>
      <c r="CP18" s="19" t="str">
        <f t="shared" si="16"/>
        <v>Bäumle Michael</v>
      </c>
      <c r="CR18" s="19">
        <f t="shared" si="17"/>
        <v>30</v>
      </c>
      <c r="CS18" s="19" t="str">
        <f t="shared" si="18"/>
        <v>B</v>
      </c>
      <c r="CT18" s="154">
        <v>4179</v>
      </c>
      <c r="CU18" s="125">
        <v>773</v>
      </c>
      <c r="CV18" s="33">
        <f t="shared" si="24"/>
        <v>9</v>
      </c>
      <c r="CW18" s="83" t="str">
        <f t="shared" si="25"/>
        <v>Projektingenieur 3</v>
      </c>
      <c r="CX18" s="125">
        <v>773</v>
      </c>
      <c r="CY18" s="33">
        <f>VLOOKUP($CX18,Funktionsbezeichnungen,3,0)</f>
        <v>9</v>
      </c>
      <c r="CZ18" s="83" t="str">
        <f>VLOOKUP($CX18,Funktionsbezeichnungen,2,0)</f>
        <v>Projektingenieur 3</v>
      </c>
      <c r="DA18" s="125">
        <v>773</v>
      </c>
      <c r="DB18" s="33">
        <f t="shared" si="26"/>
        <v>9</v>
      </c>
      <c r="DC18" s="83" t="str">
        <f t="shared" si="27"/>
        <v>Projektingenieur 3</v>
      </c>
      <c r="DD18" s="125">
        <v>773</v>
      </c>
      <c r="DE18" s="33">
        <f t="shared" si="20"/>
        <v>9</v>
      </c>
      <c r="DF18" s="83" t="str">
        <f t="shared" si="21"/>
        <v>Projektingenieur 3</v>
      </c>
      <c r="DG18" s="20"/>
      <c r="DH18" s="33">
        <v>772</v>
      </c>
      <c r="DI18" s="33">
        <f t="shared" si="22"/>
        <v>8</v>
      </c>
      <c r="DJ18" s="83" t="str">
        <f t="shared" si="23"/>
        <v>Projektingenieur 2</v>
      </c>
      <c r="DO18" s="19">
        <f t="shared" si="19"/>
        <v>4179</v>
      </c>
      <c r="DP18" s="153">
        <v>2</v>
      </c>
      <c r="DQ18" s="19">
        <v>3</v>
      </c>
      <c r="DR18" s="19" t="s">
        <v>951</v>
      </c>
    </row>
    <row r="19" spans="1:122" s="19" customFormat="1" ht="27">
      <c r="A19" s="53">
        <v>1</v>
      </c>
      <c r="B19" s="53"/>
      <c r="C19" s="53">
        <f t="shared" si="14"/>
        <v>1</v>
      </c>
      <c r="D19" s="55">
        <v>1</v>
      </c>
      <c r="E19" s="55"/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361</v>
      </c>
      <c r="P19" s="15" t="s">
        <v>440</v>
      </c>
      <c r="Q19" s="15">
        <v>15</v>
      </c>
      <c r="R19" s="16"/>
      <c r="S19" s="20" t="s">
        <v>119</v>
      </c>
      <c r="T19" s="21">
        <v>1960</v>
      </c>
      <c r="U19" s="28" t="s">
        <v>197</v>
      </c>
      <c r="V19" s="21">
        <v>1988</v>
      </c>
      <c r="W19" s="25"/>
      <c r="X19" s="21"/>
      <c r="Y19" s="28" t="s">
        <v>238</v>
      </c>
      <c r="Z19" s="118">
        <f t="shared" si="15"/>
        <v>29</v>
      </c>
      <c r="AA19" s="25" t="s">
        <v>1130</v>
      </c>
      <c r="AB19" s="21" t="s">
        <v>95</v>
      </c>
      <c r="AC19" s="21"/>
      <c r="AE19" s="90" t="s">
        <v>418</v>
      </c>
      <c r="AF19" s="82"/>
      <c r="CP19" s="19" t="str">
        <f t="shared" si="16"/>
        <v>Riecke Heino</v>
      </c>
      <c r="CR19" s="19">
        <f t="shared" si="17"/>
        <v>29</v>
      </c>
      <c r="CS19" s="19" t="str">
        <f t="shared" si="18"/>
        <v>B</v>
      </c>
      <c r="CT19" s="154">
        <v>4168</v>
      </c>
      <c r="CU19" s="125">
        <v>774</v>
      </c>
      <c r="CV19" s="33">
        <f t="shared" si="24"/>
        <v>10</v>
      </c>
      <c r="CW19" s="83" t="str">
        <f t="shared" si="25"/>
        <v>Senior Projektingenieur</v>
      </c>
      <c r="CX19" s="125">
        <v>774</v>
      </c>
      <c r="CY19" s="33">
        <f t="shared" si="28"/>
        <v>10</v>
      </c>
      <c r="CZ19" s="83" t="str">
        <f t="shared" si="29"/>
        <v>Senior Projektingenieur</v>
      </c>
      <c r="DA19" s="125">
        <v>774</v>
      </c>
      <c r="DB19" s="33">
        <f t="shared" si="26"/>
        <v>10</v>
      </c>
      <c r="DC19" s="83" t="str">
        <f t="shared" si="27"/>
        <v>Senior Projektingenieur</v>
      </c>
      <c r="DD19" s="125">
        <v>774</v>
      </c>
      <c r="DE19" s="33">
        <f t="shared" si="20"/>
        <v>10</v>
      </c>
      <c r="DF19" s="83" t="str">
        <f t="shared" si="21"/>
        <v>Senior Projektingenieur</v>
      </c>
      <c r="DG19" s="20"/>
      <c r="DH19" s="33">
        <v>773</v>
      </c>
      <c r="DI19" s="33">
        <f t="shared" si="22"/>
        <v>9</v>
      </c>
      <c r="DJ19" s="83" t="str">
        <f t="shared" si="23"/>
        <v>Projektingenieur 3</v>
      </c>
      <c r="DO19" s="19">
        <f t="shared" si="19"/>
        <v>4168</v>
      </c>
      <c r="DP19" s="153">
        <v>1</v>
      </c>
      <c r="DQ19" s="19">
        <v>2</v>
      </c>
      <c r="DR19" s="19" t="s">
        <v>951</v>
      </c>
    </row>
    <row r="20" spans="1:122" s="19" customFormat="1">
      <c r="A20" s="53">
        <v>0</v>
      </c>
      <c r="B20" s="53">
        <v>1</v>
      </c>
      <c r="C20" s="53">
        <f t="shared" si="14"/>
        <v>1</v>
      </c>
      <c r="D20" s="55">
        <v>1</v>
      </c>
      <c r="E20" s="55"/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360</v>
      </c>
      <c r="P20" s="15" t="s">
        <v>451</v>
      </c>
      <c r="Q20" s="15">
        <v>16</v>
      </c>
      <c r="R20" s="16"/>
      <c r="S20" s="20" t="s">
        <v>120</v>
      </c>
      <c r="T20" s="21">
        <v>1961</v>
      </c>
      <c r="U20" s="28" t="s">
        <v>197</v>
      </c>
      <c r="V20" s="21">
        <v>1988</v>
      </c>
      <c r="W20" s="25"/>
      <c r="X20" s="21"/>
      <c r="Y20" s="28" t="s">
        <v>91</v>
      </c>
      <c r="Z20" s="21">
        <f t="shared" si="15"/>
        <v>29</v>
      </c>
      <c r="AA20" s="25" t="s">
        <v>669</v>
      </c>
      <c r="AB20" s="21" t="s">
        <v>95</v>
      </c>
      <c r="AC20" s="21"/>
      <c r="AE20" s="90" t="s">
        <v>373</v>
      </c>
      <c r="AF20" s="82"/>
      <c r="CP20" s="19" t="str">
        <f t="shared" si="16"/>
        <v>Thomas Anette</v>
      </c>
      <c r="CR20" s="19">
        <f t="shared" si="17"/>
        <v>29</v>
      </c>
      <c r="CS20" s="19" t="str">
        <f t="shared" si="18"/>
        <v>B</v>
      </c>
      <c r="CT20" s="154">
        <v>4176</v>
      </c>
      <c r="CU20" s="125">
        <v>774</v>
      </c>
      <c r="CV20" s="33">
        <f t="shared" si="24"/>
        <v>10</v>
      </c>
      <c r="CW20" s="83" t="str">
        <f t="shared" si="25"/>
        <v>Senior Projektingenieur</v>
      </c>
      <c r="CX20" s="125">
        <v>774</v>
      </c>
      <c r="CY20" s="33">
        <f t="shared" si="28"/>
        <v>10</v>
      </c>
      <c r="CZ20" s="83" t="str">
        <f t="shared" si="29"/>
        <v>Senior Projektingenieur</v>
      </c>
      <c r="DA20" s="125">
        <v>774</v>
      </c>
      <c r="DB20" s="33">
        <f t="shared" si="26"/>
        <v>10</v>
      </c>
      <c r="DC20" s="83" t="str">
        <f t="shared" si="27"/>
        <v>Senior Projektingenieur</v>
      </c>
      <c r="DD20" s="125">
        <v>773</v>
      </c>
      <c r="DE20" s="33">
        <f t="shared" si="20"/>
        <v>9</v>
      </c>
      <c r="DF20" s="83" t="str">
        <f t="shared" si="21"/>
        <v>Projektingenieur 3</v>
      </c>
      <c r="DG20" s="20"/>
      <c r="DH20" s="33">
        <v>773</v>
      </c>
      <c r="DI20" s="33">
        <f t="shared" si="22"/>
        <v>9</v>
      </c>
      <c r="DJ20" s="83" t="str">
        <f t="shared" si="23"/>
        <v>Projektingenieur 3</v>
      </c>
      <c r="DO20" s="19">
        <f t="shared" si="19"/>
        <v>4176</v>
      </c>
      <c r="DP20" s="153">
        <v>1</v>
      </c>
      <c r="DQ20" s="19">
        <v>2</v>
      </c>
      <c r="DR20" s="19" t="s">
        <v>951</v>
      </c>
    </row>
    <row r="21" spans="1:122" s="19" customFormat="1" ht="27">
      <c r="A21" s="53">
        <v>0</v>
      </c>
      <c r="B21" s="53"/>
      <c r="C21" s="53">
        <f>IF(Z21&gt;=10,1,0)</f>
        <v>1</v>
      </c>
      <c r="D21" s="55"/>
      <c r="E21" s="55">
        <v>1</v>
      </c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461</v>
      </c>
      <c r="Q21" s="15">
        <v>17</v>
      </c>
      <c r="R21" s="42"/>
      <c r="S21" s="20" t="s">
        <v>234</v>
      </c>
      <c r="T21" s="21">
        <v>1972</v>
      </c>
      <c r="U21" s="28" t="s">
        <v>195</v>
      </c>
      <c r="V21" s="21">
        <v>1996</v>
      </c>
      <c r="W21" s="25" t="s">
        <v>314</v>
      </c>
      <c r="X21" s="21">
        <v>2002</v>
      </c>
      <c r="Y21" s="28" t="s">
        <v>547</v>
      </c>
      <c r="Z21" s="118">
        <f t="shared" si="15"/>
        <v>21</v>
      </c>
      <c r="AA21" s="25" t="s">
        <v>676</v>
      </c>
      <c r="AB21" s="21" t="s">
        <v>95</v>
      </c>
      <c r="AC21" s="21"/>
      <c r="AE21" s="90" t="s">
        <v>373</v>
      </c>
      <c r="AF21" s="82"/>
      <c r="CP21" s="19" t="str">
        <f t="shared" si="16"/>
        <v>Müller Thomas</v>
      </c>
      <c r="CR21" s="19">
        <f t="shared" si="17"/>
        <v>21</v>
      </c>
      <c r="CS21" s="19" t="str">
        <f t="shared" si="18"/>
        <v>B</v>
      </c>
      <c r="CT21" s="154">
        <v>4276</v>
      </c>
      <c r="CU21" s="125">
        <v>774</v>
      </c>
      <c r="CV21" s="33">
        <f t="shared" si="24"/>
        <v>10</v>
      </c>
      <c r="CW21" s="83" t="str">
        <f t="shared" si="25"/>
        <v>Senior Projektingenieur</v>
      </c>
      <c r="CX21" s="125">
        <v>773</v>
      </c>
      <c r="CY21" s="33">
        <f>VLOOKUP($CX21,Funktionsbezeichnungen,3,0)</f>
        <v>9</v>
      </c>
      <c r="CZ21" s="83" t="str">
        <f>VLOOKUP($CX21,Funktionsbezeichnungen,2,0)</f>
        <v>Projektingenieur 3</v>
      </c>
      <c r="DA21" s="125">
        <v>773</v>
      </c>
      <c r="DB21" s="33">
        <f t="shared" si="26"/>
        <v>9</v>
      </c>
      <c r="DC21" s="83" t="str">
        <f t="shared" si="27"/>
        <v>Projektingenieur 3</v>
      </c>
      <c r="DD21" s="125">
        <v>773</v>
      </c>
      <c r="DE21" s="33">
        <f t="shared" si="20"/>
        <v>9</v>
      </c>
      <c r="DF21" s="83" t="str">
        <f t="shared" si="21"/>
        <v>Projektingenieur 3</v>
      </c>
      <c r="DG21" s="20"/>
      <c r="DH21" s="33">
        <v>772</v>
      </c>
      <c r="DI21" s="33">
        <f t="shared" si="22"/>
        <v>8</v>
      </c>
      <c r="DJ21" s="83" t="str">
        <f t="shared" si="23"/>
        <v>Projektingenieur 2</v>
      </c>
      <c r="DO21" s="19">
        <f t="shared" si="19"/>
        <v>4276</v>
      </c>
      <c r="DP21" s="153">
        <v>2</v>
      </c>
      <c r="DQ21" s="19">
        <v>3</v>
      </c>
      <c r="DR21" s="19" t="s">
        <v>951</v>
      </c>
    </row>
    <row r="22" spans="1:122" s="19" customFormat="1" ht="27">
      <c r="A22" s="53">
        <v>1</v>
      </c>
      <c r="B22" s="53"/>
      <c r="C22" s="53">
        <f t="shared" si="14"/>
        <v>1</v>
      </c>
      <c r="D22" s="55">
        <v>1</v>
      </c>
      <c r="E22" s="55"/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207" t="s">
        <v>1140</v>
      </c>
      <c r="P22" s="52" t="s">
        <v>467</v>
      </c>
      <c r="Q22" s="15">
        <v>18</v>
      </c>
      <c r="R22" s="16"/>
      <c r="S22" s="20" t="s">
        <v>124</v>
      </c>
      <c r="T22" s="21">
        <v>1971</v>
      </c>
      <c r="U22" s="28" t="s">
        <v>197</v>
      </c>
      <c r="V22" s="21">
        <v>1997</v>
      </c>
      <c r="W22" s="25" t="s">
        <v>324</v>
      </c>
      <c r="X22" s="21">
        <v>2007</v>
      </c>
      <c r="Y22" s="28" t="s">
        <v>317</v>
      </c>
      <c r="Z22" s="170">
        <f t="shared" si="15"/>
        <v>20</v>
      </c>
      <c r="AA22" s="25" t="s">
        <v>705</v>
      </c>
      <c r="AB22" s="21" t="s">
        <v>95</v>
      </c>
      <c r="AC22" s="21"/>
      <c r="AE22" s="90" t="s">
        <v>373</v>
      </c>
      <c r="AF22" s="82" t="s">
        <v>1083</v>
      </c>
      <c r="CP22" s="19" t="str">
        <f t="shared" si="16"/>
        <v>Brunkhorst Marc</v>
      </c>
      <c r="CR22" s="19">
        <f t="shared" si="17"/>
        <v>20</v>
      </c>
      <c r="CS22" s="19" t="str">
        <f t="shared" si="18"/>
        <v>B</v>
      </c>
      <c r="CT22" s="154">
        <v>7679</v>
      </c>
      <c r="CU22" s="125">
        <v>774</v>
      </c>
      <c r="CV22" s="33">
        <f t="shared" si="24"/>
        <v>10</v>
      </c>
      <c r="CW22" s="83" t="str">
        <f t="shared" si="25"/>
        <v>Senior Projektingenieur</v>
      </c>
      <c r="CX22" s="125">
        <v>774</v>
      </c>
      <c r="CY22" s="33">
        <f t="shared" si="28"/>
        <v>10</v>
      </c>
      <c r="CZ22" s="83" t="str">
        <f t="shared" si="29"/>
        <v>Senior Projektingenieur</v>
      </c>
      <c r="DA22" s="125">
        <v>773</v>
      </c>
      <c r="DB22" s="33">
        <f t="shared" si="26"/>
        <v>9</v>
      </c>
      <c r="DC22" s="83" t="str">
        <f t="shared" si="27"/>
        <v>Projektingenieur 3</v>
      </c>
      <c r="DD22" s="125">
        <v>773</v>
      </c>
      <c r="DE22" s="33">
        <f t="shared" si="20"/>
        <v>9</v>
      </c>
      <c r="DF22" s="83" t="str">
        <f t="shared" si="21"/>
        <v>Projektingenieur 3</v>
      </c>
      <c r="DG22" s="20"/>
      <c r="DH22" s="33">
        <v>772</v>
      </c>
      <c r="DI22" s="33">
        <f t="shared" si="22"/>
        <v>8</v>
      </c>
      <c r="DJ22" s="83" t="str">
        <f t="shared" si="23"/>
        <v>Projektingenieur 2</v>
      </c>
      <c r="DO22" s="19">
        <f t="shared" si="19"/>
        <v>7679</v>
      </c>
      <c r="DP22" s="153">
        <v>1</v>
      </c>
      <c r="DQ22" s="19">
        <v>2</v>
      </c>
      <c r="DR22" s="19" t="s">
        <v>951</v>
      </c>
    </row>
    <row r="23" spans="1:122" s="19" customFormat="1" ht="27">
      <c r="A23" s="53">
        <v>0</v>
      </c>
      <c r="B23" s="53"/>
      <c r="C23" s="53">
        <f>IF(Z23&gt;=10,1,0)</f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358</v>
      </c>
      <c r="P23" s="15" t="s">
        <v>462</v>
      </c>
      <c r="Q23" s="15">
        <v>19</v>
      </c>
      <c r="R23" s="42"/>
      <c r="S23" s="20" t="s">
        <v>125</v>
      </c>
      <c r="T23" s="21">
        <v>1969</v>
      </c>
      <c r="U23" s="28" t="s">
        <v>194</v>
      </c>
      <c r="V23" s="21">
        <v>1997</v>
      </c>
      <c r="W23" s="25"/>
      <c r="X23" s="21"/>
      <c r="Y23" s="28" t="s">
        <v>336</v>
      </c>
      <c r="Z23" s="118">
        <f t="shared" si="15"/>
        <v>20</v>
      </c>
      <c r="AA23" s="25" t="s">
        <v>677</v>
      </c>
      <c r="AB23" s="21" t="s">
        <v>95</v>
      </c>
      <c r="AC23" s="21"/>
      <c r="AE23" s="90" t="s">
        <v>373</v>
      </c>
      <c r="AF23" s="82"/>
      <c r="CP23" s="19" t="str">
        <f t="shared" si="16"/>
        <v>Rauchfleisch Alexander</v>
      </c>
      <c r="CR23" s="19">
        <f t="shared" si="17"/>
        <v>20</v>
      </c>
      <c r="CS23" s="19" t="str">
        <f t="shared" si="18"/>
        <v>B</v>
      </c>
      <c r="CT23" s="154">
        <v>4254</v>
      </c>
      <c r="CU23" s="125">
        <v>774</v>
      </c>
      <c r="CV23" s="33">
        <f t="shared" si="24"/>
        <v>10</v>
      </c>
      <c r="CW23" s="83" t="str">
        <f t="shared" si="25"/>
        <v>Senior Projektingenieur</v>
      </c>
      <c r="CX23" s="125">
        <v>773</v>
      </c>
      <c r="CY23" s="33">
        <f>VLOOKUP($CX23,Funktionsbezeichnungen,3,0)</f>
        <v>9</v>
      </c>
      <c r="CZ23" s="83" t="str">
        <f>VLOOKUP($CX23,Funktionsbezeichnungen,2,0)</f>
        <v>Projektingenieur 3</v>
      </c>
      <c r="DA23" s="125">
        <v>773</v>
      </c>
      <c r="DB23" s="33">
        <f t="shared" si="26"/>
        <v>9</v>
      </c>
      <c r="DC23" s="83" t="str">
        <f t="shared" si="27"/>
        <v>Projektingenieur 3</v>
      </c>
      <c r="DD23" s="125">
        <v>773</v>
      </c>
      <c r="DE23" s="33">
        <f t="shared" si="20"/>
        <v>9</v>
      </c>
      <c r="DF23" s="83" t="str">
        <f t="shared" si="21"/>
        <v>Projektingenieur 3</v>
      </c>
      <c r="DG23" s="20"/>
      <c r="DH23" s="33">
        <v>772</v>
      </c>
      <c r="DI23" s="33">
        <f t="shared" si="22"/>
        <v>8</v>
      </c>
      <c r="DJ23" s="83" t="str">
        <f t="shared" si="23"/>
        <v>Projektingenieur 2</v>
      </c>
      <c r="DO23" s="19">
        <f t="shared" si="19"/>
        <v>4254</v>
      </c>
      <c r="DP23" s="153">
        <v>1</v>
      </c>
      <c r="DQ23" s="19">
        <v>2</v>
      </c>
      <c r="DR23" s="19" t="s">
        <v>951</v>
      </c>
    </row>
    <row r="24" spans="1:122" s="19" customFormat="1" ht="27">
      <c r="A24" s="53">
        <v>0</v>
      </c>
      <c r="B24" s="53"/>
      <c r="C24" s="53">
        <f>IF(Z24&gt;=10,1,0)</f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52" t="s">
        <v>360</v>
      </c>
      <c r="P24" s="15" t="s">
        <v>463</v>
      </c>
      <c r="Q24" s="15">
        <v>20</v>
      </c>
      <c r="R24" s="42"/>
      <c r="S24" s="20" t="s">
        <v>190</v>
      </c>
      <c r="T24" s="21">
        <v>1972</v>
      </c>
      <c r="U24" s="28" t="s">
        <v>194</v>
      </c>
      <c r="V24" s="21">
        <v>1997</v>
      </c>
      <c r="W24" s="25"/>
      <c r="X24" s="21"/>
      <c r="Y24" s="28" t="s">
        <v>1021</v>
      </c>
      <c r="Z24" s="118">
        <f t="shared" si="15"/>
        <v>20</v>
      </c>
      <c r="AA24" s="25" t="s">
        <v>1132</v>
      </c>
      <c r="AB24" s="21" t="s">
        <v>95</v>
      </c>
      <c r="AC24" s="21"/>
      <c r="AE24" s="90" t="s">
        <v>402</v>
      </c>
      <c r="AF24" s="82"/>
      <c r="CP24" s="19" t="str">
        <f t="shared" si="16"/>
        <v>Stoffel Patric</v>
      </c>
      <c r="CR24" s="19">
        <f t="shared" si="17"/>
        <v>20</v>
      </c>
      <c r="CS24" s="19" t="str">
        <f t="shared" si="18"/>
        <v>B</v>
      </c>
      <c r="CT24" s="154">
        <v>4258</v>
      </c>
      <c r="CU24" s="125">
        <v>774</v>
      </c>
      <c r="CV24" s="33">
        <f t="shared" si="24"/>
        <v>10</v>
      </c>
      <c r="CW24" s="83" t="str">
        <f t="shared" si="25"/>
        <v>Senior Projektingenieur</v>
      </c>
      <c r="CX24" s="125">
        <v>773</v>
      </c>
      <c r="CY24" s="33">
        <f>VLOOKUP($CX24,Funktionsbezeichnungen,3,0)</f>
        <v>9</v>
      </c>
      <c r="CZ24" s="83" t="str">
        <f>VLOOKUP($CX24,Funktionsbezeichnungen,2,0)</f>
        <v>Projektingenieur 3</v>
      </c>
      <c r="DA24" s="125">
        <v>773</v>
      </c>
      <c r="DB24" s="33">
        <f t="shared" si="26"/>
        <v>9</v>
      </c>
      <c r="DC24" s="83" t="str">
        <f t="shared" si="27"/>
        <v>Projektingenieur 3</v>
      </c>
      <c r="DD24" s="125">
        <v>773</v>
      </c>
      <c r="DE24" s="33">
        <f t="shared" si="20"/>
        <v>9</v>
      </c>
      <c r="DF24" s="83" t="str">
        <f t="shared" si="21"/>
        <v>Projektingenieur 3</v>
      </c>
      <c r="DG24" s="20"/>
      <c r="DH24" s="33">
        <v>772</v>
      </c>
      <c r="DI24" s="33">
        <f t="shared" si="22"/>
        <v>8</v>
      </c>
      <c r="DJ24" s="83" t="str">
        <f t="shared" si="23"/>
        <v>Projektingenieur 2</v>
      </c>
      <c r="DO24" s="19">
        <f t="shared" si="19"/>
        <v>4258</v>
      </c>
      <c r="DP24" s="153">
        <v>1</v>
      </c>
      <c r="DQ24" s="19">
        <v>2</v>
      </c>
      <c r="DR24" s="19" t="s">
        <v>951</v>
      </c>
    </row>
    <row r="25" spans="1:122" s="19" customFormat="1" ht="27">
      <c r="A25" s="53">
        <v>0</v>
      </c>
      <c r="B25" s="53">
        <v>1</v>
      </c>
      <c r="C25" s="53">
        <f>IF(Z25&gt;=10,1,0)</f>
        <v>1</v>
      </c>
      <c r="D25" s="55"/>
      <c r="E25" s="55">
        <v>1</v>
      </c>
      <c r="F25" s="56"/>
      <c r="G25" s="54"/>
      <c r="H25" s="54"/>
      <c r="I25" s="56"/>
      <c r="J25" s="54"/>
      <c r="K25" s="56"/>
      <c r="L25" s="56"/>
      <c r="M25" s="56"/>
      <c r="N25" s="58"/>
      <c r="O25" s="52" t="s">
        <v>361</v>
      </c>
      <c r="P25" s="15" t="s">
        <v>465</v>
      </c>
      <c r="Q25" s="15">
        <v>21</v>
      </c>
      <c r="R25" s="42"/>
      <c r="S25" s="20" t="s">
        <v>262</v>
      </c>
      <c r="T25" s="21">
        <v>1969</v>
      </c>
      <c r="U25" s="28" t="s">
        <v>1072</v>
      </c>
      <c r="V25" s="21">
        <v>1998</v>
      </c>
      <c r="W25" s="25"/>
      <c r="X25" s="21"/>
      <c r="Y25" s="28" t="s">
        <v>335</v>
      </c>
      <c r="Z25" s="21">
        <f t="shared" si="15"/>
        <v>19</v>
      </c>
      <c r="AA25" s="25" t="s">
        <v>680</v>
      </c>
      <c r="AB25" s="21" t="s">
        <v>95</v>
      </c>
      <c r="AC25" s="21"/>
      <c r="AE25" s="90" t="s">
        <v>373</v>
      </c>
      <c r="AF25" s="82"/>
      <c r="CP25" s="19" t="str">
        <f t="shared" si="16"/>
        <v>Haas Gabi</v>
      </c>
      <c r="CR25" s="19">
        <f t="shared" si="17"/>
        <v>19</v>
      </c>
      <c r="CS25" s="19" t="str">
        <f t="shared" si="18"/>
        <v>B</v>
      </c>
      <c r="CT25" s="154">
        <v>4288</v>
      </c>
      <c r="CU25" s="125">
        <v>784</v>
      </c>
      <c r="CV25" s="33">
        <f t="shared" si="24"/>
        <v>10</v>
      </c>
      <c r="CW25" s="83" t="str">
        <f t="shared" si="25"/>
        <v>Senior Projektingenieur</v>
      </c>
      <c r="CX25" s="125">
        <v>783</v>
      </c>
      <c r="CY25" s="33">
        <f>VLOOKUP($CX25,Funktionsbezeichnungen,3,0)</f>
        <v>9</v>
      </c>
      <c r="CZ25" s="83" t="str">
        <f>VLOOKUP($CX25,Funktionsbezeichnungen,2,0)</f>
        <v>Projektingenieur 3</v>
      </c>
      <c r="DA25" s="125">
        <v>772</v>
      </c>
      <c r="DB25" s="33">
        <f t="shared" si="26"/>
        <v>8</v>
      </c>
      <c r="DC25" s="83" t="str">
        <f t="shared" si="27"/>
        <v>Projektingenieur 2</v>
      </c>
      <c r="DD25" s="125">
        <v>772</v>
      </c>
      <c r="DE25" s="33">
        <f t="shared" si="20"/>
        <v>8</v>
      </c>
      <c r="DF25" s="83" t="str">
        <f t="shared" si="21"/>
        <v>Projektingenieur 2</v>
      </c>
      <c r="DG25" s="20"/>
      <c r="DH25" s="33">
        <v>772</v>
      </c>
      <c r="DI25" s="33">
        <f t="shared" si="22"/>
        <v>8</v>
      </c>
      <c r="DJ25" s="83" t="str">
        <f t="shared" si="23"/>
        <v>Projektingenieur 2</v>
      </c>
      <c r="DO25" s="19">
        <f t="shared" si="19"/>
        <v>4288</v>
      </c>
      <c r="DP25" s="153">
        <v>2</v>
      </c>
      <c r="DQ25" s="19">
        <v>3</v>
      </c>
      <c r="DR25" s="19" t="s">
        <v>951</v>
      </c>
    </row>
    <row r="26" spans="1:122" s="19" customFormat="1" ht="27">
      <c r="A26" s="53">
        <v>0</v>
      </c>
      <c r="B26" s="53"/>
      <c r="C26" s="53">
        <f t="shared" si="14"/>
        <v>1</v>
      </c>
      <c r="D26" s="55">
        <v>1</v>
      </c>
      <c r="E26" s="55"/>
      <c r="F26" s="56"/>
      <c r="G26" s="54"/>
      <c r="H26" s="54"/>
      <c r="I26" s="56"/>
      <c r="J26" s="54"/>
      <c r="K26" s="56"/>
      <c r="L26" s="56"/>
      <c r="M26" s="56"/>
      <c r="N26" s="58"/>
      <c r="O26" s="52" t="s">
        <v>359</v>
      </c>
      <c r="P26" s="15" t="s">
        <v>464</v>
      </c>
      <c r="Q26" s="15">
        <v>22</v>
      </c>
      <c r="R26" s="42"/>
      <c r="S26" s="20" t="s">
        <v>206</v>
      </c>
      <c r="T26" s="21">
        <v>1969</v>
      </c>
      <c r="U26" s="28" t="s">
        <v>221</v>
      </c>
      <c r="V26" s="21">
        <v>1998</v>
      </c>
      <c r="W26" s="25"/>
      <c r="X26" s="21"/>
      <c r="Y26" s="28" t="s">
        <v>548</v>
      </c>
      <c r="Z26" s="118">
        <f t="shared" si="15"/>
        <v>19</v>
      </c>
      <c r="AA26" s="25" t="s">
        <v>1131</v>
      </c>
      <c r="AB26" s="21" t="s">
        <v>95</v>
      </c>
      <c r="AC26" s="21"/>
      <c r="AE26" s="90" t="s">
        <v>402</v>
      </c>
      <c r="AF26" s="82"/>
      <c r="CP26" s="19" t="str">
        <f t="shared" si="16"/>
        <v>Fuchs Christian</v>
      </c>
      <c r="CR26" s="19">
        <f t="shared" si="17"/>
        <v>19</v>
      </c>
      <c r="CS26" s="19" t="str">
        <f t="shared" si="18"/>
        <v>B</v>
      </c>
      <c r="CT26" s="154">
        <v>4263</v>
      </c>
      <c r="CU26" s="125">
        <v>774</v>
      </c>
      <c r="CV26" s="33">
        <f t="shared" si="24"/>
        <v>10</v>
      </c>
      <c r="CW26" s="83" t="str">
        <f t="shared" si="25"/>
        <v>Senior Projektingenieur</v>
      </c>
      <c r="CX26" s="125">
        <v>773</v>
      </c>
      <c r="CY26" s="33">
        <f>VLOOKUP($CX26,Funktionsbezeichnungen,3,0)</f>
        <v>9</v>
      </c>
      <c r="CZ26" s="83" t="str">
        <f>VLOOKUP($CX26,Funktionsbezeichnungen,2,0)</f>
        <v>Projektingenieur 3</v>
      </c>
      <c r="DA26" s="125">
        <v>773</v>
      </c>
      <c r="DB26" s="33">
        <f t="shared" si="26"/>
        <v>9</v>
      </c>
      <c r="DC26" s="83" t="str">
        <f t="shared" si="27"/>
        <v>Projektingenieur 3</v>
      </c>
      <c r="DD26" s="125">
        <v>773</v>
      </c>
      <c r="DE26" s="33">
        <f t="shared" si="20"/>
        <v>9</v>
      </c>
      <c r="DF26" s="83" t="str">
        <f t="shared" si="21"/>
        <v>Projektingenieur 3</v>
      </c>
      <c r="DG26" s="20"/>
      <c r="DH26" s="33">
        <v>772</v>
      </c>
      <c r="DI26" s="33">
        <f t="shared" si="22"/>
        <v>8</v>
      </c>
      <c r="DJ26" s="83" t="str">
        <f t="shared" si="23"/>
        <v>Projektingenieur 2</v>
      </c>
      <c r="DO26" s="19">
        <f t="shared" si="19"/>
        <v>4263</v>
      </c>
      <c r="DP26" s="153">
        <v>1</v>
      </c>
      <c r="DQ26" s="19">
        <v>2</v>
      </c>
      <c r="DR26" s="19" t="s">
        <v>951</v>
      </c>
    </row>
    <row r="27" spans="1:122" s="19" customFormat="1">
      <c r="A27" s="53">
        <v>0</v>
      </c>
      <c r="B27" s="53"/>
      <c r="C27" s="53">
        <f>IF(Z27&gt;=10,1,0)</f>
        <v>1</v>
      </c>
      <c r="D27" s="55">
        <v>1</v>
      </c>
      <c r="E27" s="55"/>
      <c r="F27" s="56"/>
      <c r="G27" s="54"/>
      <c r="H27" s="54"/>
      <c r="I27" s="56"/>
      <c r="J27" s="54"/>
      <c r="K27" s="56"/>
      <c r="L27" s="56"/>
      <c r="M27" s="56"/>
      <c r="N27" s="58"/>
      <c r="O27" s="52" t="s">
        <v>360</v>
      </c>
      <c r="P27" s="15" t="s">
        <v>1145</v>
      </c>
      <c r="Q27" s="15">
        <v>23</v>
      </c>
      <c r="R27" s="42"/>
      <c r="S27" s="20" t="s">
        <v>1146</v>
      </c>
      <c r="T27" s="21">
        <v>1974</v>
      </c>
      <c r="U27" s="28" t="s">
        <v>194</v>
      </c>
      <c r="V27" s="21">
        <v>2001</v>
      </c>
      <c r="W27" s="25"/>
      <c r="X27" s="21"/>
      <c r="Y27" s="28" t="s">
        <v>1148</v>
      </c>
      <c r="Z27" s="21">
        <f>$AD$3-V27</f>
        <v>16</v>
      </c>
      <c r="AA27" s="25" t="s">
        <v>1147</v>
      </c>
      <c r="AB27" s="162" t="s">
        <v>95</v>
      </c>
      <c r="AC27" s="21"/>
      <c r="AE27" s="90" t="s">
        <v>373</v>
      </c>
      <c r="AF27" s="82"/>
      <c r="CP27" s="19" t="str">
        <f>+S27</f>
        <v>Häner David</v>
      </c>
      <c r="CR27" s="19">
        <f>+Z27</f>
        <v>16</v>
      </c>
      <c r="CS27" s="19" t="str">
        <f>+AB27</f>
        <v>B</v>
      </c>
      <c r="CT27" s="154">
        <v>4317</v>
      </c>
      <c r="CU27" s="125">
        <v>773</v>
      </c>
      <c r="CV27" s="33">
        <f>VLOOKUP($CU27,Funktionsbezeichnungen,3,0)</f>
        <v>9</v>
      </c>
      <c r="CW27" s="83" t="str">
        <f>VLOOKUP($CU27,Funktionsbezeichnungen,2,0)</f>
        <v>Projektingenieur 3</v>
      </c>
      <c r="CX27" s="125"/>
      <c r="CY27" s="33"/>
      <c r="CZ27" s="83"/>
      <c r="DA27" s="125"/>
      <c r="DB27" s="33"/>
      <c r="DC27" s="83"/>
      <c r="DD27" s="125"/>
      <c r="DE27" s="33"/>
      <c r="DF27" s="83"/>
      <c r="DG27" s="20"/>
      <c r="DH27" s="33"/>
      <c r="DI27" s="33"/>
      <c r="DJ27" s="83"/>
      <c r="DO27" s="19">
        <f>+CT27</f>
        <v>4317</v>
      </c>
      <c r="DP27" s="153">
        <v>2</v>
      </c>
      <c r="DQ27" s="19">
        <v>3</v>
      </c>
      <c r="DR27" s="19" t="s">
        <v>951</v>
      </c>
    </row>
    <row r="28" spans="1:122" s="19" customFormat="1" ht="27">
      <c r="A28" s="53">
        <v>0</v>
      </c>
      <c r="B28" s="53"/>
      <c r="C28" s="53">
        <f>IF(Z28&gt;=10,1,0)</f>
        <v>1</v>
      </c>
      <c r="D28" s="55"/>
      <c r="E28" s="55">
        <v>1</v>
      </c>
      <c r="F28" s="56"/>
      <c r="G28" s="54"/>
      <c r="H28" s="54"/>
      <c r="I28" s="56"/>
      <c r="J28" s="54"/>
      <c r="K28" s="56"/>
      <c r="L28" s="56"/>
      <c r="M28" s="56"/>
      <c r="N28" s="58"/>
      <c r="O28" s="52" t="s">
        <v>361</v>
      </c>
      <c r="P28" s="15" t="s">
        <v>469</v>
      </c>
      <c r="Q28" s="15">
        <v>24</v>
      </c>
      <c r="R28" s="42"/>
      <c r="S28" s="20" t="s">
        <v>301</v>
      </c>
      <c r="T28" s="21">
        <v>1975</v>
      </c>
      <c r="U28" s="28" t="s">
        <v>302</v>
      </c>
      <c r="V28" s="21">
        <v>2001</v>
      </c>
      <c r="W28" s="25"/>
      <c r="X28" s="21"/>
      <c r="Y28" s="28" t="s">
        <v>303</v>
      </c>
      <c r="Z28" s="118">
        <f>$AD$3-V28</f>
        <v>16</v>
      </c>
      <c r="AA28" s="169" t="s">
        <v>682</v>
      </c>
      <c r="AB28" s="163" t="s">
        <v>95</v>
      </c>
      <c r="AC28" s="21"/>
      <c r="AE28" s="90" t="s">
        <v>373</v>
      </c>
      <c r="AF28" s="82"/>
      <c r="CP28" s="19" t="str">
        <f>+S28</f>
        <v>Rey Lionel</v>
      </c>
      <c r="CR28" s="19">
        <f>+Z28</f>
        <v>16</v>
      </c>
      <c r="CS28" s="19" t="str">
        <f>+AB28</f>
        <v>B</v>
      </c>
      <c r="CT28" s="154">
        <v>4299</v>
      </c>
      <c r="CU28" s="125">
        <v>782</v>
      </c>
      <c r="CV28" s="33">
        <f>VLOOKUP($CU28,Funktionsbezeichnungen,3,0)</f>
        <v>8</v>
      </c>
      <c r="CW28" s="83" t="str">
        <f>VLOOKUP($CU28,Funktionsbezeichnungen,2,0)</f>
        <v>Projektingenieur 2</v>
      </c>
      <c r="CX28" s="125">
        <v>782</v>
      </c>
      <c r="CY28" s="33">
        <f>VLOOKUP($CX28,Funktionsbezeichnungen,3,0)</f>
        <v>8</v>
      </c>
      <c r="CZ28" s="83" t="str">
        <f>VLOOKUP($CX28,Funktionsbezeichnungen,2,0)</f>
        <v>Projektingenieur 2</v>
      </c>
      <c r="DA28" s="125">
        <v>782</v>
      </c>
      <c r="DB28" s="33">
        <f>VLOOKUP($DA28,Funktionsbezeichnungen,3,0)</f>
        <v>8</v>
      </c>
      <c r="DC28" s="83" t="str">
        <f>VLOOKUP($DA28,Funktionsbezeichnungen,2,0)</f>
        <v>Projektingenieur 2</v>
      </c>
      <c r="DD28" s="125">
        <v>782</v>
      </c>
      <c r="DE28" s="33">
        <f>VLOOKUP($DD28,Funktionsbezeichnungen,3,0)</f>
        <v>8</v>
      </c>
      <c r="DF28" s="83" t="str">
        <f>VLOOKUP($DD28,Funktionsbezeichnungen,2,0)</f>
        <v>Projektingenieur 2</v>
      </c>
      <c r="DG28" s="20"/>
      <c r="DH28" s="33">
        <v>782</v>
      </c>
      <c r="DI28" s="33">
        <f>VLOOKUP($DH28,Funktionsbezeichnungen,3,0)</f>
        <v>8</v>
      </c>
      <c r="DJ28" s="83" t="str">
        <f>VLOOKUP($DH28,Funktionsbezeichnungen,2,0)</f>
        <v>Projektingenieur 2</v>
      </c>
      <c r="DO28" s="19">
        <f>+CT28</f>
        <v>4299</v>
      </c>
      <c r="DP28" s="153">
        <v>2</v>
      </c>
      <c r="DQ28" s="19">
        <v>3</v>
      </c>
      <c r="DR28" s="19" t="s">
        <v>952</v>
      </c>
    </row>
    <row r="29" spans="1:122" s="19" customFormat="1">
      <c r="A29" s="53">
        <v>0</v>
      </c>
      <c r="B29" s="53"/>
      <c r="C29" s="53">
        <f>IF(Z29&gt;=10,1,0)</f>
        <v>1</v>
      </c>
      <c r="D29" s="55">
        <v>1</v>
      </c>
      <c r="E29" s="55"/>
      <c r="F29" s="56"/>
      <c r="G29" s="54"/>
      <c r="H29" s="54"/>
      <c r="I29" s="56"/>
      <c r="J29" s="54"/>
      <c r="K29" s="56"/>
      <c r="L29" s="56"/>
      <c r="M29" s="56"/>
      <c r="N29" s="58"/>
      <c r="O29" s="52" t="s">
        <v>359</v>
      </c>
      <c r="P29" s="15" t="s">
        <v>471</v>
      </c>
      <c r="Q29" s="15">
        <v>25</v>
      </c>
      <c r="R29" s="42"/>
      <c r="S29" s="20" t="s">
        <v>229</v>
      </c>
      <c r="T29" s="21">
        <v>1976</v>
      </c>
      <c r="U29" s="28" t="s">
        <v>241</v>
      </c>
      <c r="V29" s="21">
        <v>2001</v>
      </c>
      <c r="W29" s="25"/>
      <c r="X29" s="21"/>
      <c r="Y29" s="28" t="s">
        <v>337</v>
      </c>
      <c r="Z29" s="21">
        <f>$AD$3-V29</f>
        <v>16</v>
      </c>
      <c r="AA29" s="25" t="s">
        <v>683</v>
      </c>
      <c r="AB29" s="162" t="s">
        <v>95</v>
      </c>
      <c r="AC29" s="21"/>
      <c r="AE29" s="90" t="s">
        <v>1213</v>
      </c>
      <c r="AF29" s="82"/>
      <c r="CP29" s="19" t="str">
        <f>+S29</f>
        <v>Falzone Lorenzo</v>
      </c>
      <c r="CR29" s="19">
        <f>+Z29</f>
        <v>16</v>
      </c>
      <c r="CS29" s="19" t="str">
        <f>+AB29</f>
        <v>B</v>
      </c>
      <c r="CT29" s="154">
        <v>7695</v>
      </c>
      <c r="CU29" s="125">
        <v>773</v>
      </c>
      <c r="CV29" s="33">
        <f>VLOOKUP($CU29,Funktionsbezeichnungen,3,0)</f>
        <v>9</v>
      </c>
      <c r="CW29" s="83" t="str">
        <f>VLOOKUP($CU29,Funktionsbezeichnungen,2,0)</f>
        <v>Projektingenieur 3</v>
      </c>
      <c r="CX29" s="125">
        <v>772</v>
      </c>
      <c r="CY29" s="33">
        <f>VLOOKUP($CX29,Funktionsbezeichnungen,3,0)</f>
        <v>8</v>
      </c>
      <c r="CZ29" s="83" t="str">
        <f>VLOOKUP($CX29,Funktionsbezeichnungen,2,0)</f>
        <v>Projektingenieur 2</v>
      </c>
      <c r="DA29" s="125">
        <v>772</v>
      </c>
      <c r="DB29" s="33">
        <f>VLOOKUP($DA29,Funktionsbezeichnungen,3,0)</f>
        <v>8</v>
      </c>
      <c r="DC29" s="83" t="str">
        <f>VLOOKUP($DA29,Funktionsbezeichnungen,2,0)</f>
        <v>Projektingenieur 2</v>
      </c>
      <c r="DD29" s="125">
        <v>772</v>
      </c>
      <c r="DE29" s="33">
        <f>VLOOKUP($DD29,Funktionsbezeichnungen,3,0)</f>
        <v>8</v>
      </c>
      <c r="DF29" s="83" t="str">
        <f>VLOOKUP($DD29,Funktionsbezeichnungen,2,0)</f>
        <v>Projektingenieur 2</v>
      </c>
      <c r="DG29" s="20"/>
      <c r="DH29" s="33">
        <v>771</v>
      </c>
      <c r="DI29" s="33">
        <f>VLOOKUP($DH29,Funktionsbezeichnungen,3,0)</f>
        <v>7</v>
      </c>
      <c r="DJ29" s="83" t="str">
        <f>VLOOKUP($DH29,Funktionsbezeichnungen,2,0)</f>
        <v>Projektingenieur 1</v>
      </c>
      <c r="DO29" s="19">
        <f>+CT29</f>
        <v>7695</v>
      </c>
      <c r="DP29" s="153">
        <v>1</v>
      </c>
      <c r="DQ29" s="19">
        <v>2</v>
      </c>
      <c r="DR29" s="19" t="s">
        <v>951</v>
      </c>
    </row>
    <row r="30" spans="1:122" s="19" customFormat="1">
      <c r="A30" s="53">
        <v>0</v>
      </c>
      <c r="B30" s="53">
        <v>1</v>
      </c>
      <c r="C30" s="53">
        <f>IF(Z30&gt;=10,1,0)</f>
        <v>1</v>
      </c>
      <c r="D30" s="55">
        <v>1</v>
      </c>
      <c r="E30" s="55"/>
      <c r="F30" s="56"/>
      <c r="G30" s="54"/>
      <c r="H30" s="54"/>
      <c r="I30" s="56"/>
      <c r="J30" s="54"/>
      <c r="K30" s="56"/>
      <c r="L30" s="56"/>
      <c r="M30" s="56"/>
      <c r="N30" s="58"/>
      <c r="O30" s="52" t="s">
        <v>360</v>
      </c>
      <c r="P30" s="15" t="s">
        <v>588</v>
      </c>
      <c r="Q30" s="15">
        <v>26</v>
      </c>
      <c r="R30" s="42"/>
      <c r="S30" s="20" t="s">
        <v>589</v>
      </c>
      <c r="T30" s="21">
        <v>1976</v>
      </c>
      <c r="U30" s="28" t="s">
        <v>194</v>
      </c>
      <c r="V30" s="21">
        <v>2001</v>
      </c>
      <c r="W30" s="25"/>
      <c r="X30" s="21"/>
      <c r="Y30" s="28" t="s">
        <v>1024</v>
      </c>
      <c r="Z30" s="21">
        <f>$AD$3-V30</f>
        <v>16</v>
      </c>
      <c r="AA30" s="25" t="s">
        <v>684</v>
      </c>
      <c r="AB30" s="162" t="s">
        <v>95</v>
      </c>
      <c r="AC30" s="21"/>
      <c r="AE30" s="90" t="s">
        <v>373</v>
      </c>
      <c r="AF30" s="82"/>
      <c r="CP30" s="19" t="str">
        <f>+S30</f>
        <v>Weber Madeleine</v>
      </c>
      <c r="CR30" s="19">
        <f>+Z30</f>
        <v>16</v>
      </c>
      <c r="CS30" s="19" t="str">
        <f>+AB30</f>
        <v>B</v>
      </c>
      <c r="CT30" s="154">
        <v>4350</v>
      </c>
      <c r="CU30" s="125">
        <v>773</v>
      </c>
      <c r="CV30" s="33">
        <f>VLOOKUP($CU30,Funktionsbezeichnungen,3,0)</f>
        <v>9</v>
      </c>
      <c r="CW30" s="83" t="str">
        <f>VLOOKUP($CU30,Funktionsbezeichnungen,2,0)</f>
        <v>Projektingenieur 3</v>
      </c>
      <c r="CX30" s="125">
        <v>772</v>
      </c>
      <c r="CY30" s="33">
        <f>VLOOKUP($CX30,Funktionsbezeichnungen,3,0)</f>
        <v>8</v>
      </c>
      <c r="CZ30" s="83" t="str">
        <f>VLOOKUP($CX30,Funktionsbezeichnungen,2,0)</f>
        <v>Projektingenieur 2</v>
      </c>
      <c r="DA30" s="125">
        <v>772</v>
      </c>
      <c r="DB30" s="33">
        <f>VLOOKUP($DA30,Funktionsbezeichnungen,3,0)</f>
        <v>8</v>
      </c>
      <c r="DC30" s="83" t="str">
        <f>VLOOKUP($DA30,Funktionsbezeichnungen,2,0)</f>
        <v>Projektingenieur 2</v>
      </c>
      <c r="DD30" s="125">
        <v>772</v>
      </c>
      <c r="DE30" s="33">
        <f>VLOOKUP($DD30,Funktionsbezeichnungen,3,0)</f>
        <v>8</v>
      </c>
      <c r="DF30" s="83" t="str">
        <f>VLOOKUP($DD30,Funktionsbezeichnungen,2,0)</f>
        <v>Projektingenieur 2</v>
      </c>
      <c r="DG30" s="20"/>
      <c r="DH30" s="33">
        <v>771</v>
      </c>
      <c r="DI30" s="33">
        <f>VLOOKUP($DH30,Funktionsbezeichnungen,3,0)</f>
        <v>7</v>
      </c>
      <c r="DJ30" s="83" t="str">
        <f>VLOOKUP($DH30,Funktionsbezeichnungen,2,0)</f>
        <v>Projektingenieur 1</v>
      </c>
      <c r="DO30" s="19">
        <f>+CT30</f>
        <v>4350</v>
      </c>
      <c r="DP30" s="153">
        <v>1</v>
      </c>
      <c r="DQ30" s="19">
        <v>2</v>
      </c>
      <c r="DR30" s="19" t="s">
        <v>951</v>
      </c>
    </row>
    <row r="31" spans="1:122" s="19" customFormat="1">
      <c r="A31" s="53">
        <v>0</v>
      </c>
      <c r="B31" s="53"/>
      <c r="C31" s="53">
        <f>IF(Z31&gt;=10,1,0)</f>
        <v>1</v>
      </c>
      <c r="D31" s="55">
        <v>1</v>
      </c>
      <c r="E31" s="55"/>
      <c r="F31" s="56"/>
      <c r="G31" s="54"/>
      <c r="H31" s="54">
        <v>1</v>
      </c>
      <c r="I31" s="56"/>
      <c r="J31" s="54"/>
      <c r="K31" s="56"/>
      <c r="L31" s="56"/>
      <c r="M31" s="56"/>
      <c r="N31" s="58"/>
      <c r="O31" s="52" t="s">
        <v>358</v>
      </c>
      <c r="P31" s="15" t="s">
        <v>602</v>
      </c>
      <c r="Q31" s="15">
        <v>27</v>
      </c>
      <c r="R31" s="42"/>
      <c r="S31" s="20" t="s">
        <v>599</v>
      </c>
      <c r="T31" s="21">
        <v>1977</v>
      </c>
      <c r="U31" s="28" t="s">
        <v>1111</v>
      </c>
      <c r="V31" s="21">
        <v>2000</v>
      </c>
      <c r="W31" s="25"/>
      <c r="X31" s="21"/>
      <c r="Y31" s="28" t="s">
        <v>601</v>
      </c>
      <c r="Z31" s="21">
        <f>$AD$3-V31</f>
        <v>17</v>
      </c>
      <c r="AA31" s="25" t="s">
        <v>1134</v>
      </c>
      <c r="AB31" s="21" t="s">
        <v>95</v>
      </c>
      <c r="AC31" s="21"/>
      <c r="AE31" s="90" t="s">
        <v>620</v>
      </c>
      <c r="AF31" s="82"/>
      <c r="CP31" s="19" t="str">
        <f>+S31</f>
        <v>Trouillet Jean-Georges</v>
      </c>
      <c r="CR31" s="19">
        <f>+Z31</f>
        <v>17</v>
      </c>
      <c r="CS31" s="19" t="str">
        <f>+AB31</f>
        <v>B</v>
      </c>
      <c r="CT31" s="154">
        <v>3206</v>
      </c>
      <c r="CU31" s="125">
        <v>773</v>
      </c>
      <c r="CV31" s="33">
        <f>VLOOKUP($CU31,Funktionsbezeichnungen,3,0)</f>
        <v>9</v>
      </c>
      <c r="CW31" s="83" t="str">
        <f>VLOOKUP($CU31,Funktionsbezeichnungen,2,0)</f>
        <v>Projektingenieur 3</v>
      </c>
      <c r="CX31" s="125">
        <v>772</v>
      </c>
      <c r="CY31" s="33">
        <f>VLOOKUP($CX31,Funktionsbezeichnungen,3,0)</f>
        <v>8</v>
      </c>
      <c r="CZ31" s="83" t="str">
        <f>VLOOKUP($CX31,Funktionsbezeichnungen,2,0)</f>
        <v>Projektingenieur 2</v>
      </c>
      <c r="DA31" s="125">
        <v>772</v>
      </c>
      <c r="DB31" s="33">
        <f>VLOOKUP($DA31,Funktionsbezeichnungen,3,0)</f>
        <v>8</v>
      </c>
      <c r="DC31" s="83" t="str">
        <f>VLOOKUP($DA31,Funktionsbezeichnungen,2,0)</f>
        <v>Projektingenieur 2</v>
      </c>
      <c r="DD31" s="125">
        <v>772</v>
      </c>
      <c r="DE31" s="33">
        <f>VLOOKUP($DD31,Funktionsbezeichnungen,3,0)</f>
        <v>8</v>
      </c>
      <c r="DF31" s="83" t="str">
        <f>VLOOKUP($DD31,Funktionsbezeichnungen,2,0)</f>
        <v>Projektingenieur 2</v>
      </c>
      <c r="DG31" s="20"/>
      <c r="DH31" s="33">
        <v>772</v>
      </c>
      <c r="DI31" s="33">
        <f>VLOOKUP($DH31,Funktionsbezeichnungen,3,0)</f>
        <v>8</v>
      </c>
      <c r="DJ31" s="83" t="str">
        <f>VLOOKUP($DH31,Funktionsbezeichnungen,2,0)</f>
        <v>Projektingenieur 2</v>
      </c>
      <c r="DO31" s="19">
        <f>+CT31</f>
        <v>3206</v>
      </c>
      <c r="DP31" s="153">
        <v>1</v>
      </c>
      <c r="DQ31" s="19">
        <v>2</v>
      </c>
      <c r="DR31" s="19" t="s">
        <v>951</v>
      </c>
    </row>
    <row r="32" spans="1:122" s="19" customFormat="1" ht="15.75">
      <c r="A32" s="53">
        <v>0</v>
      </c>
      <c r="B32" s="53"/>
      <c r="C32" s="53">
        <f t="shared" si="14"/>
        <v>1</v>
      </c>
      <c r="D32" s="55"/>
      <c r="E32" s="55">
        <v>1</v>
      </c>
      <c r="F32" s="56"/>
      <c r="G32" s="54"/>
      <c r="H32" s="54"/>
      <c r="I32" s="56"/>
      <c r="J32" s="54"/>
      <c r="K32" s="56"/>
      <c r="L32" s="56"/>
      <c r="M32" s="56"/>
      <c r="N32" s="58"/>
      <c r="O32" s="52" t="s">
        <v>360</v>
      </c>
      <c r="P32" s="15" t="s">
        <v>446</v>
      </c>
      <c r="Q32" s="15">
        <v>28</v>
      </c>
      <c r="R32" s="16"/>
      <c r="S32" s="20" t="s">
        <v>109</v>
      </c>
      <c r="T32" s="21">
        <v>1947</v>
      </c>
      <c r="U32" s="28" t="s">
        <v>1069</v>
      </c>
      <c r="V32" s="21">
        <v>1971</v>
      </c>
      <c r="W32" s="25"/>
      <c r="X32" s="21"/>
      <c r="Y32" s="28" t="s">
        <v>1020</v>
      </c>
      <c r="Z32" s="21">
        <f t="shared" si="15"/>
        <v>46</v>
      </c>
      <c r="AA32" s="25" t="s">
        <v>938</v>
      </c>
      <c r="AB32" s="21" t="s">
        <v>309</v>
      </c>
      <c r="AC32" s="21"/>
      <c r="AE32" s="193" t="s">
        <v>1078</v>
      </c>
      <c r="AF32" s="82"/>
      <c r="CP32" s="19" t="str">
        <f t="shared" si="16"/>
        <v>Yelman Mahir</v>
      </c>
      <c r="CR32" s="19">
        <f t="shared" si="17"/>
        <v>46</v>
      </c>
      <c r="CS32" s="153" t="str">
        <f t="shared" si="18"/>
        <v xml:space="preserve"> C/B 3)</v>
      </c>
      <c r="CT32" s="154">
        <v>4162</v>
      </c>
      <c r="CU32" s="125" t="s">
        <v>711</v>
      </c>
      <c r="CV32" s="33"/>
      <c r="CW32" s="83"/>
      <c r="CX32" s="125" t="s">
        <v>711</v>
      </c>
      <c r="CY32" s="33"/>
      <c r="CZ32" s="83"/>
      <c r="DA32" s="125" t="s">
        <v>711</v>
      </c>
      <c r="DB32" s="33"/>
      <c r="DC32" s="83"/>
      <c r="DD32" s="125" t="s">
        <v>711</v>
      </c>
      <c r="DE32" s="33"/>
      <c r="DF32" s="83"/>
      <c r="DG32" s="20"/>
      <c r="DH32" s="33" t="s">
        <v>711</v>
      </c>
      <c r="DI32" s="33" t="s">
        <v>711</v>
      </c>
      <c r="DJ32" s="83"/>
      <c r="DO32" s="19">
        <f t="shared" si="19"/>
        <v>4162</v>
      </c>
      <c r="DP32" s="153">
        <v>2</v>
      </c>
      <c r="DQ32" s="19">
        <v>3</v>
      </c>
      <c r="DR32" s="185" t="s">
        <v>951</v>
      </c>
    </row>
    <row r="33" spans="1:122" s="19" customFormat="1" ht="15.75">
      <c r="A33" s="53">
        <v>0</v>
      </c>
      <c r="B33" s="53"/>
      <c r="C33" s="53">
        <f t="shared" si="14"/>
        <v>1</v>
      </c>
      <c r="D33" s="55"/>
      <c r="E33" s="55">
        <v>1</v>
      </c>
      <c r="F33" s="56"/>
      <c r="G33" s="54"/>
      <c r="H33" s="54">
        <v>1</v>
      </c>
      <c r="I33" s="56"/>
      <c r="J33" s="54"/>
      <c r="K33" s="56"/>
      <c r="L33" s="56"/>
      <c r="M33" s="56"/>
      <c r="N33" s="58"/>
      <c r="O33" s="52" t="s">
        <v>358</v>
      </c>
      <c r="P33" s="15" t="s">
        <v>444</v>
      </c>
      <c r="Q33" s="15">
        <v>29</v>
      </c>
      <c r="R33" s="16"/>
      <c r="S33" s="20" t="s">
        <v>103</v>
      </c>
      <c r="T33" s="21">
        <v>1953</v>
      </c>
      <c r="U33" s="28" t="s">
        <v>195</v>
      </c>
      <c r="V33" s="21">
        <v>1976</v>
      </c>
      <c r="W33" s="25"/>
      <c r="X33" s="21"/>
      <c r="Y33" s="28" t="s">
        <v>104</v>
      </c>
      <c r="Z33" s="21">
        <f t="shared" si="15"/>
        <v>41</v>
      </c>
      <c r="AA33" s="25" t="s">
        <v>666</v>
      </c>
      <c r="AB33" s="21" t="s">
        <v>1039</v>
      </c>
      <c r="AC33" s="21"/>
      <c r="AE33" s="90" t="s">
        <v>373</v>
      </c>
      <c r="AF33" s="82"/>
      <c r="CP33" s="19" t="str">
        <f t="shared" si="16"/>
        <v>Freiermuth Fritz</v>
      </c>
      <c r="CR33" s="19">
        <f t="shared" si="17"/>
        <v>41</v>
      </c>
      <c r="CS33" s="19" t="str">
        <f t="shared" si="18"/>
        <v xml:space="preserve"> C/B 2)</v>
      </c>
      <c r="CT33" s="154">
        <v>2143</v>
      </c>
      <c r="CU33" s="125">
        <v>751</v>
      </c>
      <c r="CV33" s="33">
        <f t="shared" ref="CV33:CV45" si="30">VLOOKUP($CU33,Funktionsbezeichnungen,3,0)</f>
        <v>10</v>
      </c>
      <c r="CW33" s="83" t="str">
        <f t="shared" ref="CW33:CW45" si="31">VLOOKUP($CU33,Funktionsbezeichnungen,2,0)</f>
        <v>Vorgesetzter  -  2. Stufe</v>
      </c>
      <c r="CX33" s="125">
        <v>751</v>
      </c>
      <c r="CY33" s="33">
        <f t="shared" ref="CY33:CY45" si="32">VLOOKUP($CX33,Funktionsbezeichnungen,3,0)</f>
        <v>10</v>
      </c>
      <c r="CZ33" s="83" t="str">
        <f t="shared" ref="CZ33:CZ45" si="33">VLOOKUP($CX33,Funktionsbezeichnungen,2,0)</f>
        <v>Vorgesetzter  -  2. Stufe</v>
      </c>
      <c r="DA33" s="125">
        <v>751</v>
      </c>
      <c r="DB33" s="33">
        <f t="shared" ref="DB33:DB45" si="34">VLOOKUP($DA33,Funktionsbezeichnungen,3,0)</f>
        <v>10</v>
      </c>
      <c r="DC33" s="83" t="str">
        <f t="shared" ref="DC33:DC45" si="35">VLOOKUP($DA33,Funktionsbezeichnungen,2,0)</f>
        <v>Vorgesetzter  -  2. Stufe</v>
      </c>
      <c r="DD33" s="124">
        <v>751</v>
      </c>
      <c r="DE33" s="33">
        <f>VLOOKUP($DD33,Funktionsbezeichnungen,3,0)</f>
        <v>10</v>
      </c>
      <c r="DF33" s="83" t="str">
        <f>VLOOKUP($DD33,Funktionsbezeichnungen,2,0)</f>
        <v>Vorgesetzter  -  2. Stufe</v>
      </c>
      <c r="DG33" s="20"/>
      <c r="DH33" s="124">
        <v>751</v>
      </c>
      <c r="DI33" s="33">
        <f t="shared" ref="DI33:DI45" si="36">VLOOKUP($DH33,Funktionsbezeichnungen,3,0)</f>
        <v>10</v>
      </c>
      <c r="DJ33" s="83" t="str">
        <f t="shared" ref="DJ33:DJ45" si="37">VLOOKUP($DH33,Funktionsbezeichnungen,2,0)</f>
        <v>Vorgesetzter  -  2. Stufe</v>
      </c>
      <c r="DO33" s="19">
        <f t="shared" si="19"/>
        <v>2143</v>
      </c>
      <c r="DP33" s="153">
        <v>2</v>
      </c>
      <c r="DQ33" s="19">
        <v>3</v>
      </c>
      <c r="DR33" s="19" t="s">
        <v>951</v>
      </c>
    </row>
    <row r="34" spans="1:122" s="19" customFormat="1" ht="15.75">
      <c r="A34" s="53">
        <v>0</v>
      </c>
      <c r="B34" s="53"/>
      <c r="C34" s="53">
        <f>IF(Z34&gt;=10,1,0)</f>
        <v>1</v>
      </c>
      <c r="D34" s="55">
        <v>1</v>
      </c>
      <c r="E34" s="55"/>
      <c r="F34" s="56"/>
      <c r="G34" s="54"/>
      <c r="H34" s="54">
        <v>1</v>
      </c>
      <c r="I34" s="56"/>
      <c r="J34" s="54"/>
      <c r="K34" s="56"/>
      <c r="L34" s="56"/>
      <c r="M34" s="56"/>
      <c r="N34" s="58"/>
      <c r="O34" s="52" t="s">
        <v>359</v>
      </c>
      <c r="P34" s="15" t="s">
        <v>448</v>
      </c>
      <c r="Q34" s="15">
        <v>30</v>
      </c>
      <c r="R34" s="16"/>
      <c r="S34" s="20" t="s">
        <v>112</v>
      </c>
      <c r="T34" s="21">
        <v>1956</v>
      </c>
      <c r="U34" s="26" t="s">
        <v>854</v>
      </c>
      <c r="V34" s="21">
        <v>1981</v>
      </c>
      <c r="W34" s="25" t="s">
        <v>855</v>
      </c>
      <c r="X34" s="21">
        <v>1990</v>
      </c>
      <c r="Y34" s="28" t="s">
        <v>329</v>
      </c>
      <c r="Z34" s="21">
        <f>$AD$3-V34</f>
        <v>36</v>
      </c>
      <c r="AA34" s="25" t="s">
        <v>671</v>
      </c>
      <c r="AB34" s="162" t="s">
        <v>1043</v>
      </c>
      <c r="AC34" s="21"/>
      <c r="AE34" s="90" t="s">
        <v>1214</v>
      </c>
      <c r="AF34" s="82"/>
      <c r="CP34" s="19" t="str">
        <f>+S34</f>
        <v>Bergmann Georg</v>
      </c>
      <c r="CR34" s="19">
        <f>+Z34</f>
        <v>36</v>
      </c>
      <c r="CS34" s="19" t="str">
        <f>+AB34</f>
        <v xml:space="preserve"> C/B 2)</v>
      </c>
      <c r="CT34" s="154">
        <v>4185</v>
      </c>
      <c r="CU34" s="125">
        <v>772</v>
      </c>
      <c r="CV34" s="33">
        <f>VLOOKUP($CU34,Funktionsbezeichnungen,3,0)</f>
        <v>8</v>
      </c>
      <c r="CW34" s="83" t="str">
        <f>VLOOKUP($CU34,Funktionsbezeichnungen,2,0)</f>
        <v>Projektingenieur 2</v>
      </c>
      <c r="CX34" s="125">
        <v>772</v>
      </c>
      <c r="CY34" s="33">
        <f>VLOOKUP($CX34,Funktionsbezeichnungen,3,0)</f>
        <v>8</v>
      </c>
      <c r="CZ34" s="83" t="str">
        <f>VLOOKUP($CX34,Funktionsbezeichnungen,2,0)</f>
        <v>Projektingenieur 2</v>
      </c>
      <c r="DA34" s="125">
        <v>772</v>
      </c>
      <c r="DB34" s="33">
        <f>VLOOKUP($DA34,Funktionsbezeichnungen,3,0)</f>
        <v>8</v>
      </c>
      <c r="DC34" s="83" t="str">
        <f>VLOOKUP($DA34,Funktionsbezeichnungen,2,0)</f>
        <v>Projektingenieur 2</v>
      </c>
      <c r="DD34" s="125">
        <v>772</v>
      </c>
      <c r="DE34" s="33">
        <f>VLOOKUP($DD34,Funktionsbezeichnungen,3,0)</f>
        <v>8</v>
      </c>
      <c r="DF34" s="83" t="str">
        <f>VLOOKUP($DD34,Funktionsbezeichnungen,2,0)</f>
        <v>Projektingenieur 2</v>
      </c>
      <c r="DG34" s="20"/>
      <c r="DH34" s="33">
        <v>772</v>
      </c>
      <c r="DI34" s="33">
        <f>VLOOKUP($DH34,Funktionsbezeichnungen,3,0)</f>
        <v>8</v>
      </c>
      <c r="DJ34" s="83" t="str">
        <f>VLOOKUP($DH34,Funktionsbezeichnungen,2,0)</f>
        <v>Projektingenieur 2</v>
      </c>
      <c r="DO34" s="19">
        <f>+CT34</f>
        <v>4185</v>
      </c>
      <c r="DP34" s="153">
        <v>1</v>
      </c>
      <c r="DQ34" s="19">
        <v>2</v>
      </c>
      <c r="DR34" s="19" t="s">
        <v>951</v>
      </c>
    </row>
    <row r="35" spans="1:122" s="19" customFormat="1" ht="27">
      <c r="A35" s="53">
        <v>0</v>
      </c>
      <c r="B35" s="53"/>
      <c r="C35" s="53">
        <f>IF(Z35&gt;=10,1,0)</f>
        <v>1</v>
      </c>
      <c r="D35" s="55"/>
      <c r="E35" s="55">
        <v>1</v>
      </c>
      <c r="F35" s="56"/>
      <c r="G35" s="54"/>
      <c r="H35" s="54">
        <v>1</v>
      </c>
      <c r="I35" s="56"/>
      <c r="J35" s="54"/>
      <c r="K35" s="56"/>
      <c r="L35" s="56"/>
      <c r="M35" s="56"/>
      <c r="N35" s="58"/>
      <c r="O35" s="207" t="s">
        <v>1140</v>
      </c>
      <c r="P35" s="15" t="s">
        <v>873</v>
      </c>
      <c r="Q35" s="15">
        <v>31</v>
      </c>
      <c r="R35" s="16"/>
      <c r="S35" s="20" t="s">
        <v>874</v>
      </c>
      <c r="T35" s="21">
        <v>1959</v>
      </c>
      <c r="U35" s="26" t="s">
        <v>1070</v>
      </c>
      <c r="V35" s="21">
        <v>1990</v>
      </c>
      <c r="W35" s="25"/>
      <c r="X35" s="21"/>
      <c r="Y35" s="28" t="s">
        <v>1141</v>
      </c>
      <c r="Z35" s="21">
        <f>$AD$3-V35</f>
        <v>27</v>
      </c>
      <c r="AA35" s="25" t="s">
        <v>1142</v>
      </c>
      <c r="AB35" s="162" t="s">
        <v>1043</v>
      </c>
      <c r="AC35" s="21"/>
      <c r="AE35" s="90" t="s">
        <v>389</v>
      </c>
      <c r="AF35" s="82" t="s">
        <v>1083</v>
      </c>
      <c r="CP35" s="19" t="str">
        <f>+S35</f>
        <v>Wick Bernd</v>
      </c>
      <c r="CR35" s="19">
        <f>+Z35</f>
        <v>27</v>
      </c>
      <c r="CS35" s="19" t="str">
        <f>+AB35</f>
        <v xml:space="preserve"> C/B 2)</v>
      </c>
      <c r="CT35" s="154">
        <v>3208</v>
      </c>
      <c r="CU35" s="125">
        <v>772</v>
      </c>
      <c r="CV35" s="33">
        <f>VLOOKUP($CU35,Funktionsbezeichnungen,3,0)</f>
        <v>8</v>
      </c>
      <c r="CW35" s="83" t="str">
        <f>VLOOKUP($CU35,Funktionsbezeichnungen,2,0)</f>
        <v>Projektingenieur 2</v>
      </c>
      <c r="CX35" s="125">
        <v>772</v>
      </c>
      <c r="CY35" s="33">
        <f>VLOOKUP($CX35,Funktionsbezeichnungen,3,0)</f>
        <v>8</v>
      </c>
      <c r="CZ35" s="83" t="str">
        <f>VLOOKUP($CX35,Funktionsbezeichnungen,2,0)</f>
        <v>Projektingenieur 2</v>
      </c>
      <c r="DA35" s="125">
        <v>772</v>
      </c>
      <c r="DB35" s="33">
        <f>VLOOKUP($DA35,Funktionsbezeichnungen,3,0)</f>
        <v>8</v>
      </c>
      <c r="DC35" s="83" t="str">
        <f>VLOOKUP($DA35,Funktionsbezeichnungen,2,0)</f>
        <v>Projektingenieur 2</v>
      </c>
      <c r="DD35" s="125"/>
      <c r="DE35" s="33"/>
      <c r="DF35" s="83"/>
      <c r="DG35" s="20"/>
      <c r="DH35" s="33">
        <v>772</v>
      </c>
      <c r="DI35" s="33">
        <f>VLOOKUP($DH35,Funktionsbezeichnungen,3,0)</f>
        <v>8</v>
      </c>
      <c r="DJ35" s="83" t="str">
        <f>VLOOKUP($DH35,Funktionsbezeichnungen,2,0)</f>
        <v>Projektingenieur 2</v>
      </c>
      <c r="DO35" s="19">
        <f>+CT35</f>
        <v>3208</v>
      </c>
      <c r="DP35" s="153">
        <v>2</v>
      </c>
      <c r="DQ35" s="19">
        <v>3</v>
      </c>
      <c r="DR35" s="19" t="s">
        <v>951</v>
      </c>
    </row>
    <row r="36" spans="1:122" s="19" customFormat="1" ht="15.75">
      <c r="A36" s="53">
        <v>0</v>
      </c>
      <c r="B36" s="53"/>
      <c r="C36" s="53">
        <f t="shared" si="14"/>
        <v>1</v>
      </c>
      <c r="D36" s="55"/>
      <c r="E36" s="55">
        <v>1</v>
      </c>
      <c r="F36" s="56"/>
      <c r="G36" s="54"/>
      <c r="H36" s="54"/>
      <c r="I36" s="56"/>
      <c r="J36" s="54"/>
      <c r="K36" s="56"/>
      <c r="L36" s="56"/>
      <c r="M36" s="56"/>
      <c r="N36" s="58"/>
      <c r="O36" s="52" t="s">
        <v>359</v>
      </c>
      <c r="P36" s="15" t="s">
        <v>450</v>
      </c>
      <c r="Q36" s="15">
        <v>32</v>
      </c>
      <c r="R36" s="16"/>
      <c r="S36" s="20" t="s">
        <v>214</v>
      </c>
      <c r="T36" s="21">
        <v>1960</v>
      </c>
      <c r="U36" s="28" t="s">
        <v>237</v>
      </c>
      <c r="V36" s="21">
        <v>1986</v>
      </c>
      <c r="W36" s="25"/>
      <c r="X36" s="21"/>
      <c r="Y36" s="28" t="s">
        <v>228</v>
      </c>
      <c r="Z36" s="21">
        <f t="shared" si="15"/>
        <v>31</v>
      </c>
      <c r="AA36" s="25" t="s">
        <v>672</v>
      </c>
      <c r="AB36" s="162" t="s">
        <v>1043</v>
      </c>
      <c r="AC36" s="21"/>
      <c r="AE36" s="90" t="s">
        <v>1213</v>
      </c>
      <c r="AF36" s="82"/>
      <c r="CP36" s="19" t="str">
        <f t="shared" si="16"/>
        <v>Beck Peter</v>
      </c>
      <c r="CR36" s="19">
        <f t="shared" si="17"/>
        <v>31</v>
      </c>
      <c r="CS36" s="19" t="str">
        <f t="shared" si="18"/>
        <v xml:space="preserve"> C/B 2)</v>
      </c>
      <c r="CT36" s="154">
        <v>4269</v>
      </c>
      <c r="CU36" s="125">
        <v>773</v>
      </c>
      <c r="CV36" s="33">
        <f t="shared" si="30"/>
        <v>9</v>
      </c>
      <c r="CW36" s="83" t="str">
        <f t="shared" si="31"/>
        <v>Projektingenieur 3</v>
      </c>
      <c r="CX36" s="125">
        <v>773</v>
      </c>
      <c r="CY36" s="33">
        <f t="shared" ref="CY36:CY38" si="38">VLOOKUP($CX36,Funktionsbezeichnungen,3,0)</f>
        <v>9</v>
      </c>
      <c r="CZ36" s="83" t="str">
        <f t="shared" ref="CZ36:CZ38" si="39">VLOOKUP($CX36,Funktionsbezeichnungen,2,0)</f>
        <v>Projektingenieur 3</v>
      </c>
      <c r="DA36" s="125">
        <v>773</v>
      </c>
      <c r="DB36" s="33">
        <f>VLOOKUP($DA36,Funktionsbezeichnungen,3,0)</f>
        <v>9</v>
      </c>
      <c r="DC36" s="83" t="str">
        <f>VLOOKUP($DA36,Funktionsbezeichnungen,2,0)</f>
        <v>Projektingenieur 3</v>
      </c>
      <c r="DD36" s="125">
        <v>772</v>
      </c>
      <c r="DE36" s="33">
        <f>VLOOKUP($DD36,Funktionsbezeichnungen,3,0)</f>
        <v>8</v>
      </c>
      <c r="DF36" s="83" t="str">
        <f>VLOOKUP($DD36,Funktionsbezeichnungen,2,0)</f>
        <v>Projektingenieur 2</v>
      </c>
      <c r="DG36" s="20"/>
      <c r="DH36" s="33">
        <v>772</v>
      </c>
      <c r="DI36" s="33">
        <f>VLOOKUP($DH36,Funktionsbezeichnungen,3,0)</f>
        <v>8</v>
      </c>
      <c r="DJ36" s="83" t="str">
        <f>VLOOKUP($DH36,Funktionsbezeichnungen,2,0)</f>
        <v>Projektingenieur 2</v>
      </c>
      <c r="DO36" s="19">
        <f t="shared" si="19"/>
        <v>4269</v>
      </c>
      <c r="DP36" s="153">
        <v>2</v>
      </c>
      <c r="DQ36" s="19">
        <v>3</v>
      </c>
      <c r="DR36" s="19" t="s">
        <v>951</v>
      </c>
    </row>
    <row r="37" spans="1:122" s="19" customFormat="1" ht="15.75">
      <c r="A37" s="53">
        <v>1</v>
      </c>
      <c r="B37" s="53"/>
      <c r="C37" s="53">
        <f t="shared" si="14"/>
        <v>1</v>
      </c>
      <c r="D37" s="55">
        <v>1</v>
      </c>
      <c r="E37" s="55"/>
      <c r="F37" s="56"/>
      <c r="G37" s="54"/>
      <c r="H37" s="54">
        <v>1</v>
      </c>
      <c r="I37" s="56"/>
      <c r="J37" s="54"/>
      <c r="K37" s="56"/>
      <c r="L37" s="56"/>
      <c r="M37" s="56"/>
      <c r="N37" s="58"/>
      <c r="O37" s="52" t="s">
        <v>359</v>
      </c>
      <c r="P37" s="15" t="s">
        <v>452</v>
      </c>
      <c r="Q37" s="15">
        <v>33</v>
      </c>
      <c r="R37" s="42"/>
      <c r="S37" s="27" t="s">
        <v>122</v>
      </c>
      <c r="T37" s="21">
        <v>1968</v>
      </c>
      <c r="U37" s="28" t="s">
        <v>201</v>
      </c>
      <c r="V37" s="21">
        <v>1994</v>
      </c>
      <c r="W37" s="25"/>
      <c r="X37" s="21"/>
      <c r="Y37" s="26" t="s">
        <v>123</v>
      </c>
      <c r="Z37" s="21">
        <f t="shared" si="15"/>
        <v>23</v>
      </c>
      <c r="AA37" s="25" t="s">
        <v>673</v>
      </c>
      <c r="AB37" s="162" t="s">
        <v>1043</v>
      </c>
      <c r="AC37" s="21"/>
      <c r="AE37" s="90" t="s">
        <v>1213</v>
      </c>
      <c r="AF37" s="82"/>
      <c r="CP37" s="19" t="str">
        <f t="shared" si="16"/>
        <v>Kern Etienne</v>
      </c>
      <c r="CR37" s="19">
        <f t="shared" si="17"/>
        <v>23</v>
      </c>
      <c r="CS37" s="19" t="str">
        <f t="shared" si="18"/>
        <v xml:space="preserve"> C/B 2)</v>
      </c>
      <c r="CT37" s="154">
        <v>4246</v>
      </c>
      <c r="CU37" s="125">
        <v>772</v>
      </c>
      <c r="CV37" s="33">
        <f t="shared" si="30"/>
        <v>8</v>
      </c>
      <c r="CW37" s="83" t="str">
        <f t="shared" si="31"/>
        <v>Projektingenieur 2</v>
      </c>
      <c r="CX37" s="125">
        <v>772</v>
      </c>
      <c r="CY37" s="33">
        <f t="shared" si="38"/>
        <v>8</v>
      </c>
      <c r="CZ37" s="83" t="str">
        <f t="shared" si="39"/>
        <v>Projektingenieur 2</v>
      </c>
      <c r="DA37" s="125">
        <v>772</v>
      </c>
      <c r="DB37" s="33">
        <f>VLOOKUP($DA37,Funktionsbezeichnungen,3,0)</f>
        <v>8</v>
      </c>
      <c r="DC37" s="83" t="str">
        <f>VLOOKUP($DA37,Funktionsbezeichnungen,2,0)</f>
        <v>Projektingenieur 2</v>
      </c>
      <c r="DD37" s="125">
        <v>772</v>
      </c>
      <c r="DE37" s="33">
        <f>VLOOKUP($DD37,Funktionsbezeichnungen,3,0)</f>
        <v>8</v>
      </c>
      <c r="DF37" s="83" t="str">
        <f>VLOOKUP($DD37,Funktionsbezeichnungen,2,0)</f>
        <v>Projektingenieur 2</v>
      </c>
      <c r="DG37" s="20"/>
      <c r="DH37" s="33">
        <v>772</v>
      </c>
      <c r="DI37" s="33">
        <f>VLOOKUP($DH37,Funktionsbezeichnungen,3,0)</f>
        <v>8</v>
      </c>
      <c r="DJ37" s="83" t="str">
        <f>VLOOKUP($DH37,Funktionsbezeichnungen,2,0)</f>
        <v>Projektingenieur 2</v>
      </c>
      <c r="DO37" s="19">
        <f t="shared" si="19"/>
        <v>4246</v>
      </c>
      <c r="DP37" s="153">
        <v>1</v>
      </c>
      <c r="DQ37" s="19">
        <v>2</v>
      </c>
      <c r="DR37" s="19" t="s">
        <v>951</v>
      </c>
    </row>
    <row r="38" spans="1:122" s="19" customFormat="1" ht="27">
      <c r="A38" s="53">
        <v>0</v>
      </c>
      <c r="B38" s="53">
        <v>1</v>
      </c>
      <c r="C38" s="53">
        <f t="shared" si="14"/>
        <v>1</v>
      </c>
      <c r="D38" s="55"/>
      <c r="E38" s="55"/>
      <c r="F38" s="56">
        <v>1</v>
      </c>
      <c r="G38" s="54"/>
      <c r="H38" s="54"/>
      <c r="I38" s="56"/>
      <c r="J38" s="54"/>
      <c r="K38" s="56"/>
      <c r="L38" s="56"/>
      <c r="M38" s="56"/>
      <c r="N38" s="58"/>
      <c r="O38" s="166" t="s">
        <v>359</v>
      </c>
      <c r="P38" s="167" t="s">
        <v>460</v>
      </c>
      <c r="Q38" s="15">
        <v>34</v>
      </c>
      <c r="R38" s="168"/>
      <c r="S38" s="20" t="s">
        <v>231</v>
      </c>
      <c r="T38" s="21">
        <v>1967</v>
      </c>
      <c r="U38" s="28" t="s">
        <v>1065</v>
      </c>
      <c r="V38" s="21">
        <v>1996</v>
      </c>
      <c r="W38" s="25"/>
      <c r="X38" s="21"/>
      <c r="Y38" s="28" t="s">
        <v>233</v>
      </c>
      <c r="Z38" s="118">
        <f t="shared" si="15"/>
        <v>21</v>
      </c>
      <c r="AA38" s="25" t="s">
        <v>675</v>
      </c>
      <c r="AB38" s="162" t="s">
        <v>1043</v>
      </c>
      <c r="AC38" s="21"/>
      <c r="AE38" s="90" t="s">
        <v>1213</v>
      </c>
      <c r="AF38" s="82"/>
      <c r="CP38" s="19" t="str">
        <f t="shared" si="16"/>
        <v>Ruff Ute</v>
      </c>
      <c r="CR38" s="19">
        <f t="shared" si="17"/>
        <v>21</v>
      </c>
      <c r="CS38" s="19" t="str">
        <f t="shared" si="18"/>
        <v xml:space="preserve"> C/B 2)</v>
      </c>
      <c r="CT38" s="154">
        <v>4277</v>
      </c>
      <c r="CU38" s="125">
        <v>783</v>
      </c>
      <c r="CV38" s="33">
        <f t="shared" si="30"/>
        <v>9</v>
      </c>
      <c r="CW38" s="83" t="str">
        <f t="shared" si="31"/>
        <v>Projektingenieur 3</v>
      </c>
      <c r="CX38" s="125">
        <v>782</v>
      </c>
      <c r="CY38" s="33">
        <f t="shared" si="38"/>
        <v>8</v>
      </c>
      <c r="CZ38" s="83" t="str">
        <f t="shared" si="39"/>
        <v>Projektingenieur 2</v>
      </c>
      <c r="DA38" s="125">
        <v>782</v>
      </c>
      <c r="DB38" s="33">
        <f>VLOOKUP($DA38,Funktionsbezeichnungen,3,0)</f>
        <v>8</v>
      </c>
      <c r="DC38" s="83" t="str">
        <f>VLOOKUP($DA38,Funktionsbezeichnungen,2,0)</f>
        <v>Projektingenieur 2</v>
      </c>
      <c r="DD38" s="125">
        <v>782</v>
      </c>
      <c r="DE38" s="33">
        <f>VLOOKUP($DD38,Funktionsbezeichnungen,3,0)</f>
        <v>8</v>
      </c>
      <c r="DF38" s="83" t="str">
        <f>VLOOKUP($DD38,Funktionsbezeichnungen,2,0)</f>
        <v>Projektingenieur 2</v>
      </c>
      <c r="DG38" s="20"/>
      <c r="DH38" s="33">
        <v>782</v>
      </c>
      <c r="DI38" s="33">
        <f>VLOOKUP($DH38,Funktionsbezeichnungen,3,0)</f>
        <v>8</v>
      </c>
      <c r="DJ38" s="83" t="str">
        <f>VLOOKUP($DH38,Funktionsbezeichnungen,2,0)</f>
        <v>Projektingenieur 2</v>
      </c>
      <c r="DO38" s="19">
        <f t="shared" si="19"/>
        <v>4277</v>
      </c>
      <c r="DP38" s="153">
        <v>3</v>
      </c>
      <c r="DQ38" s="19">
        <v>2</v>
      </c>
      <c r="DR38" s="19" t="s">
        <v>952</v>
      </c>
    </row>
    <row r="39" spans="1:122" s="19" customFormat="1" ht="27">
      <c r="A39" s="53">
        <v>0</v>
      </c>
      <c r="B39" s="53"/>
      <c r="C39" s="53">
        <f>IF(Z39&gt;=10,1,0)</f>
        <v>1</v>
      </c>
      <c r="D39" s="55"/>
      <c r="E39" s="55">
        <v>1</v>
      </c>
      <c r="F39" s="56"/>
      <c r="G39" s="54"/>
      <c r="H39" s="54"/>
      <c r="I39" s="56"/>
      <c r="J39" s="54"/>
      <c r="K39" s="56"/>
      <c r="L39" s="56"/>
      <c r="M39" s="56"/>
      <c r="N39" s="58"/>
      <c r="O39" s="207" t="s">
        <v>1140</v>
      </c>
      <c r="P39" s="15" t="s">
        <v>1120</v>
      </c>
      <c r="Q39" s="15">
        <v>35</v>
      </c>
      <c r="R39" s="42"/>
      <c r="S39" s="20" t="s">
        <v>1118</v>
      </c>
      <c r="T39" s="21">
        <v>1976</v>
      </c>
      <c r="U39" s="28" t="s">
        <v>1119</v>
      </c>
      <c r="V39" s="21">
        <v>2005</v>
      </c>
      <c r="W39" s="25"/>
      <c r="X39" s="21"/>
      <c r="Y39" s="28"/>
      <c r="Z39" s="118">
        <f>$AD$3-V39</f>
        <v>12</v>
      </c>
      <c r="AA39" s="169" t="s">
        <v>1144</v>
      </c>
      <c r="AB39" s="162" t="s">
        <v>1043</v>
      </c>
      <c r="AC39" s="21"/>
      <c r="AE39" s="90" t="s">
        <v>373</v>
      </c>
      <c r="AF39" s="82"/>
      <c r="CP39" s="19" t="str">
        <f>+S39</f>
        <v>Dick David</v>
      </c>
      <c r="CR39" s="19">
        <f>+Z39</f>
        <v>12</v>
      </c>
      <c r="CS39" s="19" t="str">
        <f>+AB39</f>
        <v xml:space="preserve"> C/B 2)</v>
      </c>
      <c r="CT39" s="154">
        <v>4909</v>
      </c>
      <c r="CU39" s="125">
        <v>772</v>
      </c>
      <c r="CV39" s="33">
        <f>VLOOKUP($CU39,Funktionsbezeichnungen,3,0)</f>
        <v>8</v>
      </c>
      <c r="CW39" s="83" t="str">
        <f>VLOOKUP($CU39,Funktionsbezeichnungen,2,0)</f>
        <v>Projektingenieur 2</v>
      </c>
      <c r="CX39" s="125"/>
      <c r="CY39" s="33"/>
      <c r="CZ39" s="83"/>
      <c r="DA39" s="125"/>
      <c r="DB39" s="33"/>
      <c r="DC39" s="83"/>
      <c r="DD39" s="125"/>
      <c r="DE39" s="33"/>
      <c r="DF39" s="83"/>
      <c r="DG39" s="20"/>
      <c r="DH39" s="33"/>
      <c r="DI39" s="33"/>
      <c r="DJ39" s="83"/>
      <c r="DO39" s="19">
        <f>+CT39</f>
        <v>4909</v>
      </c>
      <c r="DP39" s="153">
        <v>2</v>
      </c>
      <c r="DQ39" s="19">
        <v>3</v>
      </c>
      <c r="DR39" s="19" t="s">
        <v>952</v>
      </c>
    </row>
    <row r="40" spans="1:122" s="19" customFormat="1" ht="27">
      <c r="A40" s="53">
        <v>0</v>
      </c>
      <c r="B40" s="53">
        <v>1</v>
      </c>
      <c r="C40" s="53">
        <f>IF(Z40&gt;=10,1,0)</f>
        <v>1</v>
      </c>
      <c r="D40" s="55"/>
      <c r="E40" s="55">
        <v>1</v>
      </c>
      <c r="F40" s="56"/>
      <c r="G40" s="54"/>
      <c r="H40" s="54"/>
      <c r="I40" s="56"/>
      <c r="J40" s="54"/>
      <c r="K40" s="56"/>
      <c r="L40" s="56"/>
      <c r="M40" s="56"/>
      <c r="N40" s="58"/>
      <c r="O40" s="52" t="s">
        <v>359</v>
      </c>
      <c r="P40" s="15" t="s">
        <v>470</v>
      </c>
      <c r="Q40" s="15">
        <v>36</v>
      </c>
      <c r="R40" s="42"/>
      <c r="S40" s="20" t="s">
        <v>227</v>
      </c>
      <c r="T40" s="21">
        <v>1976</v>
      </c>
      <c r="U40" s="28" t="s">
        <v>1048</v>
      </c>
      <c r="V40" s="21">
        <v>2001</v>
      </c>
      <c r="W40" s="25" t="s">
        <v>1049</v>
      </c>
      <c r="X40" s="21">
        <v>2009</v>
      </c>
      <c r="Y40" s="28" t="s">
        <v>106</v>
      </c>
      <c r="Z40" s="21">
        <f>$AD$3-V40</f>
        <v>16</v>
      </c>
      <c r="AA40" s="25" t="s">
        <v>605</v>
      </c>
      <c r="AB40" s="162" t="s">
        <v>1043</v>
      </c>
      <c r="AC40" s="21"/>
      <c r="AE40" s="90" t="s">
        <v>1097</v>
      </c>
      <c r="AF40" s="82"/>
      <c r="CP40" s="19" t="str">
        <f>+S40</f>
        <v>Chroust Steffi</v>
      </c>
      <c r="CR40" s="19">
        <f>+Z40</f>
        <v>16</v>
      </c>
      <c r="CS40" s="19" t="str">
        <f>+AB40</f>
        <v xml:space="preserve"> C/B 2)</v>
      </c>
      <c r="CT40" s="154">
        <v>4275</v>
      </c>
      <c r="CU40" s="125">
        <v>782</v>
      </c>
      <c r="CV40" s="33">
        <f>VLOOKUP($CU40,Funktionsbezeichnungen,3,0)</f>
        <v>8</v>
      </c>
      <c r="CW40" s="83" t="str">
        <f>VLOOKUP($CU40,Funktionsbezeichnungen,2,0)</f>
        <v>Projektingenieur 2</v>
      </c>
      <c r="CX40" s="125">
        <v>782</v>
      </c>
      <c r="CY40" s="33">
        <f>VLOOKUP($CX40,Funktionsbezeichnungen,3,0)</f>
        <v>8</v>
      </c>
      <c r="CZ40" s="83" t="str">
        <f>VLOOKUP($CX40,Funktionsbezeichnungen,2,0)</f>
        <v>Projektingenieur 2</v>
      </c>
      <c r="DA40" s="125">
        <v>782</v>
      </c>
      <c r="DB40" s="33">
        <f>VLOOKUP($DA40,Funktionsbezeichnungen,3,0)</f>
        <v>8</v>
      </c>
      <c r="DC40" s="83" t="str">
        <f>VLOOKUP($DA40,Funktionsbezeichnungen,2,0)</f>
        <v>Projektingenieur 2</v>
      </c>
      <c r="DD40" s="125">
        <v>782</v>
      </c>
      <c r="DE40" s="33">
        <f>VLOOKUP($DD40,Funktionsbezeichnungen,3,0)</f>
        <v>8</v>
      </c>
      <c r="DF40" s="83" t="str">
        <f>VLOOKUP($DD40,Funktionsbezeichnungen,2,0)</f>
        <v>Projektingenieur 2</v>
      </c>
      <c r="DG40" s="20"/>
      <c r="DH40" s="33">
        <v>781</v>
      </c>
      <c r="DI40" s="33">
        <f>VLOOKUP($DH40,Funktionsbezeichnungen,3,0)</f>
        <v>7</v>
      </c>
      <c r="DJ40" s="83" t="str">
        <f>VLOOKUP($DH40,Funktionsbezeichnungen,2,0)</f>
        <v>Projektingenieur 1</v>
      </c>
      <c r="DO40" s="19">
        <f>+CT40</f>
        <v>4275</v>
      </c>
      <c r="DP40" s="153">
        <v>2</v>
      </c>
      <c r="DQ40" s="19">
        <v>3</v>
      </c>
      <c r="DR40" s="19" t="s">
        <v>952</v>
      </c>
    </row>
    <row r="41" spans="1:122" s="19" customFormat="1" ht="15.75">
      <c r="A41" s="53">
        <v>0</v>
      </c>
      <c r="B41" s="53"/>
      <c r="C41" s="53">
        <f>IF(Z41&gt;=10,1,0)</f>
        <v>1</v>
      </c>
      <c r="D41" s="55"/>
      <c r="E41" s="55">
        <v>1</v>
      </c>
      <c r="F41" s="56"/>
      <c r="G41" s="54"/>
      <c r="H41" s="54"/>
      <c r="I41" s="56"/>
      <c r="J41" s="54"/>
      <c r="K41" s="56"/>
      <c r="L41" s="56"/>
      <c r="M41" s="56"/>
      <c r="N41" s="58"/>
      <c r="O41" s="207" t="s">
        <v>1140</v>
      </c>
      <c r="P41" s="15" t="s">
        <v>1223</v>
      </c>
      <c r="Q41" s="15">
        <v>37</v>
      </c>
      <c r="R41" s="42"/>
      <c r="S41" s="20" t="s">
        <v>1218</v>
      </c>
      <c r="T41" s="21">
        <v>1976</v>
      </c>
      <c r="U41" s="28" t="s">
        <v>1219</v>
      </c>
      <c r="V41" s="21">
        <v>2001</v>
      </c>
      <c r="W41" s="25"/>
      <c r="X41" s="21"/>
      <c r="Y41" s="28"/>
      <c r="Z41" s="118">
        <f>$AD$3-V41</f>
        <v>16</v>
      </c>
      <c r="AA41" s="169"/>
      <c r="AB41" s="162" t="s">
        <v>1043</v>
      </c>
      <c r="AC41" s="21"/>
      <c r="AE41" s="90" t="s">
        <v>373</v>
      </c>
      <c r="AF41" s="82"/>
      <c r="CP41" s="19" t="str">
        <f>+S41</f>
        <v>Igual Lorenzo</v>
      </c>
      <c r="CR41" s="19">
        <f>+Z41</f>
        <v>16</v>
      </c>
      <c r="CS41" s="19" t="str">
        <f>+AB41</f>
        <v xml:space="preserve"> C/B 2)</v>
      </c>
      <c r="CT41" s="154">
        <v>3215</v>
      </c>
      <c r="CU41" s="125">
        <v>772</v>
      </c>
      <c r="CV41" s="33">
        <f>VLOOKUP($CU41,Funktionsbezeichnungen,3,0)</f>
        <v>8</v>
      </c>
      <c r="CW41" s="83" t="str">
        <f>VLOOKUP($CU41,Funktionsbezeichnungen,2,0)</f>
        <v>Projektingenieur 2</v>
      </c>
      <c r="CX41" s="125"/>
      <c r="CY41" s="33"/>
      <c r="CZ41" s="83"/>
      <c r="DA41" s="125"/>
      <c r="DB41" s="33"/>
      <c r="DC41" s="83"/>
      <c r="DD41" s="125"/>
      <c r="DE41" s="33"/>
      <c r="DF41" s="83"/>
      <c r="DG41" s="20"/>
      <c r="DH41" s="33"/>
      <c r="DI41" s="33"/>
      <c r="DJ41" s="83"/>
      <c r="DO41" s="19">
        <f>+CT41</f>
        <v>3215</v>
      </c>
      <c r="DP41" s="153">
        <v>2</v>
      </c>
      <c r="DQ41" s="19">
        <v>3</v>
      </c>
      <c r="DR41" s="19" t="s">
        <v>952</v>
      </c>
    </row>
    <row r="42" spans="1:122" s="19" customFormat="1" ht="15.75">
      <c r="A42" s="53">
        <v>0</v>
      </c>
      <c r="B42" s="53"/>
      <c r="C42" s="53">
        <f>IF(Z42&gt;=10,1,0)</f>
        <v>1</v>
      </c>
      <c r="D42" s="55"/>
      <c r="E42" s="55">
        <v>1</v>
      </c>
      <c r="F42" s="56"/>
      <c r="G42" s="54"/>
      <c r="H42" s="54">
        <v>1</v>
      </c>
      <c r="I42" s="56"/>
      <c r="J42" s="54"/>
      <c r="K42" s="56"/>
      <c r="L42" s="56"/>
      <c r="M42" s="56"/>
      <c r="N42" s="58"/>
      <c r="O42" s="52" t="s">
        <v>358</v>
      </c>
      <c r="P42" s="15" t="s">
        <v>852</v>
      </c>
      <c r="Q42" s="15">
        <v>38</v>
      </c>
      <c r="R42" s="42"/>
      <c r="S42" s="20" t="s">
        <v>870</v>
      </c>
      <c r="T42" s="21">
        <v>1978</v>
      </c>
      <c r="U42" s="28" t="s">
        <v>198</v>
      </c>
      <c r="V42" s="21">
        <v>2004</v>
      </c>
      <c r="W42" s="25"/>
      <c r="X42" s="21"/>
      <c r="Y42" s="28" t="s">
        <v>853</v>
      </c>
      <c r="Z42" s="21">
        <f>$AD$3-V42</f>
        <v>13</v>
      </c>
      <c r="AA42" s="25" t="s">
        <v>671</v>
      </c>
      <c r="AB42" s="162" t="s">
        <v>1043</v>
      </c>
      <c r="AC42" s="21"/>
      <c r="AE42" s="90" t="s">
        <v>373</v>
      </c>
      <c r="AF42" s="82"/>
      <c r="CP42" s="19" t="str">
        <f>+S42</f>
        <v>Hausammann Cédric</v>
      </c>
      <c r="CR42" s="19">
        <f>+Z42</f>
        <v>13</v>
      </c>
      <c r="CS42" s="19" t="str">
        <f>+AB42</f>
        <v xml:space="preserve"> C/B 2)</v>
      </c>
      <c r="CT42" s="154">
        <v>9648</v>
      </c>
      <c r="CU42" s="125">
        <v>772</v>
      </c>
      <c r="CV42" s="33">
        <f>VLOOKUP($CU42,Funktionsbezeichnungen,3,0)</f>
        <v>8</v>
      </c>
      <c r="CW42" s="83" t="str">
        <f>VLOOKUP($CU42,Funktionsbezeichnungen,2,0)</f>
        <v>Projektingenieur 2</v>
      </c>
      <c r="CX42" s="125">
        <v>772</v>
      </c>
      <c r="CY42" s="33">
        <f>VLOOKUP($CX42,Funktionsbezeichnungen,3,0)</f>
        <v>8</v>
      </c>
      <c r="CZ42" s="83" t="str">
        <f>VLOOKUP($CX42,Funktionsbezeichnungen,2,0)</f>
        <v>Projektingenieur 2</v>
      </c>
      <c r="DA42" s="125">
        <v>772</v>
      </c>
      <c r="DB42" s="33">
        <f>VLOOKUP($DA42,Funktionsbezeichnungen,3,0)</f>
        <v>8</v>
      </c>
      <c r="DC42" s="83" t="str">
        <f>VLOOKUP($DA42,Funktionsbezeichnungen,2,0)</f>
        <v>Projektingenieur 2</v>
      </c>
      <c r="DD42" s="125">
        <v>772</v>
      </c>
      <c r="DE42" s="33">
        <f>VLOOKUP($DD42,Funktionsbezeichnungen,3,0)</f>
        <v>8</v>
      </c>
      <c r="DF42" s="83" t="str">
        <f>VLOOKUP($DD42,Funktionsbezeichnungen,2,0)</f>
        <v>Projektingenieur 2</v>
      </c>
      <c r="DG42" s="20"/>
      <c r="DH42" s="33">
        <v>771</v>
      </c>
      <c r="DI42" s="33">
        <f>VLOOKUP($DH42,Funktionsbezeichnungen,3,0)</f>
        <v>7</v>
      </c>
      <c r="DJ42" s="83" t="str">
        <f>VLOOKUP($DH42,Funktionsbezeichnungen,2,0)</f>
        <v>Projektingenieur 1</v>
      </c>
      <c r="DO42" s="19">
        <f>+CT42</f>
        <v>9648</v>
      </c>
      <c r="DP42" s="153">
        <v>2</v>
      </c>
      <c r="DQ42" s="19">
        <v>3</v>
      </c>
      <c r="DR42" s="19" t="s">
        <v>951</v>
      </c>
    </row>
    <row r="43" spans="1:122" s="19" customFormat="1">
      <c r="A43" s="53">
        <v>0</v>
      </c>
      <c r="B43" s="53"/>
      <c r="C43" s="53">
        <f>IF(Z43&gt;=10,1,0)</f>
        <v>1</v>
      </c>
      <c r="D43" s="55"/>
      <c r="E43" s="55">
        <v>1</v>
      </c>
      <c r="F43" s="56"/>
      <c r="G43" s="54"/>
      <c r="H43" s="54">
        <v>1</v>
      </c>
      <c r="I43" s="56"/>
      <c r="J43" s="54"/>
      <c r="K43" s="56"/>
      <c r="L43" s="56"/>
      <c r="M43" s="56"/>
      <c r="N43" s="58"/>
      <c r="O43" s="52" t="s">
        <v>361</v>
      </c>
      <c r="P43" s="15" t="s">
        <v>447</v>
      </c>
      <c r="Q43" s="15">
        <v>39</v>
      </c>
      <c r="R43" s="16"/>
      <c r="S43" s="20" t="s">
        <v>111</v>
      </c>
      <c r="T43" s="21">
        <v>1954</v>
      </c>
      <c r="U43" s="28" t="s">
        <v>195</v>
      </c>
      <c r="V43" s="21">
        <v>1976</v>
      </c>
      <c r="W43" s="25"/>
      <c r="X43" s="21"/>
      <c r="Y43" s="28" t="s">
        <v>547</v>
      </c>
      <c r="Z43" s="21">
        <f>$AD$3-V43</f>
        <v>41</v>
      </c>
      <c r="AA43" s="25" t="s">
        <v>671</v>
      </c>
      <c r="AB43" s="21" t="s">
        <v>105</v>
      </c>
      <c r="AC43" s="21"/>
      <c r="AE43" s="90" t="s">
        <v>415</v>
      </c>
      <c r="AF43" s="82"/>
      <c r="CP43" s="19" t="str">
        <f>+S43</f>
        <v>Buser Edi</v>
      </c>
      <c r="CR43" s="19">
        <f>+Z43</f>
        <v>41</v>
      </c>
      <c r="CS43" s="19" t="str">
        <f>+AB43</f>
        <v>C</v>
      </c>
      <c r="CT43" s="154">
        <v>3160</v>
      </c>
      <c r="CU43" s="125">
        <v>772</v>
      </c>
      <c r="CV43" s="33">
        <f>VLOOKUP($CU43,Funktionsbezeichnungen,3,0)</f>
        <v>8</v>
      </c>
      <c r="CW43" s="83" t="str">
        <f>VLOOKUP($CU43,Funktionsbezeichnungen,2,0)</f>
        <v>Projektingenieur 2</v>
      </c>
      <c r="CX43" s="125">
        <v>772</v>
      </c>
      <c r="CY43" s="33">
        <f>VLOOKUP($CX43,Funktionsbezeichnungen,3,0)</f>
        <v>8</v>
      </c>
      <c r="CZ43" s="83" t="str">
        <f>VLOOKUP($CX43,Funktionsbezeichnungen,2,0)</f>
        <v>Projektingenieur 2</v>
      </c>
      <c r="DA43" s="125">
        <v>772</v>
      </c>
      <c r="DB43" s="33">
        <f>VLOOKUP($DA43,Funktionsbezeichnungen,3,0)</f>
        <v>8</v>
      </c>
      <c r="DC43" s="83" t="str">
        <f>VLOOKUP($DA43,Funktionsbezeichnungen,2,0)</f>
        <v>Projektingenieur 2</v>
      </c>
      <c r="DD43" s="125">
        <v>772</v>
      </c>
      <c r="DE43" s="33">
        <f>VLOOKUP($DD43,Funktionsbezeichnungen,3,0)</f>
        <v>8</v>
      </c>
      <c r="DF43" s="83" t="str">
        <f>VLOOKUP($DD43,Funktionsbezeichnungen,2,0)</f>
        <v>Projektingenieur 2</v>
      </c>
      <c r="DG43" s="20"/>
      <c r="DH43" s="33">
        <v>772</v>
      </c>
      <c r="DI43" s="33">
        <f>VLOOKUP($DH43,Funktionsbezeichnungen,3,0)</f>
        <v>8</v>
      </c>
      <c r="DJ43" s="83" t="str">
        <f>VLOOKUP($DH43,Funktionsbezeichnungen,2,0)</f>
        <v>Projektingenieur 2</v>
      </c>
      <c r="DO43" s="19">
        <f>+CT43</f>
        <v>3160</v>
      </c>
      <c r="DP43" s="153">
        <v>2</v>
      </c>
      <c r="DQ43" s="19">
        <v>3</v>
      </c>
      <c r="DR43" s="19" t="s">
        <v>951</v>
      </c>
    </row>
    <row r="44" spans="1:122" s="19" customFormat="1">
      <c r="A44" s="53">
        <v>0</v>
      </c>
      <c r="B44" s="53">
        <v>1</v>
      </c>
      <c r="C44" s="53"/>
      <c r="D44" s="55">
        <v>1</v>
      </c>
      <c r="E44" s="55"/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15" t="s">
        <v>918</v>
      </c>
      <c r="Q44" s="15">
        <v>40</v>
      </c>
      <c r="R44" s="42"/>
      <c r="S44" s="20" t="s">
        <v>919</v>
      </c>
      <c r="T44" s="21">
        <v>1962</v>
      </c>
      <c r="U44" s="28" t="s">
        <v>1058</v>
      </c>
      <c r="V44" s="21">
        <v>1992</v>
      </c>
      <c r="W44" s="25" t="s">
        <v>921</v>
      </c>
      <c r="X44" s="21">
        <v>2002</v>
      </c>
      <c r="Y44" s="28" t="s">
        <v>922</v>
      </c>
      <c r="Z44" s="118">
        <f t="shared" si="15"/>
        <v>25</v>
      </c>
      <c r="AA44" s="169" t="s">
        <v>1190</v>
      </c>
      <c r="AB44" s="118" t="s">
        <v>105</v>
      </c>
      <c r="AC44" s="21"/>
      <c r="AE44" s="90" t="s">
        <v>373</v>
      </c>
      <c r="AF44" s="82"/>
      <c r="CP44" s="19" t="str">
        <f t="shared" si="16"/>
        <v>Niedermeyer Friederike</v>
      </c>
      <c r="CR44" s="19">
        <f t="shared" si="17"/>
        <v>25</v>
      </c>
      <c r="CS44" s="19" t="str">
        <f t="shared" si="18"/>
        <v>C</v>
      </c>
      <c r="CT44" s="154">
        <v>4307</v>
      </c>
      <c r="CU44" s="125">
        <v>782</v>
      </c>
      <c r="CV44" s="33">
        <f t="shared" si="30"/>
        <v>8</v>
      </c>
      <c r="CW44" s="83" t="str">
        <f t="shared" si="31"/>
        <v>Projektingenieur 2</v>
      </c>
      <c r="CX44" s="125">
        <v>782</v>
      </c>
      <c r="CY44" s="33">
        <f>VLOOKUP($CX44,Funktionsbezeichnungen,3,0)</f>
        <v>8</v>
      </c>
      <c r="CZ44" s="83" t="str">
        <f>VLOOKUP($CX44,Funktionsbezeichnungen,2,0)</f>
        <v>Projektingenieur 2</v>
      </c>
      <c r="DA44" s="125"/>
      <c r="DB44" s="33"/>
      <c r="DC44" s="83"/>
      <c r="DD44" s="125"/>
      <c r="DE44" s="33"/>
      <c r="DF44" s="83"/>
      <c r="DG44" s="20"/>
      <c r="DH44" s="33"/>
      <c r="DI44" s="33"/>
      <c r="DJ44" s="83"/>
      <c r="DO44" s="19">
        <f t="shared" si="19"/>
        <v>4307</v>
      </c>
      <c r="DP44" s="153">
        <v>1</v>
      </c>
      <c r="DQ44" s="19">
        <v>2</v>
      </c>
      <c r="DR44" s="19" t="s">
        <v>952</v>
      </c>
    </row>
    <row r="45" spans="1:122" s="19" customFormat="1">
      <c r="A45" s="53">
        <v>0</v>
      </c>
      <c r="B45" s="53"/>
      <c r="C45" s="53">
        <f t="shared" si="14"/>
        <v>1</v>
      </c>
      <c r="D45" s="55">
        <v>1</v>
      </c>
      <c r="E45" s="55"/>
      <c r="F45" s="56"/>
      <c r="G45" s="54"/>
      <c r="H45" s="54">
        <v>1</v>
      </c>
      <c r="I45" s="56"/>
      <c r="J45" s="54"/>
      <c r="K45" s="56"/>
      <c r="L45" s="56"/>
      <c r="M45" s="56"/>
      <c r="N45" s="58"/>
      <c r="O45" s="52" t="s">
        <v>360</v>
      </c>
      <c r="P45" s="15" t="s">
        <v>458</v>
      </c>
      <c r="Q45" s="15">
        <v>41</v>
      </c>
      <c r="R45" s="16"/>
      <c r="S45" s="20" t="s">
        <v>275</v>
      </c>
      <c r="T45" s="21">
        <v>1969</v>
      </c>
      <c r="U45" s="28" t="s">
        <v>299</v>
      </c>
      <c r="V45" s="21">
        <v>1996</v>
      </c>
      <c r="W45" s="25"/>
      <c r="X45" s="21"/>
      <c r="Y45" s="25" t="s">
        <v>276</v>
      </c>
      <c r="Z45" s="21">
        <f t="shared" si="15"/>
        <v>21</v>
      </c>
      <c r="AA45" s="25" t="s">
        <v>110</v>
      </c>
      <c r="AB45" s="21" t="s">
        <v>105</v>
      </c>
      <c r="AC45" s="21"/>
      <c r="AE45" s="90" t="s">
        <v>376</v>
      </c>
      <c r="AF45" s="82"/>
      <c r="CP45" s="19" t="str">
        <f t="shared" si="16"/>
        <v>Knoll Bernd</v>
      </c>
      <c r="CR45" s="19">
        <f t="shared" si="17"/>
        <v>21</v>
      </c>
      <c r="CS45" s="19" t="str">
        <f t="shared" si="18"/>
        <v>C</v>
      </c>
      <c r="CT45" s="154">
        <v>4291</v>
      </c>
      <c r="CU45" s="125">
        <v>772</v>
      </c>
      <c r="CV45" s="33">
        <f t="shared" si="30"/>
        <v>8</v>
      </c>
      <c r="CW45" s="83" t="str">
        <f t="shared" si="31"/>
        <v>Projektingenieur 2</v>
      </c>
      <c r="CX45" s="125">
        <v>772</v>
      </c>
      <c r="CY45" s="33">
        <f t="shared" si="32"/>
        <v>8</v>
      </c>
      <c r="CZ45" s="83" t="str">
        <f t="shared" si="33"/>
        <v>Projektingenieur 2</v>
      </c>
      <c r="DA45" s="125">
        <v>772</v>
      </c>
      <c r="DB45" s="33">
        <f t="shared" si="34"/>
        <v>8</v>
      </c>
      <c r="DC45" s="83" t="str">
        <f t="shared" si="35"/>
        <v>Projektingenieur 2</v>
      </c>
      <c r="DD45" s="125">
        <v>772</v>
      </c>
      <c r="DE45" s="33">
        <f t="shared" ref="DE45:DE48" si="40">VLOOKUP($DD45,Funktionsbezeichnungen,3,0)</f>
        <v>8</v>
      </c>
      <c r="DF45" s="83" t="str">
        <f t="shared" ref="DF45:DF48" si="41">VLOOKUP($DD45,Funktionsbezeichnungen,2,0)</f>
        <v>Projektingenieur 2</v>
      </c>
      <c r="DG45" s="20"/>
      <c r="DH45" s="33">
        <v>772</v>
      </c>
      <c r="DI45" s="33">
        <f t="shared" si="36"/>
        <v>8</v>
      </c>
      <c r="DJ45" s="83" t="str">
        <f t="shared" si="37"/>
        <v>Projektingenieur 2</v>
      </c>
      <c r="DO45" s="19">
        <f t="shared" si="19"/>
        <v>4291</v>
      </c>
      <c r="DP45" s="153">
        <v>1</v>
      </c>
      <c r="DQ45" s="19">
        <v>2</v>
      </c>
      <c r="DR45" s="185" t="s">
        <v>968</v>
      </c>
    </row>
    <row r="46" spans="1:122" s="19" customFormat="1">
      <c r="A46" s="53">
        <v>0</v>
      </c>
      <c r="B46" s="53"/>
      <c r="C46" s="53">
        <f>IF(Z46&gt;=10,1,0)</f>
        <v>1</v>
      </c>
      <c r="D46" s="55"/>
      <c r="E46" s="55">
        <v>1</v>
      </c>
      <c r="F46" s="56"/>
      <c r="G46" s="54"/>
      <c r="H46" s="54">
        <v>1</v>
      </c>
      <c r="I46" s="56"/>
      <c r="J46" s="54"/>
      <c r="K46" s="56"/>
      <c r="L46" s="56"/>
      <c r="M46" s="56"/>
      <c r="N46" s="58"/>
      <c r="O46" s="52" t="s">
        <v>359</v>
      </c>
      <c r="P46" s="15" t="s">
        <v>466</v>
      </c>
      <c r="Q46" s="15">
        <v>42</v>
      </c>
      <c r="R46" s="42"/>
      <c r="S46" s="20" t="s">
        <v>246</v>
      </c>
      <c r="T46" s="21">
        <v>1972</v>
      </c>
      <c r="U46" s="28" t="s">
        <v>1064</v>
      </c>
      <c r="V46" s="21">
        <v>1998</v>
      </c>
      <c r="W46" s="25"/>
      <c r="X46" s="21"/>
      <c r="Y46" s="28" t="s">
        <v>247</v>
      </c>
      <c r="Z46" s="21">
        <f>$AD$3-V46</f>
        <v>19</v>
      </c>
      <c r="AA46" s="25" t="s">
        <v>392</v>
      </c>
      <c r="AB46" s="21" t="s">
        <v>105</v>
      </c>
      <c r="AC46" s="21"/>
      <c r="AE46" s="90" t="s">
        <v>404</v>
      </c>
      <c r="AF46" s="82"/>
      <c r="CP46" s="19" t="str">
        <f>+S46</f>
        <v>Martin Dirk</v>
      </c>
      <c r="CR46" s="19">
        <f>+Z46</f>
        <v>19</v>
      </c>
      <c r="CS46" s="19" t="str">
        <f>+AB46</f>
        <v>C</v>
      </c>
      <c r="CT46" s="154">
        <v>7696</v>
      </c>
      <c r="CU46" s="125">
        <v>772</v>
      </c>
      <c r="CV46" s="33">
        <f>VLOOKUP($CU46,Funktionsbezeichnungen,3,0)</f>
        <v>8</v>
      </c>
      <c r="CW46" s="83" t="str">
        <f>VLOOKUP($CU46,Funktionsbezeichnungen,2,0)</f>
        <v>Projektingenieur 2</v>
      </c>
      <c r="CX46" s="125">
        <v>772</v>
      </c>
      <c r="CY46" s="33">
        <f>VLOOKUP($CX46,Funktionsbezeichnungen,3,0)</f>
        <v>8</v>
      </c>
      <c r="CZ46" s="83" t="str">
        <f>VLOOKUP($CX46,Funktionsbezeichnungen,2,0)</f>
        <v>Projektingenieur 2</v>
      </c>
      <c r="DA46" s="125">
        <v>772</v>
      </c>
      <c r="DB46" s="33">
        <f>VLOOKUP($DA46,Funktionsbezeichnungen,3,0)</f>
        <v>8</v>
      </c>
      <c r="DC46" s="83" t="str">
        <f>VLOOKUP($DA46,Funktionsbezeichnungen,2,0)</f>
        <v>Projektingenieur 2</v>
      </c>
      <c r="DD46" s="125">
        <v>772</v>
      </c>
      <c r="DE46" s="33">
        <f>VLOOKUP($DD46,Funktionsbezeichnungen,3,0)</f>
        <v>8</v>
      </c>
      <c r="DF46" s="83" t="str">
        <f>VLOOKUP($DD46,Funktionsbezeichnungen,2,0)</f>
        <v>Projektingenieur 2</v>
      </c>
      <c r="DG46" s="20"/>
      <c r="DH46" s="33">
        <v>772</v>
      </c>
      <c r="DI46" s="33">
        <f>VLOOKUP($DH46,Funktionsbezeichnungen,3,0)</f>
        <v>8</v>
      </c>
      <c r="DJ46" s="83" t="str">
        <f>VLOOKUP($DH46,Funktionsbezeichnungen,2,0)</f>
        <v>Projektingenieur 2</v>
      </c>
      <c r="DO46" s="19">
        <f>+CT46</f>
        <v>7696</v>
      </c>
      <c r="DP46" s="153">
        <v>2</v>
      </c>
      <c r="DQ46" s="19">
        <v>3</v>
      </c>
      <c r="DR46" s="19" t="s">
        <v>951</v>
      </c>
    </row>
    <row r="47" spans="1:122" s="19" customFormat="1" ht="38.25">
      <c r="A47" s="53">
        <v>0</v>
      </c>
      <c r="B47" s="53"/>
      <c r="C47" s="53">
        <f>IF(Z47&gt;=10,1,0)</f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52" t="s">
        <v>361</v>
      </c>
      <c r="P47" s="15" t="s">
        <v>865</v>
      </c>
      <c r="Q47" s="15">
        <v>43</v>
      </c>
      <c r="R47" s="42"/>
      <c r="S47" s="20" t="s">
        <v>866</v>
      </c>
      <c r="T47" s="21">
        <v>1969</v>
      </c>
      <c r="U47" s="28" t="s">
        <v>943</v>
      </c>
      <c r="V47" s="21">
        <v>1999</v>
      </c>
      <c r="W47" s="191" t="s">
        <v>1047</v>
      </c>
      <c r="X47" s="21">
        <v>2011</v>
      </c>
      <c r="Y47" s="28" t="s">
        <v>944</v>
      </c>
      <c r="Z47" s="118">
        <f>$AD$3-V47</f>
        <v>18</v>
      </c>
      <c r="AA47" s="169" t="s">
        <v>565</v>
      </c>
      <c r="AB47" s="118" t="s">
        <v>105</v>
      </c>
      <c r="AC47" s="21"/>
      <c r="AE47" s="90" t="s">
        <v>373</v>
      </c>
      <c r="AF47" s="82"/>
      <c r="CP47" s="19" t="str">
        <f>+S47</f>
        <v>Betzold Alexander</v>
      </c>
      <c r="CR47" s="19">
        <f>+Z47</f>
        <v>18</v>
      </c>
      <c r="CS47" s="19" t="str">
        <f>+AB47</f>
        <v>C</v>
      </c>
      <c r="CT47" s="154">
        <v>4306</v>
      </c>
      <c r="CU47" s="125">
        <v>782</v>
      </c>
      <c r="CV47" s="33">
        <f>VLOOKUP($CU47,Funktionsbezeichnungen,3,0)</f>
        <v>8</v>
      </c>
      <c r="CW47" s="83" t="str">
        <f>VLOOKUP($CU47,Funktionsbezeichnungen,2,0)</f>
        <v>Projektingenieur 2</v>
      </c>
      <c r="CX47" s="125">
        <v>782</v>
      </c>
      <c r="CY47" s="33">
        <f>VLOOKUP($CX47,Funktionsbezeichnungen,3,0)</f>
        <v>8</v>
      </c>
      <c r="CZ47" s="83" t="str">
        <f>VLOOKUP($CX47,Funktionsbezeichnungen,2,0)</f>
        <v>Projektingenieur 2</v>
      </c>
      <c r="DA47" s="125">
        <v>782</v>
      </c>
      <c r="DB47" s="33">
        <f>VLOOKUP($DA47,Funktionsbezeichnungen,3,0)</f>
        <v>8</v>
      </c>
      <c r="DC47" s="83" t="str">
        <f>VLOOKUP($DA47,Funktionsbezeichnungen,2,0)</f>
        <v>Projektingenieur 2</v>
      </c>
      <c r="DD47" s="125">
        <v>782</v>
      </c>
      <c r="DE47" s="33">
        <f>VLOOKUP($DD47,Funktionsbezeichnungen,3,0)</f>
        <v>8</v>
      </c>
      <c r="DF47" s="83" t="str">
        <f>VLOOKUP($DD47,Funktionsbezeichnungen,2,0)</f>
        <v>Projektingenieur 2</v>
      </c>
      <c r="DG47" s="20"/>
      <c r="DH47" s="33">
        <v>781</v>
      </c>
      <c r="DI47" s="33">
        <f>VLOOKUP($DH47,Funktionsbezeichnungen,3,0)</f>
        <v>7</v>
      </c>
      <c r="DJ47" s="83" t="str">
        <f>VLOOKUP($DH47,Funktionsbezeichnungen,2,0)</f>
        <v>Projektingenieur 1</v>
      </c>
      <c r="DO47" s="19">
        <f>+CT47</f>
        <v>4306</v>
      </c>
      <c r="DP47" s="153">
        <v>2</v>
      </c>
      <c r="DQ47" s="19">
        <v>2</v>
      </c>
      <c r="DR47" s="19" t="s">
        <v>952</v>
      </c>
    </row>
    <row r="48" spans="1:122" s="19" customFormat="1" ht="27">
      <c r="A48" s="53">
        <v>0</v>
      </c>
      <c r="B48" s="53"/>
      <c r="C48" s="53">
        <f>IF(Z48&gt;=10,1,0)</f>
        <v>1</v>
      </c>
      <c r="D48" s="55">
        <v>1</v>
      </c>
      <c r="E48" s="55"/>
      <c r="F48" s="56"/>
      <c r="G48" s="54"/>
      <c r="H48" s="54"/>
      <c r="I48" s="56"/>
      <c r="J48" s="54"/>
      <c r="K48" s="56"/>
      <c r="L48" s="56"/>
      <c r="M48" s="56"/>
      <c r="N48" s="58"/>
      <c r="O48" s="52" t="s">
        <v>361</v>
      </c>
      <c r="P48" s="52" t="s">
        <v>566</v>
      </c>
      <c r="Q48" s="15">
        <v>44</v>
      </c>
      <c r="R48" s="42"/>
      <c r="S48" s="16" t="s">
        <v>561</v>
      </c>
      <c r="T48" s="21">
        <v>1975</v>
      </c>
      <c r="U48" s="28" t="s">
        <v>562</v>
      </c>
      <c r="V48" s="21">
        <v>2004</v>
      </c>
      <c r="W48" s="25"/>
      <c r="X48" s="21"/>
      <c r="Y48" s="28" t="s">
        <v>564</v>
      </c>
      <c r="Z48" s="118">
        <f t="shared" si="15"/>
        <v>13</v>
      </c>
      <c r="AA48" s="169" t="s">
        <v>565</v>
      </c>
      <c r="AB48" s="21" t="s">
        <v>105</v>
      </c>
      <c r="AC48" s="21"/>
      <c r="AE48" s="90" t="s">
        <v>1084</v>
      </c>
      <c r="AF48" s="82"/>
      <c r="CP48" s="19" t="str">
        <f t="shared" si="16"/>
        <v>That Pueng</v>
      </c>
      <c r="CR48" s="19">
        <f t="shared" si="17"/>
        <v>13</v>
      </c>
      <c r="CS48" s="19" t="str">
        <f t="shared" si="18"/>
        <v>C</v>
      </c>
      <c r="CT48" s="154">
        <v>4345</v>
      </c>
      <c r="CU48" s="125" t="s">
        <v>711</v>
      </c>
      <c r="CV48" s="33"/>
      <c r="CW48" s="83"/>
      <c r="CX48" s="125">
        <v>782</v>
      </c>
      <c r="CY48" s="33">
        <f>VLOOKUP($CX48,Funktionsbezeichnungen,3,0)</f>
        <v>8</v>
      </c>
      <c r="CZ48" s="83" t="str">
        <f>VLOOKUP($CX48,Funktionsbezeichnungen,2,0)</f>
        <v>Projektingenieur 2</v>
      </c>
      <c r="DA48" s="125">
        <v>782</v>
      </c>
      <c r="DB48" s="33">
        <f>VLOOKUP($DA48,Funktionsbezeichnungen,3,0)</f>
        <v>8</v>
      </c>
      <c r="DC48" s="83" t="str">
        <f>VLOOKUP($DA48,Funktionsbezeichnungen,2,0)</f>
        <v>Projektingenieur 2</v>
      </c>
      <c r="DD48" s="125">
        <v>782</v>
      </c>
      <c r="DE48" s="33">
        <f t="shared" si="40"/>
        <v>8</v>
      </c>
      <c r="DF48" s="83" t="str">
        <f t="shared" si="41"/>
        <v>Projektingenieur 2</v>
      </c>
      <c r="DG48" s="20"/>
      <c r="DH48" s="33">
        <v>781</v>
      </c>
      <c r="DI48" s="33">
        <f>VLOOKUP($DH48,Funktionsbezeichnungen,3,0)</f>
        <v>7</v>
      </c>
      <c r="DJ48" s="83" t="str">
        <f>VLOOKUP($DH48,Funktionsbezeichnungen,2,0)</f>
        <v>Projektingenieur 1</v>
      </c>
      <c r="DO48" s="19">
        <f t="shared" si="19"/>
        <v>4345</v>
      </c>
      <c r="DP48" s="153">
        <v>1</v>
      </c>
      <c r="DQ48" s="19">
        <v>2</v>
      </c>
      <c r="DR48" s="19" t="s">
        <v>952</v>
      </c>
    </row>
    <row r="49" spans="1:122" s="19" customFormat="1">
      <c r="A49" s="53">
        <v>0</v>
      </c>
      <c r="B49" s="53"/>
      <c r="C49" s="53">
        <f t="shared" si="14"/>
        <v>1</v>
      </c>
      <c r="D49" s="55"/>
      <c r="E49" s="55">
        <v>1</v>
      </c>
      <c r="F49" s="56"/>
      <c r="G49" s="54"/>
      <c r="H49" s="54"/>
      <c r="I49" s="56"/>
      <c r="J49" s="54"/>
      <c r="K49" s="56"/>
      <c r="L49" s="56"/>
      <c r="M49" s="56"/>
      <c r="N49" s="58"/>
      <c r="O49" s="52" t="s">
        <v>358</v>
      </c>
      <c r="P49" s="15" t="s">
        <v>1149</v>
      </c>
      <c r="Q49" s="15">
        <v>45</v>
      </c>
      <c r="R49" s="42"/>
      <c r="S49" s="20" t="s">
        <v>1150</v>
      </c>
      <c r="T49" s="21">
        <v>1976</v>
      </c>
      <c r="U49" s="28" t="s">
        <v>1069</v>
      </c>
      <c r="V49" s="21">
        <v>2004</v>
      </c>
      <c r="W49" s="25" t="s">
        <v>1151</v>
      </c>
      <c r="X49" s="21">
        <v>2011</v>
      </c>
      <c r="Y49" s="28" t="s">
        <v>1152</v>
      </c>
      <c r="Z49" s="21">
        <f t="shared" si="15"/>
        <v>13</v>
      </c>
      <c r="AA49" s="25" t="s">
        <v>698</v>
      </c>
      <c r="AB49" s="118" t="s">
        <v>105</v>
      </c>
      <c r="AC49" s="21"/>
      <c r="AE49" s="90" t="s">
        <v>375</v>
      </c>
      <c r="AF49" s="82"/>
      <c r="CP49" s="19" t="str">
        <f t="shared" si="16"/>
        <v>Titz Markus</v>
      </c>
      <c r="CR49" s="153">
        <f t="shared" si="17"/>
        <v>13</v>
      </c>
      <c r="CS49" s="19" t="str">
        <f t="shared" si="18"/>
        <v>C</v>
      </c>
      <c r="CT49" s="154">
        <v>4912</v>
      </c>
      <c r="CU49" s="125">
        <v>772</v>
      </c>
      <c r="CV49" s="33">
        <f t="shared" ref="CV49:CV75" si="42">VLOOKUP($CU49,Funktionsbezeichnungen,3,0)</f>
        <v>8</v>
      </c>
      <c r="CW49" s="83" t="str">
        <f t="shared" ref="CW49:CW75" si="43">VLOOKUP($CU49,Funktionsbezeichnungen,2,0)</f>
        <v>Projektingenieur 2</v>
      </c>
      <c r="CX49" s="125"/>
      <c r="CY49" s="33"/>
      <c r="CZ49" s="83"/>
      <c r="DA49" s="125"/>
      <c r="DB49" s="33"/>
      <c r="DC49" s="83"/>
      <c r="DD49" s="125"/>
      <c r="DE49" s="33"/>
      <c r="DF49" s="83"/>
      <c r="DG49" s="20"/>
      <c r="DH49" s="33"/>
      <c r="DI49" s="33"/>
      <c r="DJ49" s="83"/>
      <c r="DO49" s="19">
        <f t="shared" si="19"/>
        <v>4912</v>
      </c>
      <c r="DP49" s="153">
        <v>2</v>
      </c>
      <c r="DQ49" s="19">
        <v>3</v>
      </c>
      <c r="DR49" s="19" t="s">
        <v>951</v>
      </c>
    </row>
    <row r="50" spans="1:122" s="19" customFormat="1">
      <c r="A50" s="53">
        <v>0</v>
      </c>
      <c r="B50" s="53">
        <v>1</v>
      </c>
      <c r="C50" s="53">
        <f t="shared" si="14"/>
        <v>1</v>
      </c>
      <c r="D50" s="55"/>
      <c r="E50" s="55">
        <v>1</v>
      </c>
      <c r="F50" s="56"/>
      <c r="G50" s="54"/>
      <c r="H50" s="54">
        <v>1</v>
      </c>
      <c r="I50" s="56"/>
      <c r="J50" s="54"/>
      <c r="K50" s="56"/>
      <c r="L50" s="56"/>
      <c r="M50" s="56"/>
      <c r="N50" s="58"/>
      <c r="O50" s="52" t="s">
        <v>360</v>
      </c>
      <c r="P50" s="15" t="s">
        <v>612</v>
      </c>
      <c r="Q50" s="15">
        <v>46</v>
      </c>
      <c r="R50" s="42"/>
      <c r="S50" s="20" t="s">
        <v>613</v>
      </c>
      <c r="T50" s="21">
        <v>1980</v>
      </c>
      <c r="U50" s="28" t="s">
        <v>1068</v>
      </c>
      <c r="V50" s="21">
        <v>2005</v>
      </c>
      <c r="W50" s="25"/>
      <c r="X50" s="21"/>
      <c r="Y50" s="28"/>
      <c r="Z50" s="21">
        <f t="shared" si="15"/>
        <v>12</v>
      </c>
      <c r="AA50" s="25" t="s">
        <v>685</v>
      </c>
      <c r="AB50" s="118" t="s">
        <v>105</v>
      </c>
      <c r="AC50" s="21"/>
      <c r="AE50" s="90" t="s">
        <v>376</v>
      </c>
      <c r="AF50" s="82"/>
      <c r="CP50" s="19" t="str">
        <f t="shared" si="16"/>
        <v>Penning Rebecca</v>
      </c>
      <c r="CR50" s="19">
        <f t="shared" si="17"/>
        <v>12</v>
      </c>
      <c r="CS50" s="19" t="str">
        <f t="shared" si="18"/>
        <v>C</v>
      </c>
      <c r="CT50" s="154">
        <v>4353</v>
      </c>
      <c r="CU50" s="125">
        <v>772</v>
      </c>
      <c r="CV50" s="33">
        <f t="shared" si="42"/>
        <v>8</v>
      </c>
      <c r="CW50" s="83" t="str">
        <f t="shared" si="43"/>
        <v>Projektingenieur 2</v>
      </c>
      <c r="CX50" s="125">
        <v>772</v>
      </c>
      <c r="CY50" s="33">
        <f t="shared" ref="CY50:CY51" si="44">VLOOKUP($CX50,Funktionsbezeichnungen,3,0)</f>
        <v>8</v>
      </c>
      <c r="CZ50" s="83" t="str">
        <f t="shared" ref="CZ50:CZ51" si="45">VLOOKUP($CX50,Funktionsbezeichnungen,2,0)</f>
        <v>Projektingenieur 2</v>
      </c>
      <c r="DA50" s="125">
        <v>772</v>
      </c>
      <c r="DB50" s="33">
        <f>VLOOKUP($DA50,Funktionsbezeichnungen,3,0)</f>
        <v>8</v>
      </c>
      <c r="DC50" s="83" t="str">
        <f>VLOOKUP($DA50,Funktionsbezeichnungen,2,0)</f>
        <v>Projektingenieur 2</v>
      </c>
      <c r="DD50" s="125">
        <v>771</v>
      </c>
      <c r="DE50" s="33">
        <f>VLOOKUP($DD50,Funktionsbezeichnungen,3,0)</f>
        <v>7</v>
      </c>
      <c r="DF50" s="83" t="str">
        <f>VLOOKUP($DD50,Funktionsbezeichnungen,2,0)</f>
        <v>Projektingenieur 1</v>
      </c>
      <c r="DG50" s="20"/>
      <c r="DH50" s="33">
        <v>771</v>
      </c>
      <c r="DI50" s="33">
        <f>VLOOKUP($DH50,Funktionsbezeichnungen,3,0)</f>
        <v>7</v>
      </c>
      <c r="DJ50" s="83" t="str">
        <f>VLOOKUP($DH50,Funktionsbezeichnungen,2,0)</f>
        <v>Projektingenieur 1</v>
      </c>
      <c r="DO50" s="19">
        <f t="shared" si="19"/>
        <v>4353</v>
      </c>
      <c r="DP50" s="153">
        <v>2</v>
      </c>
      <c r="DQ50" s="19">
        <v>3</v>
      </c>
      <c r="DR50" s="185" t="s">
        <v>968</v>
      </c>
    </row>
    <row r="51" spans="1:122" s="19" customFormat="1">
      <c r="A51" s="53">
        <v>0</v>
      </c>
      <c r="B51" s="53"/>
      <c r="C51" s="53">
        <f t="shared" si="14"/>
        <v>1</v>
      </c>
      <c r="D51" s="55"/>
      <c r="E51" s="55">
        <v>1</v>
      </c>
      <c r="F51" s="56"/>
      <c r="G51" s="54"/>
      <c r="H51" s="54"/>
      <c r="I51" s="56"/>
      <c r="J51" s="54"/>
      <c r="K51" s="56"/>
      <c r="L51" s="56"/>
      <c r="M51" s="56"/>
      <c r="N51" s="58"/>
      <c r="O51" s="52" t="s">
        <v>361</v>
      </c>
      <c r="P51" s="15" t="s">
        <v>473</v>
      </c>
      <c r="Q51" s="15">
        <v>47</v>
      </c>
      <c r="R51" s="42"/>
      <c r="S51" s="20" t="s">
        <v>284</v>
      </c>
      <c r="T51" s="21">
        <v>1980</v>
      </c>
      <c r="U51" s="28" t="s">
        <v>1063</v>
      </c>
      <c r="V51" s="21">
        <v>2006</v>
      </c>
      <c r="W51" s="25"/>
      <c r="X51" s="21"/>
      <c r="Y51" s="28"/>
      <c r="Z51" s="21">
        <f t="shared" si="15"/>
        <v>11</v>
      </c>
      <c r="AA51" s="25" t="s">
        <v>108</v>
      </c>
      <c r="AB51" s="118" t="s">
        <v>105</v>
      </c>
      <c r="AC51" s="21"/>
      <c r="AE51" s="90" t="s">
        <v>373</v>
      </c>
      <c r="AF51" s="82"/>
      <c r="CP51" s="19" t="str">
        <f t="shared" si="16"/>
        <v>Akdeniz Veysel</v>
      </c>
      <c r="CR51" s="153">
        <f t="shared" si="17"/>
        <v>11</v>
      </c>
      <c r="CS51" s="19" t="str">
        <f t="shared" si="18"/>
        <v>C</v>
      </c>
      <c r="CT51" s="154">
        <v>4293</v>
      </c>
      <c r="CU51" s="125">
        <v>772</v>
      </c>
      <c r="CV51" s="33">
        <f t="shared" si="42"/>
        <v>8</v>
      </c>
      <c r="CW51" s="83" t="str">
        <f t="shared" si="43"/>
        <v>Projektingenieur 2</v>
      </c>
      <c r="CX51" s="125">
        <v>772</v>
      </c>
      <c r="CY51" s="33">
        <f t="shared" si="44"/>
        <v>8</v>
      </c>
      <c r="CZ51" s="83" t="str">
        <f t="shared" si="45"/>
        <v>Projektingenieur 2</v>
      </c>
      <c r="DA51" s="125">
        <v>772</v>
      </c>
      <c r="DB51" s="33">
        <f>VLOOKUP($DA51,Funktionsbezeichnungen,3,0)</f>
        <v>8</v>
      </c>
      <c r="DC51" s="83" t="str">
        <f>VLOOKUP($DA51,Funktionsbezeichnungen,2,0)</f>
        <v>Projektingenieur 2</v>
      </c>
      <c r="DD51" s="125">
        <v>772</v>
      </c>
      <c r="DE51" s="33">
        <f>VLOOKUP($DD51,Funktionsbezeichnungen,3,0)</f>
        <v>8</v>
      </c>
      <c r="DF51" s="83" t="str">
        <f>VLOOKUP($DD51,Funktionsbezeichnungen,2,0)</f>
        <v>Projektingenieur 2</v>
      </c>
      <c r="DG51" s="20"/>
      <c r="DH51" s="33">
        <v>771</v>
      </c>
      <c r="DI51" s="33">
        <f>VLOOKUP($DH51,Funktionsbezeichnungen,3,0)</f>
        <v>7</v>
      </c>
      <c r="DJ51" s="83" t="str">
        <f>VLOOKUP($DH51,Funktionsbezeichnungen,2,0)</f>
        <v>Projektingenieur 1</v>
      </c>
      <c r="DO51" s="19">
        <f t="shared" si="19"/>
        <v>4293</v>
      </c>
      <c r="DP51" s="153">
        <v>2</v>
      </c>
      <c r="DQ51" s="19">
        <v>3</v>
      </c>
      <c r="DR51" s="19" t="s">
        <v>951</v>
      </c>
    </row>
    <row r="52" spans="1:122" s="19" customFormat="1">
      <c r="A52" s="53">
        <v>0</v>
      </c>
      <c r="B52" s="53"/>
      <c r="C52" s="53">
        <f t="shared" ref="C52:C64" si="46">IF(Z52&gt;=10,1,0)</f>
        <v>1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358</v>
      </c>
      <c r="P52" s="15" t="s">
        <v>932</v>
      </c>
      <c r="Q52" s="15">
        <v>48</v>
      </c>
      <c r="R52" s="42"/>
      <c r="S52" s="20" t="s">
        <v>933</v>
      </c>
      <c r="T52" s="21">
        <v>1983</v>
      </c>
      <c r="U52" s="28" t="s">
        <v>1063</v>
      </c>
      <c r="V52" s="21">
        <v>2007</v>
      </c>
      <c r="W52" s="25" t="s">
        <v>1060</v>
      </c>
      <c r="X52" s="21">
        <v>2008</v>
      </c>
      <c r="Y52" s="28"/>
      <c r="Z52" s="21">
        <f t="shared" ref="Z52:Z64" si="47">$AD$3-V52</f>
        <v>10</v>
      </c>
      <c r="AA52" s="25" t="s">
        <v>1079</v>
      </c>
      <c r="AB52" s="118" t="s">
        <v>105</v>
      </c>
      <c r="AC52" s="21"/>
      <c r="AE52" s="90" t="s">
        <v>373</v>
      </c>
      <c r="AF52" s="82"/>
      <c r="CP52" s="19" t="str">
        <f t="shared" ref="CP52:CP64" si="48">+S52</f>
        <v>Noordam Philipp</v>
      </c>
      <c r="CR52" s="153">
        <f t="shared" ref="CR52:CR64" si="49">+Z52</f>
        <v>10</v>
      </c>
      <c r="CS52" s="19" t="str">
        <f t="shared" ref="CS52:CS64" si="50">+AB52</f>
        <v>C</v>
      </c>
      <c r="CT52" s="154">
        <v>4312</v>
      </c>
      <c r="CU52" s="125">
        <v>772</v>
      </c>
      <c r="CV52" s="33">
        <f t="shared" ref="CV52:CV64" si="51">VLOOKUP($CU52,Funktionsbezeichnungen,3,0)</f>
        <v>8</v>
      </c>
      <c r="CW52" s="83" t="str">
        <f t="shared" ref="CW52:CW64" si="52">VLOOKUP($CU52,Funktionsbezeichnungen,2,0)</f>
        <v>Projektingenieur 2</v>
      </c>
      <c r="CX52" s="125">
        <v>772</v>
      </c>
      <c r="CY52" s="33">
        <f>VLOOKUP($CX52,Funktionsbezeichnungen,3,0)</f>
        <v>8</v>
      </c>
      <c r="CZ52" s="83" t="str">
        <f>VLOOKUP($CX52,Funktionsbezeichnungen,2,0)</f>
        <v>Projektingenieur 2</v>
      </c>
      <c r="DA52" s="125"/>
      <c r="DB52" s="33"/>
      <c r="DC52" s="83"/>
      <c r="DD52" s="125"/>
      <c r="DE52" s="33"/>
      <c r="DF52" s="83"/>
      <c r="DG52" s="20"/>
      <c r="DH52" s="33"/>
      <c r="DI52" s="33"/>
      <c r="DJ52" s="83"/>
      <c r="DO52" s="19">
        <f t="shared" ref="DO52:DO64" si="53">+CT52</f>
        <v>4312</v>
      </c>
      <c r="DP52" s="153">
        <v>2</v>
      </c>
      <c r="DQ52" s="19">
        <v>2</v>
      </c>
      <c r="DR52" s="19" t="s">
        <v>951</v>
      </c>
    </row>
    <row r="53" spans="1:122" s="19" customFormat="1">
      <c r="A53" s="53">
        <v>0</v>
      </c>
      <c r="B53" s="53">
        <v>1</v>
      </c>
      <c r="C53" s="53">
        <f t="shared" si="46"/>
        <v>0</v>
      </c>
      <c r="D53" s="55">
        <v>1</v>
      </c>
      <c r="E53" s="55"/>
      <c r="F53" s="56"/>
      <c r="G53" s="54"/>
      <c r="H53" s="54"/>
      <c r="I53" s="56"/>
      <c r="J53" s="54"/>
      <c r="K53" s="56"/>
      <c r="L53" s="56"/>
      <c r="M53" s="56"/>
      <c r="N53" s="58"/>
      <c r="O53" s="52" t="s">
        <v>360</v>
      </c>
      <c r="P53" s="15" t="s">
        <v>1003</v>
      </c>
      <c r="Q53" s="15">
        <v>49</v>
      </c>
      <c r="R53" s="42"/>
      <c r="S53" s="20" t="s">
        <v>1004</v>
      </c>
      <c r="T53" s="21">
        <v>1984</v>
      </c>
      <c r="U53" s="28" t="s">
        <v>1230</v>
      </c>
      <c r="V53" s="21">
        <v>2009</v>
      </c>
      <c r="W53" s="25"/>
      <c r="X53" s="21"/>
      <c r="Y53" s="28" t="s">
        <v>91</v>
      </c>
      <c r="Z53" s="21">
        <f t="shared" si="47"/>
        <v>8</v>
      </c>
      <c r="AA53" s="25" t="s">
        <v>269</v>
      </c>
      <c r="AB53" s="118" t="s">
        <v>105</v>
      </c>
      <c r="AC53" s="21"/>
      <c r="AE53" s="90" t="s">
        <v>895</v>
      </c>
      <c r="AF53" s="82"/>
      <c r="CP53" s="19" t="str">
        <f t="shared" si="48"/>
        <v>Vecchi Sandra</v>
      </c>
      <c r="CR53" s="153">
        <f t="shared" si="49"/>
        <v>8</v>
      </c>
      <c r="CS53" s="19" t="str">
        <f t="shared" si="50"/>
        <v>C</v>
      </c>
      <c r="CT53" s="154">
        <v>4906</v>
      </c>
      <c r="CU53" s="125">
        <v>772</v>
      </c>
      <c r="CV53" s="33">
        <f t="shared" si="51"/>
        <v>8</v>
      </c>
      <c r="CW53" s="83" t="str">
        <f t="shared" si="52"/>
        <v>Projektingenieur 2</v>
      </c>
      <c r="CX53" s="125">
        <v>772</v>
      </c>
      <c r="CY53" s="33">
        <f>VLOOKUP($CX53,Funktionsbezeichnungen,3,0)</f>
        <v>8</v>
      </c>
      <c r="CZ53" s="83" t="str">
        <f>VLOOKUP($CX53,Funktionsbezeichnungen,2,0)</f>
        <v>Projektingenieur 2</v>
      </c>
      <c r="DA53" s="125"/>
      <c r="DB53" s="33"/>
      <c r="DC53" s="83"/>
      <c r="DD53" s="125"/>
      <c r="DE53" s="33"/>
      <c r="DF53" s="83"/>
      <c r="DG53" s="20"/>
      <c r="DH53" s="33"/>
      <c r="DI53" s="33"/>
      <c r="DJ53" s="83"/>
      <c r="DO53" s="19">
        <f t="shared" si="53"/>
        <v>4906</v>
      </c>
      <c r="DP53" s="153">
        <v>2</v>
      </c>
      <c r="DQ53" s="19">
        <v>1</v>
      </c>
      <c r="DR53" s="19" t="s">
        <v>951</v>
      </c>
    </row>
    <row r="54" spans="1:122" s="19" customFormat="1">
      <c r="A54" s="53">
        <v>0</v>
      </c>
      <c r="B54" s="53"/>
      <c r="C54" s="53">
        <f t="shared" si="46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360</v>
      </c>
      <c r="P54" s="15" t="s">
        <v>598</v>
      </c>
      <c r="Q54" s="15">
        <v>50</v>
      </c>
      <c r="R54" s="42"/>
      <c r="S54" s="20" t="s">
        <v>281</v>
      </c>
      <c r="T54" s="21">
        <v>1983</v>
      </c>
      <c r="U54" s="28" t="s">
        <v>1076</v>
      </c>
      <c r="V54" s="21">
        <v>2008</v>
      </c>
      <c r="W54" s="25" t="s">
        <v>1060</v>
      </c>
      <c r="X54" s="21">
        <v>2009</v>
      </c>
      <c r="Y54" s="28" t="s">
        <v>1023</v>
      </c>
      <c r="Z54" s="21">
        <f t="shared" si="47"/>
        <v>9</v>
      </c>
      <c r="AA54" s="25" t="s">
        <v>1133</v>
      </c>
      <c r="AB54" s="118" t="s">
        <v>105</v>
      </c>
      <c r="AC54" s="21"/>
      <c r="AE54" s="90" t="s">
        <v>895</v>
      </c>
      <c r="AF54" s="82"/>
      <c r="CP54" s="19" t="str">
        <f t="shared" si="48"/>
        <v>Wieland Manuel</v>
      </c>
      <c r="CR54" s="153">
        <f t="shared" si="49"/>
        <v>9</v>
      </c>
      <c r="CS54" s="19" t="str">
        <f t="shared" si="50"/>
        <v>C</v>
      </c>
      <c r="CT54" s="154">
        <v>9698</v>
      </c>
      <c r="CU54" s="125">
        <v>772</v>
      </c>
      <c r="CV54" s="33">
        <f t="shared" si="51"/>
        <v>8</v>
      </c>
      <c r="CW54" s="83" t="str">
        <f t="shared" si="52"/>
        <v>Projektingenieur 2</v>
      </c>
      <c r="CX54" s="125">
        <v>772</v>
      </c>
      <c r="CY54" s="33">
        <f>VLOOKUP($CX54,Funktionsbezeichnungen,3,0)</f>
        <v>8</v>
      </c>
      <c r="CZ54" s="83" t="str">
        <f>VLOOKUP($CX54,Funktionsbezeichnungen,2,0)</f>
        <v>Projektingenieur 2</v>
      </c>
      <c r="DA54" s="125">
        <v>771</v>
      </c>
      <c r="DB54" s="33">
        <f>VLOOKUP($DA54,Funktionsbezeichnungen,3,0)</f>
        <v>7</v>
      </c>
      <c r="DC54" s="83" t="str">
        <f>VLOOKUP($DA54,Funktionsbezeichnungen,2,0)</f>
        <v>Projektingenieur 1</v>
      </c>
      <c r="DD54" s="125">
        <v>771</v>
      </c>
      <c r="DE54" s="33">
        <f>VLOOKUP($DD54,Funktionsbezeichnungen,3,0)</f>
        <v>7</v>
      </c>
      <c r="DF54" s="83" t="str">
        <f>VLOOKUP($DD54,Funktionsbezeichnungen,2,0)</f>
        <v>Projektingenieur 1</v>
      </c>
      <c r="DG54" s="20"/>
      <c r="DH54" s="33">
        <v>771</v>
      </c>
      <c r="DI54" s="33">
        <f>VLOOKUP($DH54,Funktionsbezeichnungen,3,0)</f>
        <v>7</v>
      </c>
      <c r="DJ54" s="83" t="str">
        <f>VLOOKUP($DH54,Funktionsbezeichnungen,2,0)</f>
        <v>Projektingenieur 1</v>
      </c>
      <c r="DO54" s="19">
        <f t="shared" si="53"/>
        <v>9698</v>
      </c>
      <c r="DP54" s="153">
        <v>2</v>
      </c>
      <c r="DQ54" s="19">
        <v>2</v>
      </c>
      <c r="DR54" s="19" t="s">
        <v>951</v>
      </c>
    </row>
    <row r="55" spans="1:122" s="19" customFormat="1">
      <c r="A55" s="53">
        <v>0</v>
      </c>
      <c r="B55" s="53"/>
      <c r="C55" s="53">
        <f t="shared" si="46"/>
        <v>0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358</v>
      </c>
      <c r="P55" s="15" t="s">
        <v>1187</v>
      </c>
      <c r="Q55" s="15">
        <v>51</v>
      </c>
      <c r="R55" s="42"/>
      <c r="S55" s="20" t="s">
        <v>1188</v>
      </c>
      <c r="T55" s="21">
        <v>1983</v>
      </c>
      <c r="U55" s="28" t="s">
        <v>1189</v>
      </c>
      <c r="V55" s="21">
        <v>2008</v>
      </c>
      <c r="W55" s="25"/>
      <c r="X55" s="21"/>
      <c r="Y55" s="28"/>
      <c r="Z55" s="118">
        <f t="shared" si="47"/>
        <v>9</v>
      </c>
      <c r="AA55" s="25" t="s">
        <v>698</v>
      </c>
      <c r="AB55" s="118" t="s">
        <v>105</v>
      </c>
      <c r="AC55" s="21"/>
      <c r="AE55" s="90" t="s">
        <v>375</v>
      </c>
      <c r="AF55" s="82"/>
      <c r="CP55" s="19" t="str">
        <f t="shared" si="48"/>
        <v>Skucek Axel</v>
      </c>
      <c r="CR55" s="153">
        <f t="shared" si="49"/>
        <v>9</v>
      </c>
      <c r="CS55" s="153" t="str">
        <f t="shared" si="50"/>
        <v>C</v>
      </c>
      <c r="CT55" s="154">
        <v>4322</v>
      </c>
      <c r="CU55" s="125">
        <v>772</v>
      </c>
      <c r="CV55" s="33">
        <f t="shared" si="51"/>
        <v>8</v>
      </c>
      <c r="CW55" s="83" t="str">
        <f t="shared" si="52"/>
        <v>Projektingenieur 2</v>
      </c>
      <c r="CX55" s="125"/>
      <c r="CY55" s="33"/>
      <c r="CZ55" s="83"/>
      <c r="DA55" s="125"/>
      <c r="DB55" s="33"/>
      <c r="DC55" s="83"/>
      <c r="DD55" s="125"/>
      <c r="DE55" s="33"/>
      <c r="DF55" s="83"/>
      <c r="DG55" s="20"/>
      <c r="DH55" s="33"/>
      <c r="DI55" s="33"/>
      <c r="DJ55" s="83"/>
      <c r="DO55" s="19">
        <f t="shared" si="53"/>
        <v>4322</v>
      </c>
      <c r="DP55" s="153">
        <v>2</v>
      </c>
      <c r="DQ55" s="19">
        <v>3</v>
      </c>
      <c r="DR55" s="19" t="s">
        <v>951</v>
      </c>
    </row>
    <row r="56" spans="1:122" s="19" customFormat="1">
      <c r="A56" s="53">
        <v>0</v>
      </c>
      <c r="B56" s="53"/>
      <c r="C56" s="53">
        <f t="shared" si="46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360</v>
      </c>
      <c r="P56" s="15" t="s">
        <v>567</v>
      </c>
      <c r="Q56" s="15">
        <v>52</v>
      </c>
      <c r="R56" s="42"/>
      <c r="S56" s="20" t="s">
        <v>213</v>
      </c>
      <c r="T56" s="21">
        <v>1985</v>
      </c>
      <c r="U56" s="28" t="s">
        <v>1006</v>
      </c>
      <c r="V56" s="21">
        <v>2008</v>
      </c>
      <c r="W56" s="25" t="s">
        <v>1181</v>
      </c>
      <c r="X56" s="21">
        <v>2013</v>
      </c>
      <c r="Y56" s="28" t="s">
        <v>1023</v>
      </c>
      <c r="Z56" s="118">
        <f t="shared" si="47"/>
        <v>9</v>
      </c>
      <c r="AA56" s="25" t="s">
        <v>108</v>
      </c>
      <c r="AB56" s="118" t="s">
        <v>105</v>
      </c>
      <c r="AC56" s="21"/>
      <c r="AE56" s="90" t="s">
        <v>895</v>
      </c>
      <c r="AF56" s="82"/>
      <c r="CP56" s="19" t="str">
        <f t="shared" si="48"/>
        <v>Imesch Reto</v>
      </c>
      <c r="CR56" s="153">
        <f t="shared" si="49"/>
        <v>9</v>
      </c>
      <c r="CS56" s="19" t="str">
        <f t="shared" si="50"/>
        <v>C</v>
      </c>
      <c r="CT56" s="154">
        <v>9677</v>
      </c>
      <c r="CU56" s="125">
        <v>772</v>
      </c>
      <c r="CV56" s="33">
        <f t="shared" si="51"/>
        <v>8</v>
      </c>
      <c r="CW56" s="83" t="str">
        <f t="shared" si="52"/>
        <v>Projektingenieur 2</v>
      </c>
      <c r="CX56" s="125">
        <v>772</v>
      </c>
      <c r="CY56" s="33">
        <f>VLOOKUP($CX56,Funktionsbezeichnungen,3,0)</f>
        <v>8</v>
      </c>
      <c r="CZ56" s="83" t="str">
        <f>VLOOKUP($CX56,Funktionsbezeichnungen,2,0)</f>
        <v>Projektingenieur 2</v>
      </c>
      <c r="DA56" s="125">
        <v>772</v>
      </c>
      <c r="DB56" s="33">
        <f>VLOOKUP($DA56,Funktionsbezeichnungen,3,0)</f>
        <v>8</v>
      </c>
      <c r="DC56" s="83" t="str">
        <f>VLOOKUP($DA56,Funktionsbezeichnungen,2,0)</f>
        <v>Projektingenieur 2</v>
      </c>
      <c r="DD56" s="125">
        <v>771</v>
      </c>
      <c r="DE56" s="33">
        <f>VLOOKUP($DD56,Funktionsbezeichnungen,3,0)</f>
        <v>7</v>
      </c>
      <c r="DF56" s="83" t="str">
        <f>VLOOKUP($DD56,Funktionsbezeichnungen,2,0)</f>
        <v>Projektingenieur 1</v>
      </c>
      <c r="DG56" s="20"/>
      <c r="DH56" s="33">
        <v>771</v>
      </c>
      <c r="DI56" s="33">
        <f>VLOOKUP($DH56,Funktionsbezeichnungen,3,0)</f>
        <v>7</v>
      </c>
      <c r="DJ56" s="83" t="str">
        <f>VLOOKUP($DH56,Funktionsbezeichnungen,2,0)</f>
        <v>Projektingenieur 1</v>
      </c>
      <c r="DO56" s="19">
        <f t="shared" si="53"/>
        <v>9677</v>
      </c>
      <c r="DP56" s="153">
        <v>2</v>
      </c>
      <c r="DQ56" s="19">
        <v>3</v>
      </c>
      <c r="DR56" s="19" t="s">
        <v>951</v>
      </c>
    </row>
    <row r="57" spans="1:122" s="19" customFormat="1" ht="27">
      <c r="A57" s="53">
        <v>0</v>
      </c>
      <c r="B57" s="53"/>
      <c r="C57" s="53">
        <f t="shared" si="46"/>
        <v>0</v>
      </c>
      <c r="D57" s="55">
        <v>1</v>
      </c>
      <c r="E57" s="55"/>
      <c r="F57" s="56"/>
      <c r="G57" s="54"/>
      <c r="H57" s="54"/>
      <c r="I57" s="56"/>
      <c r="J57" s="54"/>
      <c r="K57" s="56"/>
      <c r="L57" s="56"/>
      <c r="M57" s="56"/>
      <c r="N57" s="58"/>
      <c r="O57" s="52" t="s">
        <v>361</v>
      </c>
      <c r="P57" s="15" t="s">
        <v>1046</v>
      </c>
      <c r="Q57" s="15">
        <v>53</v>
      </c>
      <c r="R57" s="42"/>
      <c r="S57" s="20" t="s">
        <v>930</v>
      </c>
      <c r="T57" s="21">
        <v>1972</v>
      </c>
      <c r="U57" s="28" t="s">
        <v>1007</v>
      </c>
      <c r="V57" s="21">
        <v>2009</v>
      </c>
      <c r="W57" s="25" t="s">
        <v>1066</v>
      </c>
      <c r="X57" s="21">
        <v>2012</v>
      </c>
      <c r="Y57" s="28" t="s">
        <v>1180</v>
      </c>
      <c r="Z57" s="118">
        <f t="shared" si="47"/>
        <v>8</v>
      </c>
      <c r="AA57" s="119" t="s">
        <v>931</v>
      </c>
      <c r="AB57" s="118" t="s">
        <v>105</v>
      </c>
      <c r="AC57" s="21"/>
      <c r="AE57" s="90" t="s">
        <v>373</v>
      </c>
      <c r="AF57" s="82"/>
      <c r="CP57" s="19" t="str">
        <f t="shared" si="48"/>
        <v>Baschong Clemens</v>
      </c>
      <c r="CR57" s="153">
        <f t="shared" si="49"/>
        <v>8</v>
      </c>
      <c r="CS57" s="19" t="str">
        <f t="shared" si="50"/>
        <v>C</v>
      </c>
      <c r="CT57" s="154">
        <v>4311</v>
      </c>
      <c r="CU57" s="125">
        <v>782</v>
      </c>
      <c r="CV57" s="33">
        <f t="shared" si="51"/>
        <v>8</v>
      </c>
      <c r="CW57" s="83" t="str">
        <f t="shared" si="52"/>
        <v>Projektingenieur 2</v>
      </c>
      <c r="CX57" s="125">
        <v>782</v>
      </c>
      <c r="CY57" s="33">
        <f>VLOOKUP($CX57,Funktionsbezeichnungen,3,0)</f>
        <v>8</v>
      </c>
      <c r="CZ57" s="83" t="str">
        <f>VLOOKUP($CX57,Funktionsbezeichnungen,2,0)</f>
        <v>Projektingenieur 2</v>
      </c>
      <c r="DA57" s="125"/>
      <c r="DB57" s="33"/>
      <c r="DC57" s="83"/>
      <c r="DD57" s="125"/>
      <c r="DE57" s="33"/>
      <c r="DF57" s="83"/>
      <c r="DG57" s="20"/>
      <c r="DH57" s="33"/>
      <c r="DI57" s="33"/>
      <c r="DJ57" s="83"/>
      <c r="DO57" s="19">
        <f t="shared" si="53"/>
        <v>4311</v>
      </c>
      <c r="DP57" s="153">
        <v>2</v>
      </c>
      <c r="DQ57" s="19">
        <v>2</v>
      </c>
      <c r="DR57" s="19" t="s">
        <v>952</v>
      </c>
    </row>
    <row r="58" spans="1:122" s="19" customFormat="1">
      <c r="A58" s="53">
        <v>0</v>
      </c>
      <c r="B58" s="53"/>
      <c r="C58" s="53">
        <f t="shared" si="46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358</v>
      </c>
      <c r="P58" s="15" t="s">
        <v>528</v>
      </c>
      <c r="Q58" s="15">
        <v>54</v>
      </c>
      <c r="R58" s="42"/>
      <c r="S58" s="20" t="s">
        <v>529</v>
      </c>
      <c r="T58" s="21">
        <v>1984</v>
      </c>
      <c r="U58" s="28" t="s">
        <v>1006</v>
      </c>
      <c r="V58" s="21">
        <v>2009</v>
      </c>
      <c r="W58" s="25"/>
      <c r="X58" s="21"/>
      <c r="Y58" s="28"/>
      <c r="Z58" s="118">
        <f t="shared" si="47"/>
        <v>8</v>
      </c>
      <c r="AA58" s="25" t="s">
        <v>1079</v>
      </c>
      <c r="AB58" s="118" t="s">
        <v>105</v>
      </c>
      <c r="AC58" s="21"/>
      <c r="AE58" s="90" t="s">
        <v>373</v>
      </c>
      <c r="AF58" s="82"/>
      <c r="CP58" s="19" t="str">
        <f t="shared" si="48"/>
        <v>Jung Roman</v>
      </c>
      <c r="CR58" s="153">
        <f t="shared" si="49"/>
        <v>8</v>
      </c>
      <c r="CS58" s="19" t="str">
        <f t="shared" si="50"/>
        <v>C</v>
      </c>
      <c r="CT58" s="154">
        <v>8565</v>
      </c>
      <c r="CU58" s="125">
        <v>772</v>
      </c>
      <c r="CV58" s="33">
        <f t="shared" si="51"/>
        <v>8</v>
      </c>
      <c r="CW58" s="83" t="str">
        <f t="shared" si="52"/>
        <v>Projektingenieur 2</v>
      </c>
      <c r="CX58" s="125">
        <v>772</v>
      </c>
      <c r="CY58" s="33">
        <f>VLOOKUP($CX58,Funktionsbezeichnungen,3,0)</f>
        <v>8</v>
      </c>
      <c r="CZ58" s="83" t="str">
        <f>VLOOKUP($CX58,Funktionsbezeichnungen,2,0)</f>
        <v>Projektingenieur 2</v>
      </c>
      <c r="DA58" s="125">
        <v>771</v>
      </c>
      <c r="DB58" s="33">
        <f>VLOOKUP($DA58,Funktionsbezeichnungen,3,0)</f>
        <v>7</v>
      </c>
      <c r="DC58" s="83" t="str">
        <f>VLOOKUP($DA58,Funktionsbezeichnungen,2,0)</f>
        <v>Projektingenieur 1</v>
      </c>
      <c r="DD58" s="125">
        <v>771</v>
      </c>
      <c r="DE58" s="33">
        <f>VLOOKUP($DD58,Funktionsbezeichnungen,3,0)</f>
        <v>7</v>
      </c>
      <c r="DF58" s="83" t="str">
        <f>VLOOKUP($DD58,Funktionsbezeichnungen,2,0)</f>
        <v>Projektingenieur 1</v>
      </c>
      <c r="DG58" s="20"/>
      <c r="DH58" s="33">
        <v>771</v>
      </c>
      <c r="DI58" s="33">
        <f>VLOOKUP($DH58,Funktionsbezeichnungen,3,0)</f>
        <v>7</v>
      </c>
      <c r="DJ58" s="83" t="str">
        <f>VLOOKUP($DH58,Funktionsbezeichnungen,2,0)</f>
        <v>Projektingenieur 1</v>
      </c>
      <c r="DO58" s="19">
        <f t="shared" si="53"/>
        <v>8565</v>
      </c>
      <c r="DP58" s="153">
        <v>2</v>
      </c>
      <c r="DQ58" s="19">
        <v>3</v>
      </c>
      <c r="DR58" s="19" t="s">
        <v>951</v>
      </c>
    </row>
    <row r="59" spans="1:122" s="19" customFormat="1">
      <c r="A59" s="53">
        <v>0</v>
      </c>
      <c r="B59" s="53"/>
      <c r="C59" s="53">
        <f t="shared" si="46"/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361</v>
      </c>
      <c r="P59" s="15" t="s">
        <v>546</v>
      </c>
      <c r="Q59" s="15">
        <v>55</v>
      </c>
      <c r="R59" s="42"/>
      <c r="S59" s="20" t="s">
        <v>295</v>
      </c>
      <c r="T59" s="21">
        <v>1987</v>
      </c>
      <c r="U59" s="28" t="s">
        <v>1006</v>
      </c>
      <c r="V59" s="21">
        <v>2009</v>
      </c>
      <c r="W59" s="25"/>
      <c r="X59" s="21"/>
      <c r="Y59" s="28"/>
      <c r="Z59" s="21">
        <f t="shared" si="47"/>
        <v>8</v>
      </c>
      <c r="AA59" s="25" t="s">
        <v>1082</v>
      </c>
      <c r="AB59" s="118" t="s">
        <v>105</v>
      </c>
      <c r="AC59" s="21"/>
      <c r="AE59" s="90" t="s">
        <v>373</v>
      </c>
      <c r="AF59" s="82"/>
      <c r="CP59" s="19" t="str">
        <f t="shared" si="48"/>
        <v>Schoeffel Daniel</v>
      </c>
      <c r="CR59" s="153">
        <f t="shared" si="49"/>
        <v>8</v>
      </c>
      <c r="CS59" s="19" t="str">
        <f t="shared" si="50"/>
        <v>C</v>
      </c>
      <c r="CT59" s="154">
        <v>8569</v>
      </c>
      <c r="CU59" s="125">
        <v>772</v>
      </c>
      <c r="CV59" s="33">
        <f t="shared" si="51"/>
        <v>8</v>
      </c>
      <c r="CW59" s="83" t="str">
        <f t="shared" si="52"/>
        <v>Projektingenieur 2</v>
      </c>
      <c r="CX59" s="125">
        <v>772</v>
      </c>
      <c r="CY59" s="33">
        <f>VLOOKUP($CX59,Funktionsbezeichnungen,3,0)</f>
        <v>8</v>
      </c>
      <c r="CZ59" s="83" t="str">
        <f>VLOOKUP($CX59,Funktionsbezeichnungen,2,0)</f>
        <v>Projektingenieur 2</v>
      </c>
      <c r="DA59" s="125">
        <v>771</v>
      </c>
      <c r="DB59" s="33">
        <f>VLOOKUP($DA59,Funktionsbezeichnungen,3,0)</f>
        <v>7</v>
      </c>
      <c r="DC59" s="83" t="str">
        <f>VLOOKUP($DA59,Funktionsbezeichnungen,2,0)</f>
        <v>Projektingenieur 1</v>
      </c>
      <c r="DD59" s="125">
        <v>771</v>
      </c>
      <c r="DE59" s="33">
        <f>VLOOKUP($DD59,Funktionsbezeichnungen,3,0)</f>
        <v>7</v>
      </c>
      <c r="DF59" s="83" t="str">
        <f>VLOOKUP($DD59,Funktionsbezeichnungen,2,0)</f>
        <v>Projektingenieur 1</v>
      </c>
      <c r="DG59" s="20"/>
      <c r="DH59" s="33">
        <v>771</v>
      </c>
      <c r="DI59" s="33">
        <f>VLOOKUP($DH59,Funktionsbezeichnungen,3,0)</f>
        <v>7</v>
      </c>
      <c r="DJ59" s="83" t="str">
        <f>VLOOKUP($DH59,Funktionsbezeichnungen,2,0)</f>
        <v>Projektingenieur 1</v>
      </c>
      <c r="DO59" s="19">
        <f t="shared" si="53"/>
        <v>8569</v>
      </c>
      <c r="DP59" s="153">
        <v>2</v>
      </c>
      <c r="DQ59" s="19">
        <v>3</v>
      </c>
      <c r="DR59" s="19" t="s">
        <v>951</v>
      </c>
    </row>
    <row r="60" spans="1:122" s="19" customFormat="1">
      <c r="A60" s="53">
        <v>0</v>
      </c>
      <c r="B60" s="53"/>
      <c r="C60" s="53">
        <f t="shared" si="46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358</v>
      </c>
      <c r="P60" s="15" t="s">
        <v>1135</v>
      </c>
      <c r="Q60" s="15">
        <v>56</v>
      </c>
      <c r="R60" s="42"/>
      <c r="S60" s="20" t="s">
        <v>1136</v>
      </c>
      <c r="T60" s="21">
        <v>1986</v>
      </c>
      <c r="U60" s="28" t="s">
        <v>1191</v>
      </c>
      <c r="V60" s="21">
        <v>2010</v>
      </c>
      <c r="W60" s="25"/>
      <c r="X60" s="21"/>
      <c r="Y60" s="28"/>
      <c r="Z60" s="21">
        <f t="shared" si="47"/>
        <v>7</v>
      </c>
      <c r="AA60" s="25" t="s">
        <v>698</v>
      </c>
      <c r="AB60" s="118" t="s">
        <v>105</v>
      </c>
      <c r="AC60" s="21"/>
      <c r="AE60" s="90" t="s">
        <v>376</v>
      </c>
      <c r="AF60" s="82"/>
      <c r="CP60" s="19" t="str">
        <f t="shared" si="48"/>
        <v>Berzi Patrick</v>
      </c>
      <c r="CR60" s="153">
        <f t="shared" si="49"/>
        <v>7</v>
      </c>
      <c r="CS60" s="153" t="str">
        <f t="shared" si="50"/>
        <v>C</v>
      </c>
      <c r="CT60" s="154">
        <v>4911</v>
      </c>
      <c r="CU60" s="125">
        <v>772</v>
      </c>
      <c r="CV60" s="33">
        <f t="shared" si="51"/>
        <v>8</v>
      </c>
      <c r="CW60" s="83" t="str">
        <f t="shared" si="52"/>
        <v>Projektingenieur 2</v>
      </c>
      <c r="CX60" s="125"/>
      <c r="CY60" s="33"/>
      <c r="CZ60" s="83"/>
      <c r="DA60" s="125"/>
      <c r="DB60" s="33"/>
      <c r="DC60" s="83"/>
      <c r="DD60" s="125"/>
      <c r="DE60" s="33"/>
      <c r="DF60" s="83"/>
      <c r="DG60" s="20"/>
      <c r="DH60" s="33"/>
      <c r="DI60" s="33"/>
      <c r="DJ60" s="83"/>
      <c r="DO60" s="19">
        <f t="shared" si="53"/>
        <v>4911</v>
      </c>
      <c r="DP60" s="153">
        <v>2</v>
      </c>
      <c r="DQ60" s="19">
        <v>3</v>
      </c>
      <c r="DR60" s="19" t="s">
        <v>951</v>
      </c>
    </row>
    <row r="61" spans="1:122" s="19" customFormat="1">
      <c r="A61" s="53">
        <v>0</v>
      </c>
      <c r="B61" s="53">
        <v>1</v>
      </c>
      <c r="C61" s="53">
        <f t="shared" si="46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360</v>
      </c>
      <c r="P61" s="15" t="s">
        <v>635</v>
      </c>
      <c r="Q61" s="15">
        <v>57</v>
      </c>
      <c r="R61" s="42"/>
      <c r="S61" s="20" t="s">
        <v>636</v>
      </c>
      <c r="T61" s="21">
        <v>1986</v>
      </c>
      <c r="U61" s="28" t="s">
        <v>1006</v>
      </c>
      <c r="V61" s="21">
        <v>2010</v>
      </c>
      <c r="W61" s="25"/>
      <c r="X61" s="21"/>
      <c r="Y61" s="28"/>
      <c r="Z61" s="118">
        <f t="shared" si="47"/>
        <v>7</v>
      </c>
      <c r="AA61" s="25" t="s">
        <v>916</v>
      </c>
      <c r="AB61" s="118" t="s">
        <v>105</v>
      </c>
      <c r="AC61" s="21"/>
      <c r="AE61" s="90" t="s">
        <v>375</v>
      </c>
      <c r="AF61" s="82"/>
      <c r="CP61" s="19" t="str">
        <f t="shared" si="48"/>
        <v>Bianchi Emmanuelle</v>
      </c>
      <c r="CR61" s="153">
        <f t="shared" si="49"/>
        <v>7</v>
      </c>
      <c r="CS61" s="153" t="str">
        <f t="shared" si="50"/>
        <v>C</v>
      </c>
      <c r="CT61" s="154">
        <v>7706</v>
      </c>
      <c r="CU61" s="125">
        <v>772</v>
      </c>
      <c r="CV61" s="33">
        <f t="shared" si="51"/>
        <v>8</v>
      </c>
      <c r="CW61" s="83" t="str">
        <f t="shared" si="52"/>
        <v>Projektingenieur 2</v>
      </c>
      <c r="CX61" s="125">
        <v>772</v>
      </c>
      <c r="CY61" s="33">
        <f>VLOOKUP($CX61,Funktionsbezeichnungen,3,0)</f>
        <v>8</v>
      </c>
      <c r="CZ61" s="83" t="str">
        <f>VLOOKUP($CX61,Funktionsbezeichnungen,2,0)</f>
        <v>Projektingenieur 2</v>
      </c>
      <c r="DA61" s="125">
        <v>771</v>
      </c>
      <c r="DB61" s="33">
        <f>VLOOKUP($DA61,Funktionsbezeichnungen,3,0)</f>
        <v>7</v>
      </c>
      <c r="DC61" s="83" t="str">
        <f>VLOOKUP($DA61,Funktionsbezeichnungen,2,0)</f>
        <v>Projektingenieur 1</v>
      </c>
      <c r="DD61" s="125">
        <v>770</v>
      </c>
      <c r="DE61" s="33">
        <f>VLOOKUP($DD61,Funktionsbezeichnungen,3,0)</f>
        <v>6</v>
      </c>
      <c r="DF61" s="83" t="str">
        <f>VLOOKUP($DD61,Funktionsbezeichnungen,2,0)</f>
        <v>Vorstufe Projektingenieur</v>
      </c>
      <c r="DG61" s="20"/>
      <c r="DH61" s="33">
        <v>771</v>
      </c>
      <c r="DI61" s="33">
        <f>VLOOKUP($DH61,Funktionsbezeichnungen,3,0)</f>
        <v>7</v>
      </c>
      <c r="DJ61" s="83" t="str">
        <f>VLOOKUP($DH61,Funktionsbezeichnungen,2,0)</f>
        <v>Projektingenieur 1</v>
      </c>
      <c r="DO61" s="19">
        <f t="shared" si="53"/>
        <v>7706</v>
      </c>
      <c r="DP61" s="153">
        <v>2</v>
      </c>
      <c r="DQ61" s="19">
        <v>3</v>
      </c>
      <c r="DR61" s="19" t="s">
        <v>951</v>
      </c>
    </row>
    <row r="62" spans="1:122" s="19" customFormat="1">
      <c r="A62" s="53">
        <v>0</v>
      </c>
      <c r="B62" s="53">
        <v>1</v>
      </c>
      <c r="C62" s="53">
        <f t="shared" si="46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360</v>
      </c>
      <c r="P62" s="15" t="s">
        <v>1138</v>
      </c>
      <c r="Q62" s="15">
        <v>58</v>
      </c>
      <c r="R62" s="42"/>
      <c r="S62" s="20" t="s">
        <v>1139</v>
      </c>
      <c r="T62" s="21">
        <v>1981</v>
      </c>
      <c r="U62" s="28" t="s">
        <v>1006</v>
      </c>
      <c r="V62" s="21">
        <v>2010</v>
      </c>
      <c r="W62" s="25"/>
      <c r="X62" s="21"/>
      <c r="Y62" s="28"/>
      <c r="Z62" s="118">
        <f t="shared" si="47"/>
        <v>7</v>
      </c>
      <c r="AA62" s="25" t="s">
        <v>916</v>
      </c>
      <c r="AB62" s="118" t="s">
        <v>105</v>
      </c>
      <c r="AC62" s="21"/>
      <c r="AE62" s="90" t="s">
        <v>375</v>
      </c>
      <c r="AF62" s="82"/>
      <c r="CP62" s="19" t="str">
        <f t="shared" si="48"/>
        <v>Kanagasabai Manoja</v>
      </c>
      <c r="CR62" s="153">
        <f t="shared" si="49"/>
        <v>7</v>
      </c>
      <c r="CS62" s="153" t="str">
        <f t="shared" si="50"/>
        <v>C</v>
      </c>
      <c r="CT62" s="154">
        <v>4910</v>
      </c>
      <c r="CU62" s="125">
        <v>772</v>
      </c>
      <c r="CV62" s="33">
        <f t="shared" si="51"/>
        <v>8</v>
      </c>
      <c r="CW62" s="83" t="str">
        <f t="shared" si="52"/>
        <v>Projektingenieur 2</v>
      </c>
      <c r="CX62" s="125"/>
      <c r="CY62" s="33"/>
      <c r="CZ62" s="83"/>
      <c r="DA62" s="125">
        <v>771</v>
      </c>
      <c r="DB62" s="33">
        <f>VLOOKUP($DA62,Funktionsbezeichnungen,3,0)</f>
        <v>7</v>
      </c>
      <c r="DC62" s="83" t="str">
        <f>VLOOKUP($DA62,Funktionsbezeichnungen,2,0)</f>
        <v>Projektingenieur 1</v>
      </c>
      <c r="DD62" s="125">
        <v>770</v>
      </c>
      <c r="DE62" s="33">
        <f>VLOOKUP($DD62,Funktionsbezeichnungen,3,0)</f>
        <v>6</v>
      </c>
      <c r="DF62" s="83" t="str">
        <f>VLOOKUP($DD62,Funktionsbezeichnungen,2,0)</f>
        <v>Vorstufe Projektingenieur</v>
      </c>
      <c r="DG62" s="20"/>
      <c r="DH62" s="33">
        <v>771</v>
      </c>
      <c r="DI62" s="33">
        <f>VLOOKUP($DH62,Funktionsbezeichnungen,3,0)</f>
        <v>7</v>
      </c>
      <c r="DJ62" s="83" t="str">
        <f>VLOOKUP($DH62,Funktionsbezeichnungen,2,0)</f>
        <v>Projektingenieur 1</v>
      </c>
      <c r="DO62" s="19">
        <f t="shared" si="53"/>
        <v>4910</v>
      </c>
      <c r="DP62" s="153">
        <v>2</v>
      </c>
      <c r="DQ62" s="19">
        <v>3</v>
      </c>
      <c r="DR62" s="19" t="s">
        <v>951</v>
      </c>
    </row>
    <row r="63" spans="1:122" s="19" customFormat="1">
      <c r="A63" s="53">
        <v>0</v>
      </c>
      <c r="B63" s="53"/>
      <c r="C63" s="53">
        <f t="shared" si="46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358</v>
      </c>
      <c r="P63" s="15" t="s">
        <v>699</v>
      </c>
      <c r="Q63" s="15">
        <v>59</v>
      </c>
      <c r="R63" s="42"/>
      <c r="S63" s="20" t="s">
        <v>697</v>
      </c>
      <c r="T63" s="21">
        <v>1984</v>
      </c>
      <c r="U63" s="28" t="s">
        <v>1006</v>
      </c>
      <c r="V63" s="21">
        <v>2010</v>
      </c>
      <c r="W63" s="25"/>
      <c r="X63" s="21"/>
      <c r="Y63" s="28"/>
      <c r="Z63" s="21">
        <f t="shared" si="47"/>
        <v>7</v>
      </c>
      <c r="AA63" s="25" t="s">
        <v>698</v>
      </c>
      <c r="AB63" s="118" t="s">
        <v>105</v>
      </c>
      <c r="AC63" s="21"/>
      <c r="AE63" s="90" t="s">
        <v>375</v>
      </c>
      <c r="AF63" s="82"/>
      <c r="CP63" s="19" t="str">
        <f t="shared" si="48"/>
        <v>Indermitte Martin</v>
      </c>
      <c r="CR63" s="153">
        <f t="shared" si="49"/>
        <v>7</v>
      </c>
      <c r="CS63" s="153" t="str">
        <f t="shared" si="50"/>
        <v>C</v>
      </c>
      <c r="CT63" s="154">
        <v>4901</v>
      </c>
      <c r="CU63" s="125">
        <v>772</v>
      </c>
      <c r="CV63" s="33">
        <f t="shared" si="51"/>
        <v>8</v>
      </c>
      <c r="CW63" s="83" t="str">
        <f t="shared" si="52"/>
        <v>Projektingenieur 2</v>
      </c>
      <c r="CX63" s="125">
        <v>772</v>
      </c>
      <c r="CY63" s="33">
        <f>VLOOKUP($CX63,Funktionsbezeichnungen,3,0)</f>
        <v>8</v>
      </c>
      <c r="CZ63" s="83" t="str">
        <f>VLOOKUP($CX63,Funktionsbezeichnungen,2,0)</f>
        <v>Projektingenieur 2</v>
      </c>
      <c r="DA63" s="125">
        <v>771</v>
      </c>
      <c r="DB63" s="33">
        <f>VLOOKUP($DA63,Funktionsbezeichnungen,3,0)</f>
        <v>7</v>
      </c>
      <c r="DC63" s="83" t="str">
        <f>VLOOKUP($DA63,Funktionsbezeichnungen,2,0)</f>
        <v>Projektingenieur 1</v>
      </c>
      <c r="DD63" s="125">
        <v>770</v>
      </c>
      <c r="DE63" s="33">
        <f>VLOOKUP($DD63,Funktionsbezeichnungen,3,0)</f>
        <v>6</v>
      </c>
      <c r="DF63" s="83" t="str">
        <f>VLOOKUP($DD63,Funktionsbezeichnungen,2,0)</f>
        <v>Vorstufe Projektingenieur</v>
      </c>
      <c r="DG63" s="20"/>
      <c r="DH63" s="33">
        <v>771</v>
      </c>
      <c r="DI63" s="33">
        <f>VLOOKUP($DH63,Funktionsbezeichnungen,3,0)</f>
        <v>7</v>
      </c>
      <c r="DJ63" s="83" t="str">
        <f>VLOOKUP($DH63,Funktionsbezeichnungen,2,0)</f>
        <v>Projektingenieur 1</v>
      </c>
      <c r="DO63" s="19">
        <f t="shared" si="53"/>
        <v>4901</v>
      </c>
      <c r="DP63" s="153">
        <v>2</v>
      </c>
      <c r="DQ63" s="19">
        <v>3</v>
      </c>
      <c r="DR63" s="19" t="s">
        <v>951</v>
      </c>
    </row>
    <row r="64" spans="1:122" s="19" customFormat="1">
      <c r="A64" s="53">
        <v>0</v>
      </c>
      <c r="B64" s="53"/>
      <c r="C64" s="53">
        <f t="shared" si="46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358</v>
      </c>
      <c r="P64" s="15" t="s">
        <v>1094</v>
      </c>
      <c r="Q64" s="15">
        <v>60</v>
      </c>
      <c r="R64" s="42"/>
      <c r="S64" s="20" t="s">
        <v>1095</v>
      </c>
      <c r="T64" s="21">
        <v>1985</v>
      </c>
      <c r="U64" s="28" t="s">
        <v>1006</v>
      </c>
      <c r="V64" s="21">
        <v>2011</v>
      </c>
      <c r="W64" s="25"/>
      <c r="X64" s="21"/>
      <c r="Y64" s="28"/>
      <c r="Z64" s="118">
        <f t="shared" si="47"/>
        <v>6</v>
      </c>
      <c r="AA64" s="25" t="s">
        <v>698</v>
      </c>
      <c r="AB64" s="118" t="s">
        <v>105</v>
      </c>
      <c r="AC64" s="21"/>
      <c r="AE64" s="90" t="s">
        <v>375</v>
      </c>
      <c r="AF64" s="82"/>
      <c r="CP64" s="19" t="str">
        <f t="shared" si="48"/>
        <v>Brem Jakob</v>
      </c>
      <c r="CR64" s="153">
        <f t="shared" si="49"/>
        <v>6</v>
      </c>
      <c r="CS64" s="153" t="str">
        <f t="shared" si="50"/>
        <v>C</v>
      </c>
      <c r="CT64" s="154">
        <v>4356</v>
      </c>
      <c r="CU64" s="125">
        <v>772</v>
      </c>
      <c r="CV64" s="33">
        <f t="shared" si="51"/>
        <v>8</v>
      </c>
      <c r="CW64" s="83" t="str">
        <f t="shared" si="52"/>
        <v>Projektingenieur 2</v>
      </c>
      <c r="CX64" s="125"/>
      <c r="CY64" s="33"/>
      <c r="CZ64" s="83"/>
      <c r="DA64" s="125"/>
      <c r="DB64" s="33"/>
      <c r="DC64" s="83"/>
      <c r="DD64" s="125"/>
      <c r="DE64" s="33"/>
      <c r="DF64" s="83"/>
      <c r="DG64" s="20"/>
      <c r="DH64" s="33"/>
      <c r="DI64" s="33"/>
      <c r="DJ64" s="83"/>
      <c r="DO64" s="19">
        <f t="shared" si="53"/>
        <v>4356</v>
      </c>
      <c r="DP64" s="153">
        <v>2</v>
      </c>
      <c r="DQ64" s="19">
        <v>3</v>
      </c>
      <c r="DR64" s="19" t="s">
        <v>951</v>
      </c>
    </row>
    <row r="65" spans="1:122" s="19" customFormat="1">
      <c r="A65" s="53">
        <v>0</v>
      </c>
      <c r="B65" s="53"/>
      <c r="C65" s="53">
        <f t="shared" si="14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1008</v>
      </c>
      <c r="Q65" s="15">
        <v>61</v>
      </c>
      <c r="R65" s="42"/>
      <c r="S65" s="20" t="s">
        <v>1009</v>
      </c>
      <c r="T65" s="21">
        <v>1987</v>
      </c>
      <c r="U65" s="28" t="s">
        <v>1006</v>
      </c>
      <c r="V65" s="21">
        <v>2011</v>
      </c>
      <c r="W65" s="25"/>
      <c r="X65" s="21"/>
      <c r="Y65" s="28"/>
      <c r="Z65" s="118">
        <f t="shared" si="15"/>
        <v>6</v>
      </c>
      <c r="AA65" s="25" t="s">
        <v>698</v>
      </c>
      <c r="AB65" s="118" t="s">
        <v>105</v>
      </c>
      <c r="AC65" s="21"/>
      <c r="AE65" s="90" t="s">
        <v>375</v>
      </c>
      <c r="AF65" s="82"/>
      <c r="CP65" s="19" t="str">
        <f t="shared" si="16"/>
        <v>Bürgin Johannes</v>
      </c>
      <c r="CR65" s="153">
        <f t="shared" si="17"/>
        <v>6</v>
      </c>
      <c r="CS65" s="153" t="str">
        <f t="shared" si="18"/>
        <v>C</v>
      </c>
      <c r="CT65" s="154">
        <v>4907</v>
      </c>
      <c r="CU65" s="125">
        <v>772</v>
      </c>
      <c r="CV65" s="33">
        <f t="shared" si="42"/>
        <v>8</v>
      </c>
      <c r="CW65" s="83" t="str">
        <f t="shared" si="43"/>
        <v>Projektingenieur 2</v>
      </c>
      <c r="CX65" s="125">
        <v>771</v>
      </c>
      <c r="CY65" s="33">
        <f t="shared" ref="CY65:CY95" si="54">VLOOKUP($CX65,Funktionsbezeichnungen,3,0)</f>
        <v>7</v>
      </c>
      <c r="CZ65" s="83" t="str">
        <f t="shared" ref="CZ65:CZ95" si="55">VLOOKUP($CX65,Funktionsbezeichnungen,2,0)</f>
        <v>Projektingenieur 1</v>
      </c>
      <c r="DA65" s="125"/>
      <c r="DB65" s="33"/>
      <c r="DC65" s="83"/>
      <c r="DD65" s="125"/>
      <c r="DE65" s="33"/>
      <c r="DF65" s="83"/>
      <c r="DG65" s="20"/>
      <c r="DH65" s="33"/>
      <c r="DI65" s="33"/>
      <c r="DJ65" s="83"/>
      <c r="DO65" s="19">
        <f t="shared" si="19"/>
        <v>4907</v>
      </c>
      <c r="DP65" s="153">
        <v>2</v>
      </c>
      <c r="DQ65" s="19">
        <v>3</v>
      </c>
      <c r="DR65" s="19" t="s">
        <v>951</v>
      </c>
    </row>
    <row r="66" spans="1:122" s="19" customFormat="1">
      <c r="A66" s="53">
        <v>0</v>
      </c>
      <c r="B66" s="53"/>
      <c r="C66" s="53">
        <f t="shared" si="14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909</v>
      </c>
      <c r="Q66" s="15">
        <v>62</v>
      </c>
      <c r="R66" s="42"/>
      <c r="S66" s="20" t="s">
        <v>910</v>
      </c>
      <c r="T66" s="21">
        <v>1987</v>
      </c>
      <c r="U66" s="28" t="s">
        <v>1006</v>
      </c>
      <c r="V66" s="206">
        <v>2012</v>
      </c>
      <c r="W66" s="25"/>
      <c r="X66" s="21"/>
      <c r="Y66" s="28"/>
      <c r="Z66" s="118">
        <f t="shared" si="15"/>
        <v>5</v>
      </c>
      <c r="AA66" s="25" t="s">
        <v>698</v>
      </c>
      <c r="AB66" s="206" t="s">
        <v>121</v>
      </c>
      <c r="AC66" s="21"/>
      <c r="AE66" s="90" t="s">
        <v>375</v>
      </c>
      <c r="AF66" s="82"/>
      <c r="CP66" s="19" t="str">
        <f t="shared" si="16"/>
        <v>Frei Lukas</v>
      </c>
      <c r="CR66" s="153">
        <f t="shared" si="17"/>
        <v>5</v>
      </c>
      <c r="CS66" s="153" t="str">
        <f t="shared" si="18"/>
        <v>D</v>
      </c>
      <c r="CT66" s="154">
        <v>4308</v>
      </c>
      <c r="CU66" s="125">
        <v>772</v>
      </c>
      <c r="CV66" s="33">
        <f t="shared" si="42"/>
        <v>8</v>
      </c>
      <c r="CW66" s="83" t="str">
        <f t="shared" si="43"/>
        <v>Projektingenieur 2</v>
      </c>
      <c r="CX66" s="125">
        <v>771</v>
      </c>
      <c r="CY66" s="33">
        <f t="shared" si="54"/>
        <v>7</v>
      </c>
      <c r="CZ66" s="83" t="str">
        <f t="shared" si="55"/>
        <v>Projektingenieur 1</v>
      </c>
      <c r="DA66" s="125"/>
      <c r="DB66" s="33"/>
      <c r="DC66" s="83"/>
      <c r="DD66" s="125"/>
      <c r="DE66" s="33"/>
      <c r="DF66" s="83"/>
      <c r="DG66" s="20"/>
      <c r="DH66" s="33"/>
      <c r="DI66" s="33"/>
      <c r="DJ66" s="83"/>
      <c r="DO66" s="19">
        <f t="shared" si="19"/>
        <v>4308</v>
      </c>
      <c r="DP66" s="153">
        <v>2</v>
      </c>
      <c r="DQ66" s="19">
        <v>3</v>
      </c>
      <c r="DR66" s="19" t="s">
        <v>951</v>
      </c>
    </row>
    <row r="67" spans="1:122" s="19" customFormat="1">
      <c r="A67" s="53">
        <v>0</v>
      </c>
      <c r="B67" s="53"/>
      <c r="C67" s="53">
        <f t="shared" si="14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360</v>
      </c>
      <c r="P67" s="15" t="s">
        <v>912</v>
      </c>
      <c r="Q67" s="15">
        <v>63</v>
      </c>
      <c r="R67" s="42"/>
      <c r="S67" s="20" t="s">
        <v>913</v>
      </c>
      <c r="T67" s="21">
        <v>1987</v>
      </c>
      <c r="U67" s="28" t="s">
        <v>1006</v>
      </c>
      <c r="V67" s="21">
        <v>2012</v>
      </c>
      <c r="W67" s="25" t="s">
        <v>1182</v>
      </c>
      <c r="X67" s="21">
        <v>2015</v>
      </c>
      <c r="Y67" s="28" t="s">
        <v>91</v>
      </c>
      <c r="Z67" s="118">
        <f t="shared" si="15"/>
        <v>5</v>
      </c>
      <c r="AA67" s="25" t="s">
        <v>108</v>
      </c>
      <c r="AB67" s="21" t="s">
        <v>121</v>
      </c>
      <c r="AC67" s="21"/>
      <c r="AE67" s="90" t="s">
        <v>375</v>
      </c>
      <c r="AF67" s="82"/>
      <c r="CP67" s="19" t="str">
        <f t="shared" si="16"/>
        <v>D'Arco Marcel</v>
      </c>
      <c r="CR67" s="153">
        <f t="shared" si="17"/>
        <v>5</v>
      </c>
      <c r="CS67" s="153" t="str">
        <f t="shared" si="18"/>
        <v>D</v>
      </c>
      <c r="CT67" s="154">
        <v>4310</v>
      </c>
      <c r="CU67" s="125">
        <v>772</v>
      </c>
      <c r="CV67" s="33">
        <f t="shared" si="42"/>
        <v>8</v>
      </c>
      <c r="CW67" s="83" t="str">
        <f t="shared" si="43"/>
        <v>Projektingenieur 2</v>
      </c>
      <c r="CX67" s="125">
        <v>771</v>
      </c>
      <c r="CY67" s="33">
        <f t="shared" si="54"/>
        <v>7</v>
      </c>
      <c r="CZ67" s="83" t="str">
        <f t="shared" si="55"/>
        <v>Projektingenieur 1</v>
      </c>
      <c r="DA67" s="125"/>
      <c r="DB67" s="33"/>
      <c r="DC67" s="83"/>
      <c r="DD67" s="125"/>
      <c r="DE67" s="33"/>
      <c r="DF67" s="83"/>
      <c r="DG67" s="20"/>
      <c r="DH67" s="33"/>
      <c r="DI67" s="33"/>
      <c r="DJ67" s="83"/>
      <c r="DO67" s="19">
        <f t="shared" si="19"/>
        <v>4310</v>
      </c>
      <c r="DP67" s="153">
        <v>2</v>
      </c>
      <c r="DQ67" s="19">
        <v>3</v>
      </c>
      <c r="DR67" s="19" t="s">
        <v>951</v>
      </c>
    </row>
    <row r="68" spans="1:122" s="19" customFormat="1" ht="27">
      <c r="A68" s="53">
        <v>0</v>
      </c>
      <c r="B68" s="53">
        <v>1</v>
      </c>
      <c r="C68" s="53">
        <f t="shared" si="14"/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358</v>
      </c>
      <c r="P68" s="15" t="s">
        <v>1014</v>
      </c>
      <c r="Q68" s="15">
        <v>64</v>
      </c>
      <c r="R68" s="42"/>
      <c r="S68" s="20" t="s">
        <v>1015</v>
      </c>
      <c r="T68" s="21">
        <v>1980</v>
      </c>
      <c r="U68" s="28" t="s">
        <v>1050</v>
      </c>
      <c r="V68" s="118">
        <v>2002</v>
      </c>
      <c r="W68" s="28" t="s">
        <v>1006</v>
      </c>
      <c r="X68" s="163">
        <v>2013</v>
      </c>
      <c r="Y68" s="28"/>
      <c r="Z68" s="163">
        <f>$AD$3-X68</f>
        <v>4</v>
      </c>
      <c r="AA68" s="120" t="s">
        <v>916</v>
      </c>
      <c r="AB68" s="118" t="s">
        <v>121</v>
      </c>
      <c r="AC68" s="118"/>
      <c r="AD68" s="80"/>
      <c r="AE68" s="90" t="s">
        <v>375</v>
      </c>
      <c r="AF68" s="82"/>
      <c r="CP68" s="19" t="str">
        <f t="shared" si="16"/>
        <v>Hochuli Antonina</v>
      </c>
      <c r="CR68" s="153">
        <f t="shared" si="17"/>
        <v>4</v>
      </c>
      <c r="CS68" s="153" t="str">
        <f t="shared" si="18"/>
        <v>D</v>
      </c>
      <c r="CT68" s="154">
        <v>8579</v>
      </c>
      <c r="CU68" s="125">
        <v>771</v>
      </c>
      <c r="CV68" s="33">
        <f t="shared" si="42"/>
        <v>7</v>
      </c>
      <c r="CW68" s="83" t="str">
        <f t="shared" si="43"/>
        <v>Projektingenieur 1</v>
      </c>
      <c r="CX68" s="125">
        <v>770</v>
      </c>
      <c r="CY68" s="33">
        <f t="shared" si="54"/>
        <v>6</v>
      </c>
      <c r="CZ68" s="83" t="str">
        <f t="shared" si="55"/>
        <v>Vorstufe Projektingenieur</v>
      </c>
      <c r="DA68" s="125"/>
      <c r="DB68" s="33"/>
      <c r="DC68" s="83"/>
      <c r="DD68" s="125"/>
      <c r="DE68" s="33"/>
      <c r="DF68" s="83"/>
      <c r="DG68" s="20"/>
      <c r="DH68" s="33"/>
      <c r="DI68" s="33"/>
      <c r="DJ68" s="83"/>
      <c r="DO68" s="19">
        <f t="shared" si="19"/>
        <v>8579</v>
      </c>
      <c r="DP68" s="153">
        <v>2</v>
      </c>
      <c r="DQ68" s="19">
        <v>3</v>
      </c>
      <c r="DR68" s="19" t="s">
        <v>951</v>
      </c>
    </row>
    <row r="69" spans="1:122" s="19" customFormat="1">
      <c r="A69" s="53">
        <v>0</v>
      </c>
      <c r="B69" s="53"/>
      <c r="C69" s="53">
        <f t="shared" ref="C69:C124" si="56">IF(Z69&gt;=10,1,0)</f>
        <v>0</v>
      </c>
      <c r="D69" s="55"/>
      <c r="E69" s="55">
        <v>1</v>
      </c>
      <c r="F69" s="56"/>
      <c r="G69" s="54"/>
      <c r="H69" s="54"/>
      <c r="I69" s="56"/>
      <c r="J69" s="54"/>
      <c r="K69" s="56"/>
      <c r="L69" s="56"/>
      <c r="M69" s="56"/>
      <c r="N69" s="58"/>
      <c r="O69" s="52" t="s">
        <v>358</v>
      </c>
      <c r="P69" s="15" t="s">
        <v>1074</v>
      </c>
      <c r="Q69" s="15">
        <v>65</v>
      </c>
      <c r="R69" s="42"/>
      <c r="S69" s="20" t="s">
        <v>1075</v>
      </c>
      <c r="T69" s="21">
        <v>1987</v>
      </c>
      <c r="U69" s="28" t="s">
        <v>1061</v>
      </c>
      <c r="V69" s="21">
        <v>2013</v>
      </c>
      <c r="W69" s="25"/>
      <c r="X69" s="21"/>
      <c r="Y69" s="28"/>
      <c r="Z69" s="118">
        <f t="shared" ref="Z69:Z130" si="57">$AD$3-V69</f>
        <v>4</v>
      </c>
      <c r="AA69" s="25" t="s">
        <v>698</v>
      </c>
      <c r="AB69" s="21" t="s">
        <v>121</v>
      </c>
      <c r="AC69" s="21"/>
      <c r="AE69" s="90" t="s">
        <v>375</v>
      </c>
      <c r="AF69" s="82"/>
      <c r="CP69" s="19" t="str">
        <f t="shared" ref="CP69:CP131" si="58">+S69</f>
        <v>Meisch Raoul</v>
      </c>
      <c r="CR69" s="153">
        <f t="shared" ref="CR69:CR129" si="59">+Z69</f>
        <v>4</v>
      </c>
      <c r="CS69" s="153" t="str">
        <f t="shared" ref="CS69:CS129" si="60">+AB69</f>
        <v>D</v>
      </c>
      <c r="CT69" s="154">
        <v>4315</v>
      </c>
      <c r="CU69" s="125">
        <v>771</v>
      </c>
      <c r="CV69" s="33">
        <f t="shared" si="42"/>
        <v>7</v>
      </c>
      <c r="CW69" s="83" t="str">
        <f t="shared" si="43"/>
        <v>Projektingenieur 1</v>
      </c>
      <c r="CX69" s="125"/>
      <c r="CY69" s="33"/>
      <c r="CZ69" s="83"/>
      <c r="DA69" s="125"/>
      <c r="DB69" s="33"/>
      <c r="DC69" s="83"/>
      <c r="DD69" s="125"/>
      <c r="DE69" s="33"/>
      <c r="DF69" s="83"/>
      <c r="DG69" s="20"/>
      <c r="DH69" s="33"/>
      <c r="DI69" s="33"/>
      <c r="DJ69" s="83"/>
      <c r="DO69" s="19">
        <f t="shared" ref="DO69:DO131" si="61">+CT69</f>
        <v>4315</v>
      </c>
      <c r="DP69" s="153">
        <v>2</v>
      </c>
      <c r="DQ69" s="19">
        <v>3</v>
      </c>
      <c r="DR69" s="19" t="s">
        <v>951</v>
      </c>
    </row>
    <row r="70" spans="1:122" s="19" customFormat="1">
      <c r="A70" s="53">
        <v>0</v>
      </c>
      <c r="B70" s="53">
        <v>1</v>
      </c>
      <c r="C70" s="53">
        <f t="shared" si="56"/>
        <v>0</v>
      </c>
      <c r="D70" s="55"/>
      <c r="E70" s="55">
        <v>1</v>
      </c>
      <c r="F70" s="56"/>
      <c r="G70" s="54"/>
      <c r="H70" s="54"/>
      <c r="I70" s="56"/>
      <c r="J70" s="54"/>
      <c r="K70" s="56"/>
      <c r="L70" s="56"/>
      <c r="M70" s="56"/>
      <c r="N70" s="58"/>
      <c r="O70" s="52" t="s">
        <v>359</v>
      </c>
      <c r="P70" s="15" t="s">
        <v>1029</v>
      </c>
      <c r="Q70" s="15">
        <v>66</v>
      </c>
      <c r="R70" s="42"/>
      <c r="S70" s="20" t="s">
        <v>1030</v>
      </c>
      <c r="T70" s="21">
        <v>1989</v>
      </c>
      <c r="U70" s="28" t="s">
        <v>1006</v>
      </c>
      <c r="V70" s="21">
        <v>2013</v>
      </c>
      <c r="W70" s="25"/>
      <c r="X70" s="21"/>
      <c r="Y70" s="28"/>
      <c r="Z70" s="118">
        <f t="shared" si="57"/>
        <v>4</v>
      </c>
      <c r="AA70" s="25" t="s">
        <v>916</v>
      </c>
      <c r="AB70" s="21" t="s">
        <v>121</v>
      </c>
      <c r="AC70" s="21"/>
      <c r="AE70" s="90" t="s">
        <v>375</v>
      </c>
      <c r="AF70" s="82"/>
      <c r="CP70" s="19" t="str">
        <f t="shared" si="58"/>
        <v>Stöhr Jessica</v>
      </c>
      <c r="CR70" s="153">
        <f t="shared" si="59"/>
        <v>4</v>
      </c>
      <c r="CS70" s="153" t="str">
        <f t="shared" si="60"/>
        <v>D</v>
      </c>
      <c r="CT70" s="154">
        <v>4313</v>
      </c>
      <c r="CU70" s="125">
        <v>771</v>
      </c>
      <c r="CV70" s="33">
        <f t="shared" si="42"/>
        <v>7</v>
      </c>
      <c r="CW70" s="83" t="str">
        <f t="shared" si="43"/>
        <v>Projektingenieur 1</v>
      </c>
      <c r="CX70" s="125">
        <v>770</v>
      </c>
      <c r="CY70" s="33">
        <f t="shared" si="54"/>
        <v>6</v>
      </c>
      <c r="CZ70" s="83" t="str">
        <f t="shared" si="55"/>
        <v>Vorstufe Projektingenieur</v>
      </c>
      <c r="DA70" s="125"/>
      <c r="DB70" s="33"/>
      <c r="DC70" s="83"/>
      <c r="DD70" s="125"/>
      <c r="DE70" s="33"/>
      <c r="DF70" s="83"/>
      <c r="DG70" s="20"/>
      <c r="DH70" s="33"/>
      <c r="DI70" s="33"/>
      <c r="DJ70" s="83"/>
      <c r="DO70" s="19">
        <f t="shared" si="61"/>
        <v>4313</v>
      </c>
      <c r="DP70" s="153">
        <v>2</v>
      </c>
      <c r="DQ70" s="19">
        <v>3</v>
      </c>
      <c r="DR70" s="19" t="s">
        <v>951</v>
      </c>
    </row>
    <row r="71" spans="1:122" s="19" customFormat="1">
      <c r="A71" s="53">
        <v>0</v>
      </c>
      <c r="B71" s="53"/>
      <c r="C71" s="53">
        <f t="shared" si="56"/>
        <v>0</v>
      </c>
      <c r="D71" s="55"/>
      <c r="E71" s="55">
        <v>1</v>
      </c>
      <c r="F71" s="56"/>
      <c r="G71" s="54"/>
      <c r="H71" s="54"/>
      <c r="I71" s="56"/>
      <c r="J71" s="54"/>
      <c r="K71" s="56"/>
      <c r="L71" s="56"/>
      <c r="M71" s="56"/>
      <c r="N71" s="58"/>
      <c r="O71" s="52" t="s">
        <v>361</v>
      </c>
      <c r="P71" s="15" t="s">
        <v>1153</v>
      </c>
      <c r="Q71" s="15">
        <v>67</v>
      </c>
      <c r="R71" s="42"/>
      <c r="S71" s="20" t="s">
        <v>1154</v>
      </c>
      <c r="T71" s="21">
        <v>1984</v>
      </c>
      <c r="U71" s="28" t="s">
        <v>1061</v>
      </c>
      <c r="V71" s="21">
        <v>2014</v>
      </c>
      <c r="W71" s="25"/>
      <c r="X71" s="21"/>
      <c r="Y71" s="28"/>
      <c r="Z71" s="118">
        <f t="shared" si="57"/>
        <v>3</v>
      </c>
      <c r="AA71" s="25" t="s">
        <v>698</v>
      </c>
      <c r="AB71" s="21" t="s">
        <v>121</v>
      </c>
      <c r="AC71" s="21"/>
      <c r="AE71" s="90" t="s">
        <v>375</v>
      </c>
      <c r="AF71" s="82"/>
      <c r="CP71" s="19" t="str">
        <f t="shared" si="58"/>
        <v>Vitt Bernhard</v>
      </c>
      <c r="CR71" s="153">
        <f t="shared" si="59"/>
        <v>3</v>
      </c>
      <c r="CS71" s="153" t="str">
        <f t="shared" si="60"/>
        <v>D</v>
      </c>
      <c r="CT71" s="154">
        <v>4318</v>
      </c>
      <c r="CU71" s="125">
        <v>770</v>
      </c>
      <c r="CV71" s="33">
        <f t="shared" si="42"/>
        <v>6</v>
      </c>
      <c r="CW71" s="83" t="str">
        <f t="shared" si="43"/>
        <v>Vorstufe Projektingenieur</v>
      </c>
      <c r="CX71" s="125"/>
      <c r="CY71" s="33"/>
      <c r="CZ71" s="83"/>
      <c r="DA71" s="125"/>
      <c r="DB71" s="33"/>
      <c r="DC71" s="83"/>
      <c r="DD71" s="125"/>
      <c r="DE71" s="33"/>
      <c r="DF71" s="83"/>
      <c r="DG71" s="20"/>
      <c r="DH71" s="33"/>
      <c r="DI71" s="33"/>
      <c r="DJ71" s="83"/>
      <c r="DO71" s="19">
        <f t="shared" si="61"/>
        <v>4318</v>
      </c>
      <c r="DP71" s="153">
        <v>2</v>
      </c>
      <c r="DQ71" s="19">
        <v>3</v>
      </c>
      <c r="DR71" s="19" t="s">
        <v>951</v>
      </c>
    </row>
    <row r="72" spans="1:122" s="19" customFormat="1" ht="25.5">
      <c r="A72" s="53">
        <v>0</v>
      </c>
      <c r="B72" s="53"/>
      <c r="C72" s="53">
        <f>IF(Z72&gt;=10,1,0)</f>
        <v>0</v>
      </c>
      <c r="D72" s="55"/>
      <c r="E72" s="55">
        <v>1</v>
      </c>
      <c r="F72" s="56"/>
      <c r="G72" s="54"/>
      <c r="H72" s="54">
        <v>1</v>
      </c>
      <c r="I72" s="56"/>
      <c r="J72" s="54"/>
      <c r="K72" s="56"/>
      <c r="L72" s="56"/>
      <c r="M72" s="56"/>
      <c r="N72" s="58"/>
      <c r="O72" s="52" t="s">
        <v>358</v>
      </c>
      <c r="P72" s="15" t="s">
        <v>1173</v>
      </c>
      <c r="Q72" s="15">
        <v>68</v>
      </c>
      <c r="R72" s="42"/>
      <c r="S72" s="20" t="s">
        <v>1172</v>
      </c>
      <c r="T72" s="21">
        <v>1986</v>
      </c>
      <c r="U72" s="208" t="s">
        <v>1231</v>
      </c>
      <c r="V72" s="224">
        <v>2015</v>
      </c>
      <c r="W72" s="28"/>
      <c r="X72" s="21"/>
      <c r="Y72" s="28"/>
      <c r="Z72" s="163">
        <f t="shared" si="57"/>
        <v>2</v>
      </c>
      <c r="AA72" s="25" t="s">
        <v>1176</v>
      </c>
      <c r="AB72" s="21" t="s">
        <v>121</v>
      </c>
      <c r="AC72" s="21"/>
      <c r="AE72" s="90" t="s">
        <v>376</v>
      </c>
      <c r="AF72" s="82"/>
      <c r="CP72" s="19" t="str">
        <f t="shared" si="58"/>
        <v>Völlmin Daniel</v>
      </c>
      <c r="CR72" s="153">
        <f t="shared" si="59"/>
        <v>2</v>
      </c>
      <c r="CS72" s="153" t="str">
        <f t="shared" si="60"/>
        <v>D</v>
      </c>
      <c r="CT72" s="154">
        <v>4319</v>
      </c>
      <c r="CU72" s="125">
        <v>771</v>
      </c>
      <c r="CV72" s="33">
        <f t="shared" si="42"/>
        <v>7</v>
      </c>
      <c r="CW72" s="83" t="str">
        <f t="shared" si="43"/>
        <v>Projektingenieur 1</v>
      </c>
      <c r="CX72" s="125"/>
      <c r="CY72" s="33"/>
      <c r="CZ72" s="83"/>
      <c r="DA72" s="125"/>
      <c r="DB72" s="33"/>
      <c r="DC72" s="83"/>
      <c r="DD72" s="125"/>
      <c r="DE72" s="33"/>
      <c r="DF72" s="83"/>
      <c r="DG72" s="20"/>
      <c r="DH72" s="33"/>
      <c r="DI72" s="33"/>
      <c r="DJ72" s="83"/>
      <c r="DO72" s="19">
        <f t="shared" si="61"/>
        <v>4319</v>
      </c>
      <c r="DP72" s="153">
        <v>2</v>
      </c>
      <c r="DQ72" s="19">
        <v>3</v>
      </c>
      <c r="DR72" s="19" t="s">
        <v>951</v>
      </c>
    </row>
    <row r="73" spans="1:122" s="19" customFormat="1">
      <c r="A73" s="53">
        <v>0</v>
      </c>
      <c r="B73" s="53"/>
      <c r="C73" s="53">
        <f t="shared" si="56"/>
        <v>0</v>
      </c>
      <c r="D73" s="55">
        <v>1</v>
      </c>
      <c r="E73" s="55"/>
      <c r="F73" s="56"/>
      <c r="G73" s="54"/>
      <c r="H73" s="54"/>
      <c r="I73" s="56"/>
      <c r="J73" s="54"/>
      <c r="K73" s="56"/>
      <c r="L73" s="56"/>
      <c r="M73" s="56"/>
      <c r="N73" s="58"/>
      <c r="O73" s="52" t="s">
        <v>360</v>
      </c>
      <c r="P73" s="15" t="s">
        <v>1016</v>
      </c>
      <c r="Q73" s="15">
        <v>69</v>
      </c>
      <c r="R73" s="164"/>
      <c r="S73" s="20" t="s">
        <v>1017</v>
      </c>
      <c r="T73" s="21">
        <v>1988</v>
      </c>
      <c r="U73" s="28" t="s">
        <v>1216</v>
      </c>
      <c r="V73" s="21">
        <v>2016</v>
      </c>
      <c r="W73" s="25"/>
      <c r="X73" s="21"/>
      <c r="Y73" s="28"/>
      <c r="Z73" s="118">
        <f t="shared" si="57"/>
        <v>1</v>
      </c>
      <c r="AA73" s="25" t="s">
        <v>698</v>
      </c>
      <c r="AB73" s="21" t="s">
        <v>121</v>
      </c>
      <c r="AC73" s="21"/>
      <c r="AE73" s="90" t="s">
        <v>375</v>
      </c>
      <c r="AF73" s="82"/>
      <c r="CP73" s="19" t="str">
        <f t="shared" si="58"/>
        <v>Burger Stefan</v>
      </c>
      <c r="CR73" s="19">
        <f t="shared" si="59"/>
        <v>1</v>
      </c>
      <c r="CS73" s="19" t="str">
        <f t="shared" si="60"/>
        <v>D</v>
      </c>
      <c r="CT73" s="154">
        <v>9748</v>
      </c>
      <c r="CU73" s="125"/>
      <c r="CV73" s="33" t="e">
        <f t="shared" si="42"/>
        <v>#N/A</v>
      </c>
      <c r="CW73" s="83" t="e">
        <f t="shared" si="43"/>
        <v>#N/A</v>
      </c>
      <c r="CX73" s="125"/>
      <c r="CY73" s="33"/>
      <c r="CZ73" s="83"/>
      <c r="DA73" s="125"/>
      <c r="DB73" s="33"/>
      <c r="DC73" s="83"/>
      <c r="DD73" s="125"/>
      <c r="DE73" s="33"/>
      <c r="DF73" s="83"/>
      <c r="DG73" s="20"/>
      <c r="DH73" s="125"/>
      <c r="DI73" s="33"/>
      <c r="DJ73" s="83"/>
      <c r="DO73" s="19">
        <f t="shared" si="61"/>
        <v>9748</v>
      </c>
      <c r="DP73" s="153">
        <v>2</v>
      </c>
      <c r="DQ73" s="19">
        <v>3</v>
      </c>
      <c r="DR73" s="185" t="s">
        <v>951</v>
      </c>
    </row>
    <row r="74" spans="1:122" s="19" customFormat="1">
      <c r="A74" s="53">
        <v>0</v>
      </c>
      <c r="B74" s="53"/>
      <c r="C74" s="53">
        <f t="shared" si="56"/>
        <v>1</v>
      </c>
      <c r="D74" s="55"/>
      <c r="E74" s="55"/>
      <c r="F74" s="56"/>
      <c r="G74" s="54"/>
      <c r="H74" s="54">
        <v>1</v>
      </c>
      <c r="I74" s="56">
        <v>1</v>
      </c>
      <c r="J74" s="54"/>
      <c r="K74" s="56"/>
      <c r="L74" s="56"/>
      <c r="M74" s="56"/>
      <c r="N74" s="58"/>
      <c r="O74" s="52" t="s">
        <v>358</v>
      </c>
      <c r="P74" s="15" t="s">
        <v>1125</v>
      </c>
      <c r="Q74" s="15">
        <v>70</v>
      </c>
      <c r="R74" s="164" t="s">
        <v>928</v>
      </c>
      <c r="S74" s="20" t="s">
        <v>1126</v>
      </c>
      <c r="T74" s="21">
        <v>1954</v>
      </c>
      <c r="U74" s="28" t="s">
        <v>126</v>
      </c>
      <c r="V74" s="21">
        <v>1973</v>
      </c>
      <c r="W74" s="25" t="s">
        <v>1127</v>
      </c>
      <c r="X74" s="21">
        <v>1979</v>
      </c>
      <c r="Y74" s="28"/>
      <c r="Z74" s="21">
        <f t="shared" si="57"/>
        <v>44</v>
      </c>
      <c r="AA74" s="25" t="s">
        <v>110</v>
      </c>
      <c r="AB74" s="21" t="s">
        <v>105</v>
      </c>
      <c r="AC74" s="21"/>
      <c r="AE74" s="90" t="s">
        <v>376</v>
      </c>
      <c r="AF74" s="82"/>
      <c r="CP74" s="19" t="str">
        <f t="shared" si="58"/>
        <v>Reber Erich</v>
      </c>
      <c r="CR74" s="19">
        <f t="shared" si="59"/>
        <v>44</v>
      </c>
      <c r="CS74" s="19" t="str">
        <f t="shared" si="60"/>
        <v>C</v>
      </c>
      <c r="CT74" s="154">
        <v>3211</v>
      </c>
      <c r="CU74" s="125">
        <v>772</v>
      </c>
      <c r="CV74" s="33">
        <f t="shared" si="42"/>
        <v>8</v>
      </c>
      <c r="CW74" s="83" t="str">
        <f t="shared" si="43"/>
        <v>Projektingenieur 2</v>
      </c>
      <c r="CX74" s="125"/>
      <c r="CY74" s="33"/>
      <c r="CZ74" s="83"/>
      <c r="DA74" s="125"/>
      <c r="DB74" s="33"/>
      <c r="DC74" s="83"/>
      <c r="DD74" s="125"/>
      <c r="DE74" s="33"/>
      <c r="DF74" s="83"/>
      <c r="DG74" s="20"/>
      <c r="DH74" s="125"/>
      <c r="DI74" s="33"/>
      <c r="DJ74" s="83"/>
      <c r="DO74" s="19">
        <f t="shared" si="61"/>
        <v>3211</v>
      </c>
      <c r="DP74" s="153">
        <v>6</v>
      </c>
      <c r="DQ74" s="19">
        <v>0</v>
      </c>
      <c r="DR74" s="185" t="s">
        <v>968</v>
      </c>
    </row>
    <row r="75" spans="1:122" s="19" customFormat="1">
      <c r="A75" s="53">
        <v>0</v>
      </c>
      <c r="B75" s="53"/>
      <c r="C75" s="53">
        <f t="shared" si="56"/>
        <v>1</v>
      </c>
      <c r="D75" s="55"/>
      <c r="E75" s="55"/>
      <c r="F75" s="56"/>
      <c r="G75" s="54"/>
      <c r="H75" s="54"/>
      <c r="I75" s="56">
        <v>1</v>
      </c>
      <c r="J75" s="54"/>
      <c r="K75" s="56"/>
      <c r="L75" s="56"/>
      <c r="M75" s="56"/>
      <c r="N75" s="58"/>
      <c r="O75" s="52" t="s">
        <v>361</v>
      </c>
      <c r="P75" s="15" t="s">
        <v>476</v>
      </c>
      <c r="Q75" s="15">
        <v>71</v>
      </c>
      <c r="R75" s="164"/>
      <c r="S75" s="29" t="s">
        <v>127</v>
      </c>
      <c r="T75" s="21">
        <v>1956</v>
      </c>
      <c r="U75" s="28" t="s">
        <v>126</v>
      </c>
      <c r="V75" s="21">
        <v>1976</v>
      </c>
      <c r="W75" s="25"/>
      <c r="X75" s="21"/>
      <c r="Y75" s="28" t="s">
        <v>242</v>
      </c>
      <c r="Z75" s="21">
        <f>$AD$3-V75</f>
        <v>41</v>
      </c>
      <c r="AA75" s="25" t="s">
        <v>686</v>
      </c>
      <c r="AB75" s="21" t="s">
        <v>105</v>
      </c>
      <c r="AC75" s="21"/>
      <c r="AE75" s="90" t="s">
        <v>423</v>
      </c>
      <c r="AF75" s="82"/>
      <c r="CP75" s="19" t="str">
        <f t="shared" si="58"/>
        <v>Aebi Roger</v>
      </c>
      <c r="CR75" s="19">
        <f t="shared" si="59"/>
        <v>41</v>
      </c>
      <c r="CS75" s="19" t="str">
        <f t="shared" si="60"/>
        <v>C</v>
      </c>
      <c r="CT75" s="154">
        <v>6622</v>
      </c>
      <c r="CU75" s="125">
        <v>772</v>
      </c>
      <c r="CV75" s="33">
        <f t="shared" si="42"/>
        <v>8</v>
      </c>
      <c r="CW75" s="83" t="str">
        <f t="shared" si="43"/>
        <v>Projektingenieur 2</v>
      </c>
      <c r="CX75" s="125">
        <v>772</v>
      </c>
      <c r="CY75" s="33">
        <f t="shared" si="54"/>
        <v>8</v>
      </c>
      <c r="CZ75" s="83" t="str">
        <f t="shared" si="55"/>
        <v>Projektingenieur 2</v>
      </c>
      <c r="DA75" s="125">
        <v>772</v>
      </c>
      <c r="DB75" s="33">
        <f t="shared" ref="DB75:DB98" si="62">VLOOKUP($DA75,Funktionsbezeichnungen,3,0)</f>
        <v>8</v>
      </c>
      <c r="DC75" s="83" t="str">
        <f t="shared" ref="DC75:DC98" si="63">VLOOKUP($DA75,Funktionsbezeichnungen,2,0)</f>
        <v>Projektingenieur 2</v>
      </c>
      <c r="DD75" s="125">
        <v>772</v>
      </c>
      <c r="DE75" s="33">
        <f t="shared" ref="DE75:DE103" si="64">VLOOKUP($DD75,Funktionsbezeichnungen,3,0)</f>
        <v>8</v>
      </c>
      <c r="DF75" s="83" t="str">
        <f t="shared" ref="DF75:DF103" si="65">VLOOKUP($DD75,Funktionsbezeichnungen,2,0)</f>
        <v>Projektingenieur 2</v>
      </c>
      <c r="DG75" s="20"/>
      <c r="DH75" s="33">
        <v>772</v>
      </c>
      <c r="DI75" s="33">
        <f t="shared" ref="DI75:DI98" si="66">VLOOKUP($DH75,Funktionsbezeichnungen,3,0)</f>
        <v>8</v>
      </c>
      <c r="DJ75" s="83" t="str">
        <f t="shared" ref="DJ75:DJ98" si="67">VLOOKUP($DH75,Funktionsbezeichnungen,2,0)</f>
        <v>Projektingenieur 2</v>
      </c>
      <c r="DO75" s="19">
        <f t="shared" si="61"/>
        <v>6622</v>
      </c>
      <c r="DP75" s="153">
        <v>6</v>
      </c>
      <c r="DQ75" s="19">
        <v>0</v>
      </c>
      <c r="DR75" s="185" t="s">
        <v>969</v>
      </c>
    </row>
    <row r="76" spans="1:122" s="19" customFormat="1">
      <c r="A76" s="53">
        <v>0</v>
      </c>
      <c r="B76" s="53"/>
      <c r="C76" s="53">
        <f t="shared" si="56"/>
        <v>1</v>
      </c>
      <c r="D76" s="55"/>
      <c r="E76" s="55"/>
      <c r="F76" s="56"/>
      <c r="G76" s="54"/>
      <c r="H76" s="54">
        <v>1</v>
      </c>
      <c r="I76" s="56">
        <v>1</v>
      </c>
      <c r="J76" s="54"/>
      <c r="K76" s="56"/>
      <c r="L76" s="56"/>
      <c r="M76" s="56"/>
      <c r="N76" s="58"/>
      <c r="O76" s="52" t="s">
        <v>358</v>
      </c>
      <c r="P76" s="15" t="s">
        <v>486</v>
      </c>
      <c r="Q76" s="15">
        <v>72</v>
      </c>
      <c r="R76" s="16"/>
      <c r="S76" s="20" t="s">
        <v>138</v>
      </c>
      <c r="T76" s="21">
        <v>1964</v>
      </c>
      <c r="U76" s="28" t="s">
        <v>126</v>
      </c>
      <c r="V76" s="21">
        <v>1985</v>
      </c>
      <c r="W76" s="25"/>
      <c r="X76" s="21"/>
      <c r="Y76" s="28" t="s">
        <v>203</v>
      </c>
      <c r="Z76" s="21">
        <f t="shared" si="57"/>
        <v>32</v>
      </c>
      <c r="AA76" s="25" t="s">
        <v>110</v>
      </c>
      <c r="AB76" s="21" t="s">
        <v>105</v>
      </c>
      <c r="AC76" s="21"/>
      <c r="AE76" s="90" t="s">
        <v>376</v>
      </c>
      <c r="AF76" s="82"/>
      <c r="CP76" s="19" t="str">
        <f t="shared" si="58"/>
        <v>Oehen Beat</v>
      </c>
      <c r="CR76" s="19">
        <f t="shared" si="59"/>
        <v>32</v>
      </c>
      <c r="CS76" s="19" t="str">
        <f t="shared" si="60"/>
        <v>C</v>
      </c>
      <c r="CT76" s="154">
        <v>7622</v>
      </c>
      <c r="CU76" s="125">
        <v>772</v>
      </c>
      <c r="CV76" s="33">
        <f t="shared" ref="CV76:CV105" si="68">VLOOKUP($CU76,Funktionsbezeichnungen,3,0)</f>
        <v>8</v>
      </c>
      <c r="CW76" s="83" t="str">
        <f t="shared" ref="CW76:CW105" si="69">VLOOKUP($CU76,Funktionsbezeichnungen,2,0)</f>
        <v>Projektingenieur 2</v>
      </c>
      <c r="CX76" s="125">
        <v>772</v>
      </c>
      <c r="CY76" s="33">
        <f t="shared" si="54"/>
        <v>8</v>
      </c>
      <c r="CZ76" s="83" t="str">
        <f t="shared" si="55"/>
        <v>Projektingenieur 2</v>
      </c>
      <c r="DA76" s="125">
        <v>772</v>
      </c>
      <c r="DB76" s="33">
        <f t="shared" si="62"/>
        <v>8</v>
      </c>
      <c r="DC76" s="83" t="str">
        <f t="shared" si="63"/>
        <v>Projektingenieur 2</v>
      </c>
      <c r="DD76" s="125">
        <v>772</v>
      </c>
      <c r="DE76" s="33">
        <f t="shared" si="64"/>
        <v>8</v>
      </c>
      <c r="DF76" s="83" t="str">
        <f t="shared" si="65"/>
        <v>Projektingenieur 2</v>
      </c>
      <c r="DG76" s="20"/>
      <c r="DH76" s="125">
        <v>772</v>
      </c>
      <c r="DI76" s="33">
        <f t="shared" si="66"/>
        <v>8</v>
      </c>
      <c r="DJ76" s="83" t="str">
        <f t="shared" si="67"/>
        <v>Projektingenieur 2</v>
      </c>
      <c r="DO76" s="19">
        <f t="shared" si="61"/>
        <v>7622</v>
      </c>
      <c r="DP76" s="153">
        <v>6</v>
      </c>
      <c r="DQ76" s="19">
        <v>0</v>
      </c>
      <c r="DR76" s="185" t="s">
        <v>968</v>
      </c>
    </row>
    <row r="77" spans="1:122" s="19" customFormat="1">
      <c r="A77" s="53">
        <v>0</v>
      </c>
      <c r="B77" s="53"/>
      <c r="C77" s="53">
        <f>IF(Z77&gt;=10,1,0)</f>
        <v>1</v>
      </c>
      <c r="D77" s="55"/>
      <c r="E77" s="55"/>
      <c r="F77" s="56"/>
      <c r="G77" s="54"/>
      <c r="H77" s="54">
        <v>1</v>
      </c>
      <c r="I77" s="56">
        <v>1</v>
      </c>
      <c r="J77" s="54"/>
      <c r="K77" s="56"/>
      <c r="L77" s="56"/>
      <c r="M77" s="56"/>
      <c r="N77" s="58"/>
      <c r="O77" s="52" t="s">
        <v>361</v>
      </c>
      <c r="P77" s="15" t="s">
        <v>494</v>
      </c>
      <c r="Q77" s="15">
        <v>73</v>
      </c>
      <c r="R77" s="42"/>
      <c r="S77" s="27" t="s">
        <v>178</v>
      </c>
      <c r="T77" s="21">
        <v>1978</v>
      </c>
      <c r="U77" s="28" t="s">
        <v>235</v>
      </c>
      <c r="V77" s="21">
        <v>2001</v>
      </c>
      <c r="W77" s="25"/>
      <c r="X77" s="21"/>
      <c r="Y77" s="25" t="s">
        <v>289</v>
      </c>
      <c r="Z77" s="21">
        <f>$AD$3-V77</f>
        <v>16</v>
      </c>
      <c r="AA77" s="25" t="s">
        <v>110</v>
      </c>
      <c r="AB77" s="21" t="s">
        <v>105</v>
      </c>
      <c r="AC77" s="21"/>
      <c r="AE77" s="90" t="s">
        <v>376</v>
      </c>
      <c r="AF77" s="82"/>
      <c r="CP77" s="19" t="str">
        <f t="shared" si="58"/>
        <v>Thalmann Patric</v>
      </c>
      <c r="CR77" s="19">
        <f t="shared" si="59"/>
        <v>16</v>
      </c>
      <c r="CS77" s="19" t="str">
        <f t="shared" si="60"/>
        <v>C</v>
      </c>
      <c r="CT77" s="154">
        <v>9658</v>
      </c>
      <c r="CU77" s="125">
        <v>772</v>
      </c>
      <c r="CV77" s="33">
        <f t="shared" si="68"/>
        <v>8</v>
      </c>
      <c r="CW77" s="83" t="str">
        <f t="shared" si="69"/>
        <v>Projektingenieur 2</v>
      </c>
      <c r="CX77" s="125">
        <v>772</v>
      </c>
      <c r="CY77" s="33">
        <f>VLOOKUP($CX77,Funktionsbezeichnungen,3,0)</f>
        <v>8</v>
      </c>
      <c r="CZ77" s="83" t="str">
        <f>VLOOKUP($CX77,Funktionsbezeichnungen,2,0)</f>
        <v>Projektingenieur 2</v>
      </c>
      <c r="DA77" s="125">
        <v>771</v>
      </c>
      <c r="DB77" s="33">
        <f>VLOOKUP($DA77,Funktionsbezeichnungen,3,0)</f>
        <v>7</v>
      </c>
      <c r="DC77" s="83" t="str">
        <f>VLOOKUP($DA77,Funktionsbezeichnungen,2,0)</f>
        <v>Projektingenieur 1</v>
      </c>
      <c r="DD77" s="125">
        <v>771</v>
      </c>
      <c r="DE77" s="33">
        <f>VLOOKUP($DD77,Funktionsbezeichnungen,3,0)</f>
        <v>7</v>
      </c>
      <c r="DF77" s="83" t="str">
        <f>VLOOKUP($DD77,Funktionsbezeichnungen,2,0)</f>
        <v>Projektingenieur 1</v>
      </c>
      <c r="DG77" s="20"/>
      <c r="DH77" s="125">
        <v>771</v>
      </c>
      <c r="DI77" s="33">
        <f>VLOOKUP($DH77,Funktionsbezeichnungen,3,0)</f>
        <v>7</v>
      </c>
      <c r="DJ77" s="83" t="str">
        <f>VLOOKUP($DH77,Funktionsbezeichnungen,2,0)</f>
        <v>Projektingenieur 1</v>
      </c>
      <c r="DO77" s="19">
        <f t="shared" si="61"/>
        <v>9658</v>
      </c>
      <c r="DP77" s="153">
        <v>6</v>
      </c>
      <c r="DQ77" s="19">
        <v>0</v>
      </c>
      <c r="DR77" s="185" t="s">
        <v>968</v>
      </c>
    </row>
    <row r="78" spans="1:122" s="19" customFormat="1" ht="15.75">
      <c r="A78" s="53">
        <v>0</v>
      </c>
      <c r="B78" s="53"/>
      <c r="C78" s="53">
        <f t="shared" si="56"/>
        <v>1</v>
      </c>
      <c r="D78" s="55"/>
      <c r="E78" s="55"/>
      <c r="F78" s="56"/>
      <c r="G78" s="54"/>
      <c r="H78" s="54">
        <v>1</v>
      </c>
      <c r="I78" s="56">
        <v>1</v>
      </c>
      <c r="J78" s="54"/>
      <c r="K78" s="56"/>
      <c r="L78" s="56"/>
      <c r="M78" s="56"/>
      <c r="N78" s="58"/>
      <c r="O78" s="52" t="s">
        <v>358</v>
      </c>
      <c r="P78" s="15" t="s">
        <v>477</v>
      </c>
      <c r="Q78" s="15">
        <v>74</v>
      </c>
      <c r="R78" s="16"/>
      <c r="S78" s="20" t="s">
        <v>134</v>
      </c>
      <c r="T78" s="21">
        <v>1954</v>
      </c>
      <c r="U78" s="28" t="s">
        <v>126</v>
      </c>
      <c r="V78" s="21">
        <v>1974</v>
      </c>
      <c r="W78" s="25"/>
      <c r="X78" s="21"/>
      <c r="Y78" s="28" t="s">
        <v>135</v>
      </c>
      <c r="Z78" s="21">
        <f t="shared" si="57"/>
        <v>43</v>
      </c>
      <c r="AA78" s="25" t="s">
        <v>110</v>
      </c>
      <c r="AB78" s="21" t="s">
        <v>1040</v>
      </c>
      <c r="AC78" s="21"/>
      <c r="AE78" s="90" t="s">
        <v>404</v>
      </c>
      <c r="AF78" s="82"/>
      <c r="CP78" s="19" t="str">
        <f t="shared" si="58"/>
        <v>Imesch Robert</v>
      </c>
      <c r="CR78" s="19">
        <f t="shared" si="59"/>
        <v>43</v>
      </c>
      <c r="CS78" s="19" t="str">
        <f t="shared" si="60"/>
        <v xml:space="preserve"> D/C 2)</v>
      </c>
      <c r="CT78" s="154">
        <v>4249</v>
      </c>
      <c r="CU78" s="125">
        <v>772</v>
      </c>
      <c r="CV78" s="33">
        <f t="shared" si="68"/>
        <v>8</v>
      </c>
      <c r="CW78" s="83" t="str">
        <f t="shared" si="69"/>
        <v>Projektingenieur 2</v>
      </c>
      <c r="CX78" s="125">
        <v>772</v>
      </c>
      <c r="CY78" s="33">
        <f t="shared" si="54"/>
        <v>8</v>
      </c>
      <c r="CZ78" s="83" t="str">
        <f t="shared" si="55"/>
        <v>Projektingenieur 2</v>
      </c>
      <c r="DA78" s="125">
        <v>772</v>
      </c>
      <c r="DB78" s="33">
        <f t="shared" si="62"/>
        <v>8</v>
      </c>
      <c r="DC78" s="83" t="str">
        <f t="shared" si="63"/>
        <v>Projektingenieur 2</v>
      </c>
      <c r="DD78" s="125">
        <v>772</v>
      </c>
      <c r="DE78" s="33">
        <f t="shared" si="64"/>
        <v>8</v>
      </c>
      <c r="DF78" s="83" t="str">
        <f t="shared" si="65"/>
        <v>Projektingenieur 2</v>
      </c>
      <c r="DG78" s="20"/>
      <c r="DH78" s="33">
        <v>772</v>
      </c>
      <c r="DI78" s="33">
        <f t="shared" si="66"/>
        <v>8</v>
      </c>
      <c r="DJ78" s="83" t="str">
        <f t="shared" si="67"/>
        <v>Projektingenieur 2</v>
      </c>
      <c r="DO78" s="19">
        <f t="shared" si="61"/>
        <v>4249</v>
      </c>
      <c r="DP78" s="153">
        <v>6</v>
      </c>
      <c r="DQ78" s="19">
        <v>0</v>
      </c>
      <c r="DR78" s="185" t="s">
        <v>968</v>
      </c>
    </row>
    <row r="79" spans="1:122" s="19" customFormat="1" ht="15.75">
      <c r="A79" s="53">
        <v>0</v>
      </c>
      <c r="B79" s="53"/>
      <c r="C79" s="53">
        <f t="shared" si="56"/>
        <v>1</v>
      </c>
      <c r="D79" s="55"/>
      <c r="E79" s="55"/>
      <c r="F79" s="56"/>
      <c r="G79" s="54"/>
      <c r="H79" s="54">
        <v>1</v>
      </c>
      <c r="I79" s="56">
        <v>1</v>
      </c>
      <c r="J79" s="54">
        <v>1</v>
      </c>
      <c r="K79" s="56"/>
      <c r="L79" s="56"/>
      <c r="M79" s="56"/>
      <c r="N79" s="58"/>
      <c r="O79" s="52" t="s">
        <v>358</v>
      </c>
      <c r="P79" s="15" t="s">
        <v>478</v>
      </c>
      <c r="Q79" s="15">
        <v>75</v>
      </c>
      <c r="R79" s="16"/>
      <c r="S79" s="20" t="s">
        <v>136</v>
      </c>
      <c r="T79" s="21">
        <v>1955</v>
      </c>
      <c r="U79" s="28" t="s">
        <v>126</v>
      </c>
      <c r="V79" s="21">
        <v>1975</v>
      </c>
      <c r="W79" s="25"/>
      <c r="X79" s="21"/>
      <c r="Y79" s="28" t="s">
        <v>135</v>
      </c>
      <c r="Z79" s="21">
        <f t="shared" si="57"/>
        <v>42</v>
      </c>
      <c r="AA79" s="25" t="s">
        <v>110</v>
      </c>
      <c r="AB79" s="21" t="s">
        <v>1040</v>
      </c>
      <c r="AC79" s="21"/>
      <c r="AE79" s="90" t="s">
        <v>404</v>
      </c>
      <c r="AF79" s="82"/>
      <c r="CP79" s="19" t="str">
        <f t="shared" si="58"/>
        <v>Flückiger Hans Peter</v>
      </c>
      <c r="CR79" s="19">
        <f t="shared" si="59"/>
        <v>42</v>
      </c>
      <c r="CS79" s="19" t="str">
        <f t="shared" si="60"/>
        <v xml:space="preserve"> D/C 2)</v>
      </c>
      <c r="CT79" s="154">
        <v>4250</v>
      </c>
      <c r="CU79" s="125">
        <v>772</v>
      </c>
      <c r="CV79" s="33">
        <f t="shared" si="68"/>
        <v>8</v>
      </c>
      <c r="CW79" s="83" t="str">
        <f t="shared" si="69"/>
        <v>Projektingenieur 2</v>
      </c>
      <c r="CX79" s="125">
        <v>772</v>
      </c>
      <c r="CY79" s="33">
        <f t="shared" si="54"/>
        <v>8</v>
      </c>
      <c r="CZ79" s="83" t="str">
        <f t="shared" si="55"/>
        <v>Projektingenieur 2</v>
      </c>
      <c r="DA79" s="125">
        <v>772</v>
      </c>
      <c r="DB79" s="33">
        <f t="shared" si="62"/>
        <v>8</v>
      </c>
      <c r="DC79" s="83" t="str">
        <f t="shared" si="63"/>
        <v>Projektingenieur 2</v>
      </c>
      <c r="DD79" s="125">
        <v>772</v>
      </c>
      <c r="DE79" s="33">
        <f t="shared" si="64"/>
        <v>8</v>
      </c>
      <c r="DF79" s="83" t="str">
        <f t="shared" si="65"/>
        <v>Projektingenieur 2</v>
      </c>
      <c r="DG79" s="20"/>
      <c r="DH79" s="33">
        <v>772</v>
      </c>
      <c r="DI79" s="33">
        <f t="shared" si="66"/>
        <v>8</v>
      </c>
      <c r="DJ79" s="83" t="str">
        <f t="shared" si="67"/>
        <v>Projektingenieur 2</v>
      </c>
      <c r="DO79" s="19">
        <f t="shared" si="61"/>
        <v>4250</v>
      </c>
      <c r="DP79" s="153">
        <v>6</v>
      </c>
      <c r="DQ79" s="19">
        <v>0</v>
      </c>
      <c r="DR79" s="185" t="s">
        <v>968</v>
      </c>
    </row>
    <row r="80" spans="1:122" s="19" customFormat="1" ht="27">
      <c r="A80" s="53">
        <v>0</v>
      </c>
      <c r="B80" s="53"/>
      <c r="C80" s="53">
        <f>IF(Z80&gt;=10,1,0)</f>
        <v>1</v>
      </c>
      <c r="D80" s="55"/>
      <c r="E80" s="55"/>
      <c r="F80" s="56"/>
      <c r="G80" s="54"/>
      <c r="H80" s="54"/>
      <c r="I80" s="56">
        <v>1</v>
      </c>
      <c r="J80" s="54"/>
      <c r="K80" s="56"/>
      <c r="L80" s="56"/>
      <c r="M80" s="56"/>
      <c r="N80" s="58"/>
      <c r="O80" s="52" t="s">
        <v>358</v>
      </c>
      <c r="P80" s="15" t="s">
        <v>617</v>
      </c>
      <c r="Q80" s="15">
        <v>76</v>
      </c>
      <c r="R80" s="42"/>
      <c r="S80" s="216" t="s">
        <v>618</v>
      </c>
      <c r="T80" s="118">
        <v>1985</v>
      </c>
      <c r="U80" s="169" t="s">
        <v>235</v>
      </c>
      <c r="V80" s="118">
        <v>2006</v>
      </c>
      <c r="W80" s="225" t="s">
        <v>1234</v>
      </c>
      <c r="X80" s="224">
        <v>2015</v>
      </c>
      <c r="Y80" s="225"/>
      <c r="Z80" s="224">
        <f>$AD$3-V80</f>
        <v>11</v>
      </c>
      <c r="AA80" s="225" t="s">
        <v>110</v>
      </c>
      <c r="AB80" s="224" t="s">
        <v>121</v>
      </c>
      <c r="AC80" s="224"/>
      <c r="AD80" s="226"/>
      <c r="AE80" s="227" t="s">
        <v>376</v>
      </c>
      <c r="AF80" s="82"/>
      <c r="CP80" s="19" t="str">
        <f t="shared" si="58"/>
        <v>Zeltner Viktor</v>
      </c>
      <c r="CR80" s="19">
        <f t="shared" si="59"/>
        <v>11</v>
      </c>
      <c r="CS80" s="19" t="str">
        <f t="shared" si="60"/>
        <v>D</v>
      </c>
      <c r="CT80" s="154">
        <v>6765</v>
      </c>
      <c r="CU80" s="125">
        <v>771</v>
      </c>
      <c r="CV80" s="33">
        <f t="shared" si="68"/>
        <v>7</v>
      </c>
      <c r="CW80" s="83" t="str">
        <f t="shared" si="69"/>
        <v>Projektingenieur 1</v>
      </c>
      <c r="CX80" s="125">
        <v>771</v>
      </c>
      <c r="CY80" s="33">
        <f>VLOOKUP($CX80,Funktionsbezeichnungen,3,0)</f>
        <v>7</v>
      </c>
      <c r="CZ80" s="83" t="str">
        <f>VLOOKUP($CX80,Funktionsbezeichnungen,2,0)</f>
        <v>Projektingenieur 1</v>
      </c>
      <c r="DA80" s="125">
        <v>733</v>
      </c>
      <c r="DB80" s="33">
        <f>VLOOKUP($DA80,Funktionsbezeichnungen,3,0)</f>
        <v>6</v>
      </c>
      <c r="DC80" s="83" t="str">
        <f>VLOOKUP($DA80,Funktionsbezeichnungen,2,0)</f>
        <v>Konstrukteur 3 / -planer 3 / Gruppenchef 1</v>
      </c>
      <c r="DD80" s="125">
        <v>732</v>
      </c>
      <c r="DE80" s="33">
        <f>VLOOKUP($DD80,Funktionsbezeichnungen,3,0)</f>
        <v>5</v>
      </c>
      <c r="DF80" s="83" t="str">
        <f>VLOOKUP($DD80,Funktionsbezeichnungen,2,0)</f>
        <v>Konstrukteur 2 / -planer 2</v>
      </c>
      <c r="DG80" s="20"/>
      <c r="DH80" s="33">
        <v>732</v>
      </c>
      <c r="DI80" s="33">
        <f>VLOOKUP($DH80,Funktionsbezeichnungen,3,0)</f>
        <v>5</v>
      </c>
      <c r="DJ80" s="83" t="str">
        <f>VLOOKUP($DH80,Funktionsbezeichnungen,2,0)</f>
        <v>Konstrukteur 2 / -planer 2</v>
      </c>
      <c r="DO80" s="19">
        <f t="shared" si="61"/>
        <v>6765</v>
      </c>
      <c r="DP80" s="153">
        <v>6</v>
      </c>
      <c r="DQ80" s="19">
        <v>0</v>
      </c>
      <c r="DR80" s="19" t="s">
        <v>964</v>
      </c>
    </row>
    <row r="81" spans="1:122" s="19" customFormat="1">
      <c r="A81" s="53">
        <v>0</v>
      </c>
      <c r="B81" s="53"/>
      <c r="C81" s="53">
        <f t="shared" si="56"/>
        <v>1</v>
      </c>
      <c r="D81" s="55"/>
      <c r="E81" s="55"/>
      <c r="F81" s="56"/>
      <c r="G81" s="54"/>
      <c r="H81" s="54"/>
      <c r="I81" s="56">
        <v>1</v>
      </c>
      <c r="J81" s="54">
        <v>1</v>
      </c>
      <c r="K81" s="56"/>
      <c r="L81" s="56"/>
      <c r="M81" s="56"/>
      <c r="N81" s="58"/>
      <c r="O81" s="52" t="s">
        <v>358</v>
      </c>
      <c r="P81" s="15" t="s">
        <v>482</v>
      </c>
      <c r="Q81" s="15">
        <v>77</v>
      </c>
      <c r="R81" s="16"/>
      <c r="S81" s="20" t="s">
        <v>260</v>
      </c>
      <c r="T81" s="21">
        <v>1956</v>
      </c>
      <c r="U81" s="28" t="s">
        <v>126</v>
      </c>
      <c r="V81" s="21">
        <v>1973</v>
      </c>
      <c r="W81" s="25"/>
      <c r="X81" s="21"/>
      <c r="Y81" s="28"/>
      <c r="Z81" s="21">
        <f t="shared" si="57"/>
        <v>44</v>
      </c>
      <c r="AA81" s="25" t="s">
        <v>139</v>
      </c>
      <c r="AB81" s="21" t="s">
        <v>121</v>
      </c>
      <c r="AC81" s="21"/>
      <c r="AE81" s="90" t="s">
        <v>377</v>
      </c>
      <c r="AF81" s="82"/>
      <c r="CP81" s="19" t="str">
        <f t="shared" si="58"/>
        <v>Allemann  Bertrand</v>
      </c>
      <c r="CR81" s="19">
        <f t="shared" si="59"/>
        <v>44</v>
      </c>
      <c r="CS81" s="19" t="str">
        <f t="shared" si="60"/>
        <v>D</v>
      </c>
      <c r="CT81" s="154">
        <v>5631</v>
      </c>
      <c r="CU81" s="125">
        <v>741</v>
      </c>
      <c r="CV81" s="33">
        <f t="shared" si="68"/>
        <v>7</v>
      </c>
      <c r="CW81" s="83" t="str">
        <f t="shared" si="69"/>
        <v>Konstrukteur 4 / Fachplaner 4 / Gruppenchef 2</v>
      </c>
      <c r="CX81" s="125">
        <v>741</v>
      </c>
      <c r="CY81" s="33">
        <f t="shared" si="54"/>
        <v>7</v>
      </c>
      <c r="CZ81" s="83" t="str">
        <f t="shared" si="55"/>
        <v>Konstrukteur 4 / Fachplaner 4 / Gruppenchef 2</v>
      </c>
      <c r="DA81" s="125">
        <v>741</v>
      </c>
      <c r="DB81" s="33">
        <f t="shared" si="62"/>
        <v>7</v>
      </c>
      <c r="DC81" s="83" t="str">
        <f t="shared" si="63"/>
        <v>Konstrukteur 4 / Fachplaner 4 / Gruppenchef 2</v>
      </c>
      <c r="DD81" s="125">
        <v>741</v>
      </c>
      <c r="DE81" s="33">
        <f t="shared" si="64"/>
        <v>7</v>
      </c>
      <c r="DF81" s="83" t="str">
        <f t="shared" si="65"/>
        <v>Konstrukteur 4 / Fachplaner 4 / Gruppenchef 2</v>
      </c>
      <c r="DG81" s="20"/>
      <c r="DH81" s="33">
        <v>742</v>
      </c>
      <c r="DI81" s="33">
        <f t="shared" si="66"/>
        <v>8</v>
      </c>
      <c r="DJ81" s="83" t="str">
        <f t="shared" si="67"/>
        <v>Konstrukteur 5  / Fachplaner 5 / Gruppenchef 3</v>
      </c>
      <c r="DO81" s="19">
        <f t="shared" si="61"/>
        <v>5631</v>
      </c>
      <c r="DP81" s="153">
        <v>6</v>
      </c>
      <c r="DQ81" s="19">
        <v>0</v>
      </c>
      <c r="DR81" s="19" t="s">
        <v>965</v>
      </c>
    </row>
    <row r="82" spans="1:122" s="19" customFormat="1">
      <c r="A82" s="53">
        <v>0</v>
      </c>
      <c r="B82" s="53"/>
      <c r="C82" s="53">
        <f>IF(Z82&gt;=10,1,0)</f>
        <v>1</v>
      </c>
      <c r="D82" s="55"/>
      <c r="E82" s="55"/>
      <c r="F82" s="56"/>
      <c r="G82" s="54"/>
      <c r="H82" s="54"/>
      <c r="I82" s="56">
        <v>1</v>
      </c>
      <c r="J82" s="54"/>
      <c r="K82" s="56"/>
      <c r="L82" s="56"/>
      <c r="M82" s="56"/>
      <c r="N82" s="58"/>
      <c r="O82" s="52" t="s">
        <v>361</v>
      </c>
      <c r="P82" s="15" t="s">
        <v>491</v>
      </c>
      <c r="Q82" s="15">
        <v>78</v>
      </c>
      <c r="R82" s="16"/>
      <c r="S82" s="20" t="s">
        <v>140</v>
      </c>
      <c r="T82" s="21">
        <v>1955</v>
      </c>
      <c r="U82" s="28" t="s">
        <v>126</v>
      </c>
      <c r="V82" s="21">
        <v>1973</v>
      </c>
      <c r="W82" s="25"/>
      <c r="X82" s="21"/>
      <c r="Y82" s="28"/>
      <c r="Z82" s="21">
        <f>$AD$3-V82</f>
        <v>44</v>
      </c>
      <c r="AA82" s="25" t="s">
        <v>129</v>
      </c>
      <c r="AB82" s="21" t="s">
        <v>121</v>
      </c>
      <c r="AC82" s="21"/>
      <c r="AE82" s="187" t="s">
        <v>377</v>
      </c>
      <c r="AF82" s="82"/>
      <c r="CP82" s="19" t="str">
        <f>+S82</f>
        <v>Wespiser Charles</v>
      </c>
      <c r="CR82" s="19">
        <f>+Z82</f>
        <v>44</v>
      </c>
      <c r="CS82" s="19" t="str">
        <f>+AB82</f>
        <v>D</v>
      </c>
      <c r="CT82" s="154">
        <v>5545</v>
      </c>
      <c r="CU82" s="125">
        <v>741</v>
      </c>
      <c r="CV82" s="33">
        <f>VLOOKUP($CU82,Funktionsbezeichnungen,3,0)</f>
        <v>7</v>
      </c>
      <c r="CW82" s="83" t="str">
        <f>VLOOKUP($CU82,Funktionsbezeichnungen,2,0)</f>
        <v>Konstrukteur 4 / Fachplaner 4 / Gruppenchef 2</v>
      </c>
      <c r="CX82" s="125">
        <v>741</v>
      </c>
      <c r="CY82" s="33">
        <f>VLOOKUP($CX82,Funktionsbezeichnungen,3,0)</f>
        <v>7</v>
      </c>
      <c r="CZ82" s="83" t="str">
        <f>VLOOKUP($CX82,Funktionsbezeichnungen,2,0)</f>
        <v>Konstrukteur 4 / Fachplaner 4 / Gruppenchef 2</v>
      </c>
      <c r="DA82" s="125">
        <v>741</v>
      </c>
      <c r="DB82" s="33">
        <f>VLOOKUP($DA82,Funktionsbezeichnungen,3,0)</f>
        <v>7</v>
      </c>
      <c r="DC82" s="83" t="str">
        <f>VLOOKUP($DA82,Funktionsbezeichnungen,2,0)</f>
        <v>Konstrukteur 4 / Fachplaner 4 / Gruppenchef 2</v>
      </c>
      <c r="DD82" s="125">
        <v>741</v>
      </c>
      <c r="DE82" s="33">
        <f>VLOOKUP($DD82,Funktionsbezeichnungen,3,0)</f>
        <v>7</v>
      </c>
      <c r="DF82" s="83" t="str">
        <f>VLOOKUP($DD82,Funktionsbezeichnungen,2,0)</f>
        <v>Konstrukteur 4 / Fachplaner 4 / Gruppenchef 2</v>
      </c>
      <c r="DG82" s="20"/>
      <c r="DH82" s="125">
        <v>741</v>
      </c>
      <c r="DI82" s="33">
        <f>VLOOKUP($DH82,Funktionsbezeichnungen,3,0)</f>
        <v>7</v>
      </c>
      <c r="DJ82" s="83" t="str">
        <f>VLOOKUP($DH82,Funktionsbezeichnungen,2,0)</f>
        <v>Konstrukteur 4 / Fachplaner 4 / Gruppenchef 2</v>
      </c>
      <c r="DO82" s="19">
        <f>+CT82</f>
        <v>5545</v>
      </c>
      <c r="DP82" s="153">
        <v>6</v>
      </c>
      <c r="DQ82" s="19">
        <v>0</v>
      </c>
      <c r="DR82" s="19" t="s">
        <v>965</v>
      </c>
    </row>
    <row r="83" spans="1:122" s="19" customFormat="1">
      <c r="A83" s="53">
        <v>0</v>
      </c>
      <c r="B83" s="53"/>
      <c r="C83" s="53">
        <f t="shared" si="56"/>
        <v>1</v>
      </c>
      <c r="D83" s="55"/>
      <c r="E83" s="55"/>
      <c r="F83" s="56"/>
      <c r="G83" s="54"/>
      <c r="H83" s="54"/>
      <c r="I83" s="56">
        <v>1</v>
      </c>
      <c r="J83" s="54">
        <v>1</v>
      </c>
      <c r="K83" s="56"/>
      <c r="L83" s="56"/>
      <c r="M83" s="56"/>
      <c r="N83" s="58"/>
      <c r="O83" s="52" t="s">
        <v>360</v>
      </c>
      <c r="P83" s="15" t="s">
        <v>483</v>
      </c>
      <c r="Q83" s="15">
        <v>79</v>
      </c>
      <c r="R83" s="16"/>
      <c r="S83" s="20" t="s">
        <v>137</v>
      </c>
      <c r="T83" s="21">
        <v>1958</v>
      </c>
      <c r="U83" s="28" t="s">
        <v>126</v>
      </c>
      <c r="V83" s="21">
        <v>1977</v>
      </c>
      <c r="W83" s="25"/>
      <c r="X83" s="21"/>
      <c r="Y83" s="28"/>
      <c r="Z83" s="21">
        <f t="shared" si="57"/>
        <v>40</v>
      </c>
      <c r="AA83" s="25" t="s">
        <v>129</v>
      </c>
      <c r="AB83" s="21" t="s">
        <v>121</v>
      </c>
      <c r="AC83" s="21"/>
      <c r="AE83" s="90" t="s">
        <v>377</v>
      </c>
      <c r="AF83" s="82"/>
      <c r="CP83" s="19" t="str">
        <f t="shared" si="58"/>
        <v>Lenherr Paul</v>
      </c>
      <c r="CR83" s="19">
        <f t="shared" si="59"/>
        <v>40</v>
      </c>
      <c r="CS83" s="19" t="str">
        <f t="shared" si="60"/>
        <v>D</v>
      </c>
      <c r="CT83" s="154">
        <v>6628</v>
      </c>
      <c r="CU83" s="125">
        <v>741</v>
      </c>
      <c r="CV83" s="33">
        <f t="shared" si="68"/>
        <v>7</v>
      </c>
      <c r="CW83" s="83" t="str">
        <f t="shared" si="69"/>
        <v>Konstrukteur 4 / Fachplaner 4 / Gruppenchef 2</v>
      </c>
      <c r="CX83" s="125">
        <v>741</v>
      </c>
      <c r="CY83" s="33">
        <f t="shared" si="54"/>
        <v>7</v>
      </c>
      <c r="CZ83" s="83" t="str">
        <f t="shared" si="55"/>
        <v>Konstrukteur 4 / Fachplaner 4 / Gruppenchef 2</v>
      </c>
      <c r="DA83" s="125">
        <v>741</v>
      </c>
      <c r="DB83" s="33">
        <f t="shared" si="62"/>
        <v>7</v>
      </c>
      <c r="DC83" s="83" t="str">
        <f t="shared" si="63"/>
        <v>Konstrukteur 4 / Fachplaner 4 / Gruppenchef 2</v>
      </c>
      <c r="DD83" s="125">
        <v>741</v>
      </c>
      <c r="DE83" s="33">
        <f t="shared" si="64"/>
        <v>7</v>
      </c>
      <c r="DF83" s="83" t="str">
        <f t="shared" si="65"/>
        <v>Konstrukteur 4 / Fachplaner 4 / Gruppenchef 2</v>
      </c>
      <c r="DG83" s="20"/>
      <c r="DH83" s="33">
        <v>742</v>
      </c>
      <c r="DI83" s="33">
        <f t="shared" si="66"/>
        <v>8</v>
      </c>
      <c r="DJ83" s="83" t="str">
        <f t="shared" si="67"/>
        <v>Konstrukteur 5  / Fachplaner 5 / Gruppenchef 3</v>
      </c>
      <c r="DO83" s="19">
        <f t="shared" si="61"/>
        <v>6628</v>
      </c>
      <c r="DP83" s="153">
        <v>6</v>
      </c>
      <c r="DQ83" s="19">
        <v>0</v>
      </c>
      <c r="DR83" s="19" t="s">
        <v>965</v>
      </c>
    </row>
    <row r="84" spans="1:122" s="19" customFormat="1">
      <c r="A84" s="53">
        <v>0</v>
      </c>
      <c r="B84" s="53"/>
      <c r="C84" s="53">
        <f t="shared" si="56"/>
        <v>1</v>
      </c>
      <c r="D84" s="55"/>
      <c r="E84" s="55"/>
      <c r="F84" s="56"/>
      <c r="G84" s="54"/>
      <c r="H84" s="54"/>
      <c r="I84" s="56">
        <v>1</v>
      </c>
      <c r="J84" s="54">
        <v>1</v>
      </c>
      <c r="K84" s="56"/>
      <c r="L84" s="56"/>
      <c r="M84" s="56"/>
      <c r="N84" s="58"/>
      <c r="O84" s="52" t="s">
        <v>358</v>
      </c>
      <c r="P84" s="15" t="s">
        <v>484</v>
      </c>
      <c r="Q84" s="15">
        <v>80</v>
      </c>
      <c r="R84" s="16"/>
      <c r="S84" s="20" t="s">
        <v>271</v>
      </c>
      <c r="T84" s="21">
        <v>1958</v>
      </c>
      <c r="U84" s="28" t="s">
        <v>126</v>
      </c>
      <c r="V84" s="21">
        <v>1978</v>
      </c>
      <c r="W84" s="25"/>
      <c r="X84" s="21"/>
      <c r="Y84" s="28"/>
      <c r="Z84" s="21">
        <f t="shared" si="57"/>
        <v>39</v>
      </c>
      <c r="AA84" s="25" t="s">
        <v>687</v>
      </c>
      <c r="AB84" s="21" t="s">
        <v>121</v>
      </c>
      <c r="AC84" s="21"/>
      <c r="AE84" s="90" t="s">
        <v>420</v>
      </c>
      <c r="AF84" s="82"/>
      <c r="CP84" s="19" t="str">
        <f t="shared" si="58"/>
        <v>von Schallen Urs</v>
      </c>
      <c r="CR84" s="19">
        <f t="shared" si="59"/>
        <v>39</v>
      </c>
      <c r="CS84" s="19" t="str">
        <f t="shared" si="60"/>
        <v>D</v>
      </c>
      <c r="CT84" s="154">
        <v>6659</v>
      </c>
      <c r="CU84" s="125">
        <v>742</v>
      </c>
      <c r="CV84" s="33">
        <f t="shared" si="68"/>
        <v>8</v>
      </c>
      <c r="CW84" s="83" t="str">
        <f t="shared" si="69"/>
        <v>Konstrukteur 5  / Fachplaner 5 / Gruppenchef 3</v>
      </c>
      <c r="CX84" s="125">
        <v>742</v>
      </c>
      <c r="CY84" s="33">
        <f t="shared" si="54"/>
        <v>8</v>
      </c>
      <c r="CZ84" s="83" t="str">
        <f t="shared" si="55"/>
        <v>Konstrukteur 5  / Fachplaner 5 / Gruppenchef 3</v>
      </c>
      <c r="DA84" s="125">
        <v>742</v>
      </c>
      <c r="DB84" s="33">
        <f t="shared" si="62"/>
        <v>8</v>
      </c>
      <c r="DC84" s="83" t="str">
        <f t="shared" si="63"/>
        <v>Konstrukteur 5  / Fachplaner 5 / Gruppenchef 3</v>
      </c>
      <c r="DD84" s="125">
        <v>742</v>
      </c>
      <c r="DE84" s="33">
        <f t="shared" si="64"/>
        <v>8</v>
      </c>
      <c r="DF84" s="83" t="str">
        <f t="shared" si="65"/>
        <v>Konstrukteur 5  / Fachplaner 5 / Gruppenchef 3</v>
      </c>
      <c r="DG84" s="20"/>
      <c r="DH84" s="33">
        <v>742</v>
      </c>
      <c r="DI84" s="33">
        <f t="shared" si="66"/>
        <v>8</v>
      </c>
      <c r="DJ84" s="83" t="str">
        <f t="shared" si="67"/>
        <v>Konstrukteur 5  / Fachplaner 5 / Gruppenchef 3</v>
      </c>
      <c r="DO84" s="19">
        <f t="shared" si="61"/>
        <v>6659</v>
      </c>
      <c r="DP84" s="153">
        <v>6</v>
      </c>
      <c r="DQ84" s="19">
        <v>0</v>
      </c>
      <c r="DR84" s="19" t="s">
        <v>966</v>
      </c>
    </row>
    <row r="85" spans="1:122" s="19" customFormat="1">
      <c r="A85" s="53">
        <v>0</v>
      </c>
      <c r="B85" s="53"/>
      <c r="C85" s="53">
        <f t="shared" si="56"/>
        <v>1</v>
      </c>
      <c r="D85" s="55"/>
      <c r="E85" s="55"/>
      <c r="F85" s="56"/>
      <c r="G85" s="54"/>
      <c r="H85" s="54"/>
      <c r="I85" s="56">
        <v>1</v>
      </c>
      <c r="J85" s="54">
        <v>1</v>
      </c>
      <c r="K85" s="56"/>
      <c r="L85" s="56"/>
      <c r="M85" s="56"/>
      <c r="N85" s="58"/>
      <c r="O85" s="52" t="s">
        <v>359</v>
      </c>
      <c r="P85" s="15" t="s">
        <v>632</v>
      </c>
      <c r="Q85" s="15">
        <v>81</v>
      </c>
      <c r="R85" s="16"/>
      <c r="S85" s="20" t="s">
        <v>633</v>
      </c>
      <c r="T85" s="21">
        <v>1958</v>
      </c>
      <c r="U85" s="28" t="s">
        <v>634</v>
      </c>
      <c r="V85" s="21">
        <v>1980</v>
      </c>
      <c r="W85" s="25"/>
      <c r="X85" s="21"/>
      <c r="Y85" s="28"/>
      <c r="Z85" s="21">
        <f t="shared" si="57"/>
        <v>37</v>
      </c>
      <c r="AA85" s="25" t="s">
        <v>107</v>
      </c>
      <c r="AB85" s="21" t="s">
        <v>121</v>
      </c>
      <c r="AC85" s="21"/>
      <c r="AE85" s="187" t="s">
        <v>1098</v>
      </c>
      <c r="AF85" s="82"/>
      <c r="CP85" s="19" t="str">
        <f t="shared" si="58"/>
        <v>Schneider Martin</v>
      </c>
      <c r="CR85" s="19">
        <f t="shared" si="59"/>
        <v>37</v>
      </c>
      <c r="CS85" s="19" t="str">
        <f t="shared" si="60"/>
        <v>D</v>
      </c>
      <c r="CT85" s="154">
        <v>4354</v>
      </c>
      <c r="CU85" s="125">
        <v>741</v>
      </c>
      <c r="CV85" s="33">
        <f t="shared" si="68"/>
        <v>7</v>
      </c>
      <c r="CW85" s="83" t="str">
        <f t="shared" si="69"/>
        <v>Konstrukteur 4 / Fachplaner 4 / Gruppenchef 2</v>
      </c>
      <c r="CX85" s="125">
        <v>741</v>
      </c>
      <c r="CY85" s="33">
        <f t="shared" si="54"/>
        <v>7</v>
      </c>
      <c r="CZ85" s="83" t="str">
        <f t="shared" si="55"/>
        <v>Konstrukteur 4 / Fachplaner 4 / Gruppenchef 2</v>
      </c>
      <c r="DA85" s="125">
        <v>741</v>
      </c>
      <c r="DB85" s="33">
        <f t="shared" si="62"/>
        <v>7</v>
      </c>
      <c r="DC85" s="83" t="str">
        <f t="shared" si="63"/>
        <v>Konstrukteur 4 / Fachplaner 4 / Gruppenchef 2</v>
      </c>
      <c r="DD85" s="125">
        <v>741</v>
      </c>
      <c r="DE85" s="33">
        <f t="shared" si="64"/>
        <v>7</v>
      </c>
      <c r="DF85" s="83" t="str">
        <f t="shared" si="65"/>
        <v>Konstrukteur 4 / Fachplaner 4 / Gruppenchef 2</v>
      </c>
      <c r="DG85" s="20"/>
      <c r="DH85" s="33">
        <v>742</v>
      </c>
      <c r="DI85" s="33">
        <f t="shared" si="66"/>
        <v>8</v>
      </c>
      <c r="DJ85" s="83" t="str">
        <f t="shared" si="67"/>
        <v>Konstrukteur 5  / Fachplaner 5 / Gruppenchef 3</v>
      </c>
      <c r="DO85" s="19">
        <f t="shared" si="61"/>
        <v>4354</v>
      </c>
      <c r="DP85" s="153">
        <v>6</v>
      </c>
      <c r="DQ85" s="19">
        <v>0</v>
      </c>
      <c r="DR85" s="185" t="s">
        <v>970</v>
      </c>
    </row>
    <row r="86" spans="1:122" s="19" customFormat="1">
      <c r="A86" s="53">
        <v>0</v>
      </c>
      <c r="B86" s="53"/>
      <c r="C86" s="53">
        <f t="shared" si="56"/>
        <v>1</v>
      </c>
      <c r="D86" s="55"/>
      <c r="E86" s="55"/>
      <c r="F86" s="56"/>
      <c r="G86" s="54"/>
      <c r="H86" s="54">
        <v>1</v>
      </c>
      <c r="I86" s="56">
        <v>1</v>
      </c>
      <c r="J86" s="54">
        <v>1</v>
      </c>
      <c r="K86" s="56"/>
      <c r="L86" s="56"/>
      <c r="M86" s="56"/>
      <c r="N86" s="58"/>
      <c r="O86" s="52" t="s">
        <v>359</v>
      </c>
      <c r="P86" s="15" t="s">
        <v>485</v>
      </c>
      <c r="Q86" s="15">
        <v>82</v>
      </c>
      <c r="R86" s="16"/>
      <c r="S86" s="20" t="s">
        <v>261</v>
      </c>
      <c r="T86" s="21">
        <v>1959</v>
      </c>
      <c r="U86" s="28" t="s">
        <v>126</v>
      </c>
      <c r="V86" s="21">
        <v>1981</v>
      </c>
      <c r="W86" s="25"/>
      <c r="X86" s="21"/>
      <c r="Y86" s="28" t="s">
        <v>941</v>
      </c>
      <c r="Z86" s="21">
        <f t="shared" si="57"/>
        <v>36</v>
      </c>
      <c r="AA86" s="25" t="s">
        <v>1052</v>
      </c>
      <c r="AB86" s="21" t="s">
        <v>121</v>
      </c>
      <c r="AC86" s="21"/>
      <c r="AE86" s="187" t="s">
        <v>1099</v>
      </c>
      <c r="AF86" s="82"/>
      <c r="CP86" s="19" t="str">
        <f t="shared" si="58"/>
        <v>Ortlieb Hans-Rudi</v>
      </c>
      <c r="CR86" s="19">
        <f t="shared" si="59"/>
        <v>36</v>
      </c>
      <c r="CS86" s="19" t="str">
        <f t="shared" si="60"/>
        <v>D</v>
      </c>
      <c r="CT86" s="154">
        <v>5630</v>
      </c>
      <c r="CU86" s="125">
        <v>771</v>
      </c>
      <c r="CV86" s="33">
        <f t="shared" si="68"/>
        <v>7</v>
      </c>
      <c r="CW86" s="83" t="str">
        <f t="shared" si="69"/>
        <v>Projektingenieur 1</v>
      </c>
      <c r="CX86" s="125">
        <v>771</v>
      </c>
      <c r="CY86" s="33">
        <f t="shared" si="54"/>
        <v>7</v>
      </c>
      <c r="CZ86" s="83" t="str">
        <f t="shared" si="55"/>
        <v>Projektingenieur 1</v>
      </c>
      <c r="DA86" s="125">
        <v>771</v>
      </c>
      <c r="DB86" s="33">
        <f t="shared" si="62"/>
        <v>7</v>
      </c>
      <c r="DC86" s="83" t="str">
        <f t="shared" si="63"/>
        <v>Projektingenieur 1</v>
      </c>
      <c r="DD86" s="125">
        <v>741</v>
      </c>
      <c r="DE86" s="33">
        <f t="shared" si="64"/>
        <v>7</v>
      </c>
      <c r="DF86" s="83" t="str">
        <f t="shared" si="65"/>
        <v>Konstrukteur 4 / Fachplaner 4 / Gruppenchef 2</v>
      </c>
      <c r="DG86" s="20"/>
      <c r="DH86" s="33">
        <v>742</v>
      </c>
      <c r="DI86" s="33">
        <f t="shared" si="66"/>
        <v>8</v>
      </c>
      <c r="DJ86" s="83" t="str">
        <f t="shared" si="67"/>
        <v>Konstrukteur 5  / Fachplaner 5 / Gruppenchef 3</v>
      </c>
      <c r="DO86" s="19">
        <f t="shared" si="61"/>
        <v>5630</v>
      </c>
      <c r="DP86" s="153">
        <v>6</v>
      </c>
      <c r="DQ86" s="19">
        <v>0</v>
      </c>
      <c r="DR86" s="185" t="s">
        <v>968</v>
      </c>
    </row>
    <row r="87" spans="1:122" s="19" customFormat="1">
      <c r="A87" s="53">
        <v>0</v>
      </c>
      <c r="B87" s="53"/>
      <c r="C87" s="53">
        <f t="shared" si="56"/>
        <v>1</v>
      </c>
      <c r="D87" s="55"/>
      <c r="E87" s="55"/>
      <c r="F87" s="56"/>
      <c r="G87" s="54"/>
      <c r="H87" s="54"/>
      <c r="I87" s="56">
        <v>1</v>
      </c>
      <c r="J87" s="54">
        <v>1</v>
      </c>
      <c r="K87" s="56"/>
      <c r="L87" s="56"/>
      <c r="M87" s="56"/>
      <c r="N87" s="58"/>
      <c r="O87" s="52" t="s">
        <v>360</v>
      </c>
      <c r="P87" s="15" t="s">
        <v>487</v>
      </c>
      <c r="Q87" s="15">
        <v>83</v>
      </c>
      <c r="R87" s="16"/>
      <c r="S87" s="20" t="s">
        <v>145</v>
      </c>
      <c r="T87" s="21">
        <v>1970</v>
      </c>
      <c r="U87" s="28" t="s">
        <v>126</v>
      </c>
      <c r="V87" s="21">
        <v>1988</v>
      </c>
      <c r="W87" s="25" t="s">
        <v>1215</v>
      </c>
      <c r="X87" s="21">
        <v>2016</v>
      </c>
      <c r="Y87" s="28" t="s">
        <v>1224</v>
      </c>
      <c r="Z87" s="21">
        <f t="shared" si="57"/>
        <v>29</v>
      </c>
      <c r="AA87" s="25" t="s">
        <v>129</v>
      </c>
      <c r="AB87" s="21" t="s">
        <v>121</v>
      </c>
      <c r="AC87" s="21"/>
      <c r="AE87" s="90" t="s">
        <v>377</v>
      </c>
      <c r="AF87" s="82"/>
      <c r="CP87" s="19" t="str">
        <f t="shared" si="58"/>
        <v>Bucher Oliver</v>
      </c>
      <c r="CR87" s="19">
        <f t="shared" si="59"/>
        <v>29</v>
      </c>
      <c r="CS87" s="19" t="str">
        <f t="shared" si="60"/>
        <v>D</v>
      </c>
      <c r="CT87" s="154">
        <v>7641</v>
      </c>
      <c r="CU87" s="125">
        <v>741</v>
      </c>
      <c r="CV87" s="33">
        <f t="shared" si="68"/>
        <v>7</v>
      </c>
      <c r="CW87" s="83" t="str">
        <f t="shared" si="69"/>
        <v>Konstrukteur 4 / Fachplaner 4 / Gruppenchef 2</v>
      </c>
      <c r="CX87" s="125">
        <v>741</v>
      </c>
      <c r="CY87" s="33">
        <f t="shared" si="54"/>
        <v>7</v>
      </c>
      <c r="CZ87" s="83" t="str">
        <f t="shared" si="55"/>
        <v>Konstrukteur 4 / Fachplaner 4 / Gruppenchef 2</v>
      </c>
      <c r="DA87" s="125">
        <v>741</v>
      </c>
      <c r="DB87" s="33">
        <f t="shared" si="62"/>
        <v>7</v>
      </c>
      <c r="DC87" s="83" t="str">
        <f t="shared" si="63"/>
        <v>Konstrukteur 4 / Fachplaner 4 / Gruppenchef 2</v>
      </c>
      <c r="DD87" s="125">
        <v>741</v>
      </c>
      <c r="DE87" s="33">
        <f t="shared" si="64"/>
        <v>7</v>
      </c>
      <c r="DF87" s="83" t="str">
        <f t="shared" si="65"/>
        <v>Konstrukteur 4 / Fachplaner 4 / Gruppenchef 2</v>
      </c>
      <c r="DG87" s="20"/>
      <c r="DH87" s="125">
        <v>742</v>
      </c>
      <c r="DI87" s="33">
        <f t="shared" si="66"/>
        <v>8</v>
      </c>
      <c r="DJ87" s="83" t="str">
        <f t="shared" si="67"/>
        <v>Konstrukteur 5  / Fachplaner 5 / Gruppenchef 3</v>
      </c>
      <c r="DO87" s="19">
        <f t="shared" si="61"/>
        <v>7641</v>
      </c>
      <c r="DP87" s="153">
        <v>6</v>
      </c>
      <c r="DQ87" s="19">
        <v>0</v>
      </c>
      <c r="DR87" s="19" t="s">
        <v>965</v>
      </c>
    </row>
    <row r="88" spans="1:122" s="19" customFormat="1">
      <c r="A88" s="53">
        <v>0</v>
      </c>
      <c r="B88" s="53"/>
      <c r="C88" s="53">
        <f t="shared" si="56"/>
        <v>1</v>
      </c>
      <c r="D88" s="55"/>
      <c r="E88" s="55"/>
      <c r="F88" s="56"/>
      <c r="G88" s="54"/>
      <c r="H88" s="54"/>
      <c r="I88" s="56">
        <v>1</v>
      </c>
      <c r="J88" s="54"/>
      <c r="K88" s="56"/>
      <c r="L88" s="56"/>
      <c r="M88" s="56"/>
      <c r="N88" s="58"/>
      <c r="O88" s="52" t="s">
        <v>361</v>
      </c>
      <c r="P88" s="15" t="s">
        <v>488</v>
      </c>
      <c r="Q88" s="15">
        <v>84</v>
      </c>
      <c r="R88" s="16"/>
      <c r="S88" s="20" t="s">
        <v>144</v>
      </c>
      <c r="T88" s="21">
        <v>1968</v>
      </c>
      <c r="U88" s="28" t="s">
        <v>126</v>
      </c>
      <c r="V88" s="21">
        <v>1989</v>
      </c>
      <c r="W88" s="25"/>
      <c r="X88" s="21"/>
      <c r="Y88" s="28" t="s">
        <v>940</v>
      </c>
      <c r="Z88" s="21">
        <f t="shared" si="57"/>
        <v>28</v>
      </c>
      <c r="AA88" s="25" t="s">
        <v>939</v>
      </c>
      <c r="AB88" s="21" t="s">
        <v>121</v>
      </c>
      <c r="AC88" s="21"/>
      <c r="AE88" s="90" t="s">
        <v>375</v>
      </c>
      <c r="AF88" s="82"/>
      <c r="CP88" s="19" t="str">
        <f t="shared" si="58"/>
        <v>Hagen Stefan</v>
      </c>
      <c r="CR88" s="19">
        <f t="shared" si="59"/>
        <v>28</v>
      </c>
      <c r="CS88" s="19" t="str">
        <f t="shared" si="60"/>
        <v>D</v>
      </c>
      <c r="CT88" s="154">
        <v>6741</v>
      </c>
      <c r="CU88" s="125">
        <v>741</v>
      </c>
      <c r="CV88" s="33">
        <f t="shared" si="68"/>
        <v>7</v>
      </c>
      <c r="CW88" s="83" t="str">
        <f t="shared" si="69"/>
        <v>Konstrukteur 4 / Fachplaner 4 / Gruppenchef 2</v>
      </c>
      <c r="CX88" s="125">
        <v>741</v>
      </c>
      <c r="CY88" s="33">
        <f t="shared" si="54"/>
        <v>7</v>
      </c>
      <c r="CZ88" s="83" t="str">
        <f t="shared" si="55"/>
        <v>Konstrukteur 4 / Fachplaner 4 / Gruppenchef 2</v>
      </c>
      <c r="DA88" s="125">
        <v>741</v>
      </c>
      <c r="DB88" s="33">
        <f t="shared" si="62"/>
        <v>7</v>
      </c>
      <c r="DC88" s="83" t="str">
        <f t="shared" si="63"/>
        <v>Konstrukteur 4 / Fachplaner 4 / Gruppenchef 2</v>
      </c>
      <c r="DD88" s="125">
        <v>741</v>
      </c>
      <c r="DE88" s="33">
        <f t="shared" si="64"/>
        <v>7</v>
      </c>
      <c r="DF88" s="83" t="str">
        <f t="shared" si="65"/>
        <v>Konstrukteur 4 / Fachplaner 4 / Gruppenchef 2</v>
      </c>
      <c r="DG88" s="20"/>
      <c r="DH88" s="125">
        <v>742</v>
      </c>
      <c r="DI88" s="33">
        <f t="shared" si="66"/>
        <v>8</v>
      </c>
      <c r="DJ88" s="83" t="str">
        <f t="shared" si="67"/>
        <v>Konstrukteur 5  / Fachplaner 5 / Gruppenchef 3</v>
      </c>
      <c r="DO88" s="19">
        <f t="shared" si="61"/>
        <v>6741</v>
      </c>
      <c r="DP88" s="153">
        <v>6</v>
      </c>
      <c r="DQ88" s="19">
        <v>0</v>
      </c>
      <c r="DR88" s="19" t="s">
        <v>965</v>
      </c>
    </row>
    <row r="89" spans="1:122" s="19" customFormat="1">
      <c r="A89" s="53">
        <v>0</v>
      </c>
      <c r="B89" s="53">
        <v>1</v>
      </c>
      <c r="C89" s="53">
        <f>IF(Z89&gt;=10,1,0)</f>
        <v>1</v>
      </c>
      <c r="D89" s="55"/>
      <c r="E89" s="55"/>
      <c r="F89" s="56"/>
      <c r="G89" s="54"/>
      <c r="H89" s="54"/>
      <c r="I89" s="56">
        <v>1</v>
      </c>
      <c r="J89" s="54"/>
      <c r="K89" s="56"/>
      <c r="L89" s="56"/>
      <c r="M89" s="56"/>
      <c r="N89" s="58"/>
      <c r="O89" s="52" t="s">
        <v>361</v>
      </c>
      <c r="P89" s="15" t="s">
        <v>492</v>
      </c>
      <c r="Q89" s="15">
        <v>85</v>
      </c>
      <c r="R89" s="16"/>
      <c r="S89" s="20" t="s">
        <v>143</v>
      </c>
      <c r="T89" s="21">
        <v>1968</v>
      </c>
      <c r="U89" s="28" t="s">
        <v>128</v>
      </c>
      <c r="V89" s="21">
        <v>1989</v>
      </c>
      <c r="W89" s="25"/>
      <c r="X89" s="21"/>
      <c r="Y89" s="28"/>
      <c r="Z89" s="21">
        <f>$AD$3-V89</f>
        <v>28</v>
      </c>
      <c r="AA89" s="25" t="s">
        <v>710</v>
      </c>
      <c r="AB89" s="21" t="s">
        <v>121</v>
      </c>
      <c r="AC89" s="21"/>
      <c r="AE89" s="187" t="s">
        <v>377</v>
      </c>
      <c r="AF89" s="82"/>
      <c r="CP89" s="19" t="str">
        <f>+S89</f>
        <v>Nicolosi Lucia</v>
      </c>
      <c r="CR89" s="19">
        <f>+Z89</f>
        <v>28</v>
      </c>
      <c r="CS89" s="19" t="str">
        <f>+AB89</f>
        <v>D</v>
      </c>
      <c r="CT89" s="154">
        <v>7637</v>
      </c>
      <c r="CU89" s="125">
        <v>741</v>
      </c>
      <c r="CV89" s="33">
        <f>VLOOKUP($CU89,Funktionsbezeichnungen,3,0)</f>
        <v>7</v>
      </c>
      <c r="CW89" s="83" t="str">
        <f>VLOOKUP($CU89,Funktionsbezeichnungen,2,0)</f>
        <v>Konstrukteur 4 / Fachplaner 4 / Gruppenchef 2</v>
      </c>
      <c r="CX89" s="125">
        <v>741</v>
      </c>
      <c r="CY89" s="33">
        <f>VLOOKUP($CX89,Funktionsbezeichnungen,3,0)</f>
        <v>7</v>
      </c>
      <c r="CZ89" s="83" t="str">
        <f>VLOOKUP($CX89,Funktionsbezeichnungen,2,0)</f>
        <v>Konstrukteur 4 / Fachplaner 4 / Gruppenchef 2</v>
      </c>
      <c r="DA89" s="125">
        <v>741</v>
      </c>
      <c r="DB89" s="33">
        <f>VLOOKUP($DA89,Funktionsbezeichnungen,3,0)</f>
        <v>7</v>
      </c>
      <c r="DC89" s="83" t="str">
        <f>VLOOKUP($DA89,Funktionsbezeichnungen,2,0)</f>
        <v>Konstrukteur 4 / Fachplaner 4 / Gruppenchef 2</v>
      </c>
      <c r="DD89" s="125">
        <v>741</v>
      </c>
      <c r="DE89" s="33">
        <f>VLOOKUP($DD89,Funktionsbezeichnungen,3,0)</f>
        <v>7</v>
      </c>
      <c r="DF89" s="83" t="str">
        <f>VLOOKUP($DD89,Funktionsbezeichnungen,2,0)</f>
        <v>Konstrukteur 4 / Fachplaner 4 / Gruppenchef 2</v>
      </c>
      <c r="DG89" s="20"/>
      <c r="DH89" s="125">
        <v>741</v>
      </c>
      <c r="DI89" s="33">
        <f>VLOOKUP($DH89,Funktionsbezeichnungen,3,0)</f>
        <v>7</v>
      </c>
      <c r="DJ89" s="83" t="str">
        <f>VLOOKUP($DH89,Funktionsbezeichnungen,2,0)</f>
        <v>Konstrukteur 4 / Fachplaner 4 / Gruppenchef 2</v>
      </c>
      <c r="DO89" s="19">
        <f>+CT89</f>
        <v>7637</v>
      </c>
      <c r="DP89" s="153">
        <v>6</v>
      </c>
      <c r="DQ89" s="19">
        <v>0</v>
      </c>
      <c r="DR89" s="19" t="s">
        <v>965</v>
      </c>
    </row>
    <row r="90" spans="1:122" s="19" customFormat="1">
      <c r="A90" s="53">
        <v>0</v>
      </c>
      <c r="B90" s="53"/>
      <c r="C90" s="53">
        <f t="shared" si="56"/>
        <v>1</v>
      </c>
      <c r="D90" s="55"/>
      <c r="E90" s="55"/>
      <c r="F90" s="56"/>
      <c r="G90" s="54"/>
      <c r="H90" s="54"/>
      <c r="I90" s="56">
        <v>1</v>
      </c>
      <c r="J90" s="54"/>
      <c r="K90" s="56"/>
      <c r="L90" s="56"/>
      <c r="M90" s="56"/>
      <c r="N90" s="58"/>
      <c r="O90" s="52" t="s">
        <v>359</v>
      </c>
      <c r="P90" s="15" t="s">
        <v>489</v>
      </c>
      <c r="Q90" s="15">
        <v>86</v>
      </c>
      <c r="R90" s="16"/>
      <c r="S90" s="20" t="s">
        <v>146</v>
      </c>
      <c r="T90" s="21">
        <v>1970</v>
      </c>
      <c r="U90" s="28" t="s">
        <v>126</v>
      </c>
      <c r="V90" s="21">
        <v>1991</v>
      </c>
      <c r="W90" s="25"/>
      <c r="X90" s="21"/>
      <c r="Y90" s="28"/>
      <c r="Z90" s="21">
        <f t="shared" si="57"/>
        <v>26</v>
      </c>
      <c r="AA90" s="25" t="s">
        <v>129</v>
      </c>
      <c r="AB90" s="21" t="s">
        <v>121</v>
      </c>
      <c r="AC90" s="21"/>
      <c r="AE90" s="90" t="s">
        <v>394</v>
      </c>
      <c r="AF90" s="82"/>
      <c r="CP90" s="19" t="str">
        <f t="shared" si="58"/>
        <v>Hardmeyer Christian</v>
      </c>
      <c r="CR90" s="19">
        <f t="shared" si="59"/>
        <v>26</v>
      </c>
      <c r="CS90" s="19" t="str">
        <f t="shared" si="60"/>
        <v>D</v>
      </c>
      <c r="CT90" s="154">
        <v>9618</v>
      </c>
      <c r="CU90" s="125">
        <v>741</v>
      </c>
      <c r="CV90" s="33">
        <f t="shared" si="68"/>
        <v>7</v>
      </c>
      <c r="CW90" s="83" t="str">
        <f t="shared" si="69"/>
        <v>Konstrukteur 4 / Fachplaner 4 / Gruppenchef 2</v>
      </c>
      <c r="CX90" s="125">
        <v>741</v>
      </c>
      <c r="CY90" s="33">
        <f t="shared" si="54"/>
        <v>7</v>
      </c>
      <c r="CZ90" s="83" t="str">
        <f t="shared" si="55"/>
        <v>Konstrukteur 4 / Fachplaner 4 / Gruppenchef 2</v>
      </c>
      <c r="DA90" s="125">
        <v>741</v>
      </c>
      <c r="DB90" s="33">
        <f t="shared" si="62"/>
        <v>7</v>
      </c>
      <c r="DC90" s="83" t="str">
        <f t="shared" si="63"/>
        <v>Konstrukteur 4 / Fachplaner 4 / Gruppenchef 2</v>
      </c>
      <c r="DD90" s="125">
        <v>741</v>
      </c>
      <c r="DE90" s="33">
        <f t="shared" si="64"/>
        <v>7</v>
      </c>
      <c r="DF90" s="83" t="str">
        <f t="shared" si="65"/>
        <v>Konstrukteur 4 / Fachplaner 4 / Gruppenchef 2</v>
      </c>
      <c r="DG90" s="20"/>
      <c r="DH90" s="125">
        <v>742</v>
      </c>
      <c r="DI90" s="33">
        <f t="shared" si="66"/>
        <v>8</v>
      </c>
      <c r="DJ90" s="83" t="str">
        <f t="shared" si="67"/>
        <v>Konstrukteur 5  / Fachplaner 5 / Gruppenchef 3</v>
      </c>
      <c r="DO90" s="19">
        <f t="shared" si="61"/>
        <v>9618</v>
      </c>
      <c r="DP90" s="153">
        <v>6</v>
      </c>
      <c r="DQ90" s="19">
        <v>0</v>
      </c>
      <c r="DR90" s="19" t="s">
        <v>965</v>
      </c>
    </row>
    <row r="91" spans="1:122" s="19" customFormat="1">
      <c r="A91" s="53">
        <v>0</v>
      </c>
      <c r="B91" s="53"/>
      <c r="C91" s="53">
        <f t="shared" si="56"/>
        <v>1</v>
      </c>
      <c r="D91" s="55"/>
      <c r="E91" s="55"/>
      <c r="F91" s="56"/>
      <c r="G91" s="54"/>
      <c r="H91" s="54"/>
      <c r="I91" s="56">
        <v>1</v>
      </c>
      <c r="J91" s="54">
        <v>1</v>
      </c>
      <c r="K91" s="56"/>
      <c r="L91" s="56"/>
      <c r="M91" s="56"/>
      <c r="N91" s="58"/>
      <c r="O91" s="52" t="s">
        <v>360</v>
      </c>
      <c r="P91" s="15" t="s">
        <v>490</v>
      </c>
      <c r="Q91" s="15">
        <v>87</v>
      </c>
      <c r="R91" s="16"/>
      <c r="S91" s="20" t="s">
        <v>148</v>
      </c>
      <c r="T91" s="21">
        <v>1970</v>
      </c>
      <c r="U91" s="28" t="s">
        <v>126</v>
      </c>
      <c r="V91" s="21">
        <v>1992</v>
      </c>
      <c r="W91" s="25"/>
      <c r="X91" s="21"/>
      <c r="Y91" s="28"/>
      <c r="Z91" s="21">
        <f t="shared" si="57"/>
        <v>25</v>
      </c>
      <c r="AA91" s="25" t="s">
        <v>129</v>
      </c>
      <c r="AB91" s="21" t="s">
        <v>121</v>
      </c>
      <c r="AC91" s="21"/>
      <c r="AE91" s="90" t="s">
        <v>421</v>
      </c>
      <c r="AF91" s="82"/>
      <c r="CP91" s="19" t="str">
        <f t="shared" si="58"/>
        <v>Wira Stephane</v>
      </c>
      <c r="CR91" s="19">
        <f t="shared" si="59"/>
        <v>25</v>
      </c>
      <c r="CS91" s="19" t="str">
        <f t="shared" si="60"/>
        <v>D</v>
      </c>
      <c r="CT91" s="154">
        <v>9623</v>
      </c>
      <c r="CU91" s="125">
        <v>742</v>
      </c>
      <c r="CV91" s="33">
        <f t="shared" si="68"/>
        <v>8</v>
      </c>
      <c r="CW91" s="83" t="str">
        <f t="shared" si="69"/>
        <v>Konstrukteur 5  / Fachplaner 5 / Gruppenchef 3</v>
      </c>
      <c r="CX91" s="125">
        <v>742</v>
      </c>
      <c r="CY91" s="33">
        <f t="shared" si="54"/>
        <v>8</v>
      </c>
      <c r="CZ91" s="83" t="str">
        <f t="shared" si="55"/>
        <v>Konstrukteur 5  / Fachplaner 5 / Gruppenchef 3</v>
      </c>
      <c r="DA91" s="125">
        <v>742</v>
      </c>
      <c r="DB91" s="33">
        <f t="shared" si="62"/>
        <v>8</v>
      </c>
      <c r="DC91" s="83" t="str">
        <f t="shared" si="63"/>
        <v>Konstrukteur 5  / Fachplaner 5 / Gruppenchef 3</v>
      </c>
      <c r="DD91" s="125">
        <v>742</v>
      </c>
      <c r="DE91" s="33">
        <f t="shared" si="64"/>
        <v>8</v>
      </c>
      <c r="DF91" s="83" t="str">
        <f t="shared" si="65"/>
        <v>Konstrukteur 5  / Fachplaner 5 / Gruppenchef 3</v>
      </c>
      <c r="DG91" s="20"/>
      <c r="DH91" s="125">
        <v>742</v>
      </c>
      <c r="DI91" s="33">
        <f t="shared" si="66"/>
        <v>8</v>
      </c>
      <c r="DJ91" s="83" t="str">
        <f t="shared" si="67"/>
        <v>Konstrukteur 5  / Fachplaner 5 / Gruppenchef 3</v>
      </c>
      <c r="DO91" s="19">
        <f t="shared" si="61"/>
        <v>9623</v>
      </c>
      <c r="DP91" s="153">
        <v>6</v>
      </c>
      <c r="DQ91" s="19">
        <v>0</v>
      </c>
      <c r="DR91" s="19" t="s">
        <v>975</v>
      </c>
    </row>
    <row r="92" spans="1:122" s="19" customFormat="1">
      <c r="A92" s="53">
        <v>0</v>
      </c>
      <c r="B92" s="53"/>
      <c r="C92" s="53">
        <f t="shared" si="56"/>
        <v>1</v>
      </c>
      <c r="D92" s="55"/>
      <c r="E92" s="55"/>
      <c r="F92" s="56"/>
      <c r="G92" s="54"/>
      <c r="H92" s="54"/>
      <c r="I92" s="56">
        <v>1</v>
      </c>
      <c r="J92" s="54">
        <v>1</v>
      </c>
      <c r="K92" s="56"/>
      <c r="L92" s="56"/>
      <c r="M92" s="56"/>
      <c r="N92" s="58"/>
      <c r="O92" s="52" t="s">
        <v>360</v>
      </c>
      <c r="P92" s="15" t="s">
        <v>568</v>
      </c>
      <c r="Q92" s="15">
        <v>88</v>
      </c>
      <c r="R92" s="16"/>
      <c r="S92" s="20" t="s">
        <v>569</v>
      </c>
      <c r="T92" s="21">
        <v>1973</v>
      </c>
      <c r="U92" s="28" t="s">
        <v>126</v>
      </c>
      <c r="V92" s="21">
        <v>1993</v>
      </c>
      <c r="W92" s="25"/>
      <c r="X92" s="21"/>
      <c r="Y92" s="28"/>
      <c r="Z92" s="21">
        <f t="shared" si="57"/>
        <v>24</v>
      </c>
      <c r="AA92" s="25" t="s">
        <v>129</v>
      </c>
      <c r="AB92" s="21" t="s">
        <v>121</v>
      </c>
      <c r="AC92" s="21"/>
      <c r="AE92" s="90" t="s">
        <v>377</v>
      </c>
      <c r="AF92" s="82"/>
      <c r="CP92" s="19" t="str">
        <f t="shared" si="58"/>
        <v>Heiniger Christoph</v>
      </c>
      <c r="CR92" s="19">
        <f t="shared" si="59"/>
        <v>24</v>
      </c>
      <c r="CS92" s="19" t="str">
        <f t="shared" si="60"/>
        <v>D</v>
      </c>
      <c r="CT92" s="154">
        <v>4346</v>
      </c>
      <c r="CU92" s="125">
        <v>741</v>
      </c>
      <c r="CV92" s="33">
        <f t="shared" si="68"/>
        <v>7</v>
      </c>
      <c r="CW92" s="83" t="str">
        <f t="shared" si="69"/>
        <v>Konstrukteur 4 / Fachplaner 4 / Gruppenchef 2</v>
      </c>
      <c r="CX92" s="125">
        <v>741</v>
      </c>
      <c r="CY92" s="33">
        <f t="shared" si="54"/>
        <v>7</v>
      </c>
      <c r="CZ92" s="83" t="str">
        <f t="shared" si="55"/>
        <v>Konstrukteur 4 / Fachplaner 4 / Gruppenchef 2</v>
      </c>
      <c r="DA92" s="125">
        <v>741</v>
      </c>
      <c r="DB92" s="33">
        <f t="shared" si="62"/>
        <v>7</v>
      </c>
      <c r="DC92" s="83" t="str">
        <f t="shared" si="63"/>
        <v>Konstrukteur 4 / Fachplaner 4 / Gruppenchef 2</v>
      </c>
      <c r="DD92" s="125">
        <v>741</v>
      </c>
      <c r="DE92" s="33">
        <f t="shared" si="64"/>
        <v>7</v>
      </c>
      <c r="DF92" s="83" t="str">
        <f t="shared" si="65"/>
        <v>Konstrukteur 4 / Fachplaner 4 / Gruppenchef 2</v>
      </c>
      <c r="DG92" s="20"/>
      <c r="DH92" s="125">
        <v>742</v>
      </c>
      <c r="DI92" s="33">
        <f t="shared" si="66"/>
        <v>8</v>
      </c>
      <c r="DJ92" s="83" t="str">
        <f t="shared" si="67"/>
        <v>Konstrukteur 5  / Fachplaner 5 / Gruppenchef 3</v>
      </c>
      <c r="DO92" s="19">
        <f t="shared" si="61"/>
        <v>4346</v>
      </c>
      <c r="DP92" s="153">
        <v>6</v>
      </c>
      <c r="DQ92" s="19">
        <v>0</v>
      </c>
      <c r="DR92" s="19" t="s">
        <v>965</v>
      </c>
    </row>
    <row r="93" spans="1:122" s="19" customFormat="1">
      <c r="A93" s="53">
        <v>0</v>
      </c>
      <c r="B93" s="53"/>
      <c r="C93" s="53">
        <f>IF(Z93&gt;=10,1,0)</f>
        <v>1</v>
      </c>
      <c r="D93" s="55"/>
      <c r="E93" s="55"/>
      <c r="F93" s="56"/>
      <c r="G93" s="54"/>
      <c r="H93" s="54"/>
      <c r="I93" s="56">
        <v>1</v>
      </c>
      <c r="J93" s="54"/>
      <c r="K93" s="56"/>
      <c r="L93" s="56"/>
      <c r="M93" s="56"/>
      <c r="N93" s="58"/>
      <c r="O93" s="52" t="s">
        <v>358</v>
      </c>
      <c r="P93" s="15" t="s">
        <v>558</v>
      </c>
      <c r="Q93" s="15">
        <v>89</v>
      </c>
      <c r="R93" s="16"/>
      <c r="S93" s="20" t="s">
        <v>559</v>
      </c>
      <c r="T93" s="21">
        <v>1973</v>
      </c>
      <c r="U93" s="28" t="s">
        <v>560</v>
      </c>
      <c r="V93" s="21">
        <v>1994</v>
      </c>
      <c r="W93" s="25"/>
      <c r="X93" s="21"/>
      <c r="Y93" s="28"/>
      <c r="Z93" s="21">
        <f>$AD$3-V93</f>
        <v>23</v>
      </c>
      <c r="AA93" s="25" t="s">
        <v>235</v>
      </c>
      <c r="AB93" s="21" t="s">
        <v>121</v>
      </c>
      <c r="AC93" s="21"/>
      <c r="AE93" s="187" t="s">
        <v>378</v>
      </c>
      <c r="AF93" s="82"/>
      <c r="CP93" s="19" t="str">
        <f>+S93</f>
        <v>Enderlen Francois</v>
      </c>
      <c r="CR93" s="19">
        <f>+Z93</f>
        <v>23</v>
      </c>
      <c r="CS93" s="19" t="str">
        <f>+AB93</f>
        <v>D</v>
      </c>
      <c r="CT93" s="154">
        <v>5636</v>
      </c>
      <c r="CU93" s="125">
        <v>741</v>
      </c>
      <c r="CV93" s="33">
        <f>VLOOKUP($CU93,Funktionsbezeichnungen,3,0)</f>
        <v>7</v>
      </c>
      <c r="CW93" s="83" t="str">
        <f>VLOOKUP($CU93,Funktionsbezeichnungen,2,0)</f>
        <v>Konstrukteur 4 / Fachplaner 4 / Gruppenchef 2</v>
      </c>
      <c r="CX93" s="125">
        <v>741</v>
      </c>
      <c r="CY93" s="33">
        <f>VLOOKUP($CX93,Funktionsbezeichnungen,3,0)</f>
        <v>7</v>
      </c>
      <c r="CZ93" s="83" t="str">
        <f>VLOOKUP($CX93,Funktionsbezeichnungen,2,0)</f>
        <v>Konstrukteur 4 / Fachplaner 4 / Gruppenchef 2</v>
      </c>
      <c r="DA93" s="125">
        <v>741</v>
      </c>
      <c r="DB93" s="33">
        <f>VLOOKUP($DA93,Funktionsbezeichnungen,3,0)</f>
        <v>7</v>
      </c>
      <c r="DC93" s="83" t="str">
        <f>VLOOKUP($DA93,Funktionsbezeichnungen,2,0)</f>
        <v>Konstrukteur 4 / Fachplaner 4 / Gruppenchef 2</v>
      </c>
      <c r="DD93" s="125">
        <v>741</v>
      </c>
      <c r="DE93" s="33">
        <f>VLOOKUP($DD93,Funktionsbezeichnungen,3,0)</f>
        <v>7</v>
      </c>
      <c r="DF93" s="83" t="str">
        <f>VLOOKUP($DD93,Funktionsbezeichnungen,2,0)</f>
        <v>Konstrukteur 4 / Fachplaner 4 / Gruppenchef 2</v>
      </c>
      <c r="DG93" s="20"/>
      <c r="DH93" s="125">
        <v>741</v>
      </c>
      <c r="DI93" s="33">
        <f>VLOOKUP($DH93,Funktionsbezeichnungen,3,0)</f>
        <v>7</v>
      </c>
      <c r="DJ93" s="83" t="str">
        <f>VLOOKUP($DH93,Funktionsbezeichnungen,2,0)</f>
        <v>Konstrukteur 4 / Fachplaner 4 / Gruppenchef 2</v>
      </c>
      <c r="DO93" s="19">
        <f>+CT93</f>
        <v>5636</v>
      </c>
      <c r="DP93" s="153">
        <v>6</v>
      </c>
      <c r="DQ93" s="19">
        <v>0</v>
      </c>
      <c r="DR93" s="19" t="s">
        <v>965</v>
      </c>
    </row>
    <row r="94" spans="1:122" s="19" customFormat="1">
      <c r="A94" s="53">
        <v>0</v>
      </c>
      <c r="B94" s="53"/>
      <c r="C94" s="53">
        <f t="shared" si="56"/>
        <v>1</v>
      </c>
      <c r="D94" s="55"/>
      <c r="E94" s="55"/>
      <c r="F94" s="56"/>
      <c r="G94" s="54"/>
      <c r="H94" s="54"/>
      <c r="I94" s="56">
        <v>1</v>
      </c>
      <c r="J94" s="54">
        <v>1</v>
      </c>
      <c r="K94" s="56"/>
      <c r="L94" s="56"/>
      <c r="M94" s="56"/>
      <c r="N94" s="58"/>
      <c r="O94" s="52" t="s">
        <v>360</v>
      </c>
      <c r="P94" s="15" t="s">
        <v>493</v>
      </c>
      <c r="Q94" s="15">
        <v>90</v>
      </c>
      <c r="R94" s="16"/>
      <c r="S94" s="20" t="s">
        <v>294</v>
      </c>
      <c r="T94" s="21">
        <v>1976</v>
      </c>
      <c r="U94" s="28" t="s">
        <v>126</v>
      </c>
      <c r="V94" s="21">
        <v>1998</v>
      </c>
      <c r="W94" s="25"/>
      <c r="X94" s="21"/>
      <c r="Y94" s="28"/>
      <c r="Z94" s="21">
        <f t="shared" si="57"/>
        <v>19</v>
      </c>
      <c r="AA94" s="25" t="s">
        <v>129</v>
      </c>
      <c r="AB94" s="21" t="s">
        <v>121</v>
      </c>
      <c r="AC94" s="21"/>
      <c r="AE94" s="90" t="s">
        <v>377</v>
      </c>
      <c r="AF94" s="82"/>
      <c r="CP94" s="19" t="str">
        <f t="shared" si="58"/>
        <v>Humbel Sven</v>
      </c>
      <c r="CR94" s="19">
        <f t="shared" si="59"/>
        <v>19</v>
      </c>
      <c r="CS94" s="19" t="str">
        <f t="shared" si="60"/>
        <v>D</v>
      </c>
      <c r="CT94" s="154">
        <v>9654</v>
      </c>
      <c r="CU94" s="125">
        <v>741</v>
      </c>
      <c r="CV94" s="33">
        <f t="shared" si="68"/>
        <v>7</v>
      </c>
      <c r="CW94" s="83" t="str">
        <f t="shared" si="69"/>
        <v>Konstrukteur 4 / Fachplaner 4 / Gruppenchef 2</v>
      </c>
      <c r="CX94" s="125">
        <v>741</v>
      </c>
      <c r="CY94" s="33">
        <f t="shared" si="54"/>
        <v>7</v>
      </c>
      <c r="CZ94" s="83" t="str">
        <f t="shared" si="55"/>
        <v>Konstrukteur 4 / Fachplaner 4 / Gruppenchef 2</v>
      </c>
      <c r="DA94" s="125">
        <v>741</v>
      </c>
      <c r="DB94" s="33">
        <f t="shared" si="62"/>
        <v>7</v>
      </c>
      <c r="DC94" s="83" t="str">
        <f t="shared" si="63"/>
        <v>Konstrukteur 4 / Fachplaner 4 / Gruppenchef 2</v>
      </c>
      <c r="DD94" s="125">
        <v>741</v>
      </c>
      <c r="DE94" s="33">
        <f t="shared" si="64"/>
        <v>7</v>
      </c>
      <c r="DF94" s="83" t="str">
        <f t="shared" si="65"/>
        <v>Konstrukteur 4 / Fachplaner 4 / Gruppenchef 2</v>
      </c>
      <c r="DG94" s="20"/>
      <c r="DH94" s="125">
        <v>742</v>
      </c>
      <c r="DI94" s="33">
        <f t="shared" si="66"/>
        <v>8</v>
      </c>
      <c r="DJ94" s="83" t="str">
        <f t="shared" si="67"/>
        <v>Konstrukteur 5  / Fachplaner 5 / Gruppenchef 3</v>
      </c>
      <c r="DO94" s="19">
        <f t="shared" si="61"/>
        <v>9654</v>
      </c>
      <c r="DP94" s="153">
        <v>6</v>
      </c>
      <c r="DQ94" s="19">
        <v>0</v>
      </c>
      <c r="DR94" s="19" t="s">
        <v>965</v>
      </c>
    </row>
    <row r="95" spans="1:122" s="19" customFormat="1">
      <c r="A95" s="53">
        <v>0</v>
      </c>
      <c r="B95" s="53"/>
      <c r="C95" s="53">
        <f t="shared" si="56"/>
        <v>1</v>
      </c>
      <c r="D95" s="55"/>
      <c r="E95" s="55"/>
      <c r="F95" s="56"/>
      <c r="G95" s="54"/>
      <c r="H95" s="54"/>
      <c r="I95" s="56">
        <v>1</v>
      </c>
      <c r="J95" s="54"/>
      <c r="K95" s="56"/>
      <c r="L95" s="56"/>
      <c r="M95" s="56"/>
      <c r="N95" s="58"/>
      <c r="O95" s="52" t="s">
        <v>361</v>
      </c>
      <c r="P95" s="15" t="s">
        <v>497</v>
      </c>
      <c r="Q95" s="15">
        <v>91</v>
      </c>
      <c r="R95" s="16"/>
      <c r="S95" s="20" t="s">
        <v>179</v>
      </c>
      <c r="T95" s="21">
        <v>1982</v>
      </c>
      <c r="U95" s="28" t="s">
        <v>235</v>
      </c>
      <c r="V95" s="21">
        <v>2002</v>
      </c>
      <c r="W95" s="25"/>
      <c r="X95" s="21"/>
      <c r="Y95" s="25"/>
      <c r="Z95" s="21">
        <f t="shared" si="57"/>
        <v>15</v>
      </c>
      <c r="AA95" s="25" t="s">
        <v>129</v>
      </c>
      <c r="AB95" s="21" t="s">
        <v>121</v>
      </c>
      <c r="AC95" s="21"/>
      <c r="AE95" s="187" t="s">
        <v>894</v>
      </c>
      <c r="AF95" s="82"/>
      <c r="CP95" s="19" t="str">
        <f t="shared" si="58"/>
        <v>Delmas Marc</v>
      </c>
      <c r="CR95" s="19">
        <f t="shared" si="59"/>
        <v>15</v>
      </c>
      <c r="CS95" s="19" t="str">
        <f t="shared" si="60"/>
        <v>D</v>
      </c>
      <c r="CT95" s="154">
        <v>9660</v>
      </c>
      <c r="CU95" s="125">
        <v>742</v>
      </c>
      <c r="CV95" s="33">
        <f t="shared" si="68"/>
        <v>8</v>
      </c>
      <c r="CW95" s="83" t="str">
        <f t="shared" si="69"/>
        <v>Konstrukteur 5  / Fachplaner 5 / Gruppenchef 3</v>
      </c>
      <c r="CX95" s="125">
        <v>742</v>
      </c>
      <c r="CY95" s="33">
        <f t="shared" si="54"/>
        <v>8</v>
      </c>
      <c r="CZ95" s="83" t="str">
        <f t="shared" si="55"/>
        <v>Konstrukteur 5  / Fachplaner 5 / Gruppenchef 3</v>
      </c>
      <c r="DA95" s="125">
        <v>741</v>
      </c>
      <c r="DB95" s="33">
        <f t="shared" si="62"/>
        <v>7</v>
      </c>
      <c r="DC95" s="83" t="str">
        <f t="shared" si="63"/>
        <v>Konstrukteur 4 / Fachplaner 4 / Gruppenchef 2</v>
      </c>
      <c r="DD95" s="125">
        <v>733</v>
      </c>
      <c r="DE95" s="33">
        <f t="shared" si="64"/>
        <v>6</v>
      </c>
      <c r="DF95" s="83" t="str">
        <f t="shared" si="65"/>
        <v>Konstrukteur 3 / -planer 3 / Gruppenchef 1</v>
      </c>
      <c r="DG95" s="20"/>
      <c r="DH95" s="125">
        <v>733</v>
      </c>
      <c r="DI95" s="125">
        <f t="shared" si="66"/>
        <v>6</v>
      </c>
      <c r="DJ95" s="83" t="str">
        <f t="shared" si="67"/>
        <v>Konstrukteur 3 / -planer 3 / Gruppenchef 1</v>
      </c>
      <c r="DO95" s="19">
        <f t="shared" si="61"/>
        <v>9660</v>
      </c>
      <c r="DP95" s="153">
        <v>6</v>
      </c>
      <c r="DQ95" s="19">
        <v>0</v>
      </c>
      <c r="DR95" s="19" t="s">
        <v>965</v>
      </c>
    </row>
    <row r="96" spans="1:122" s="19" customFormat="1">
      <c r="A96" s="53">
        <v>0</v>
      </c>
      <c r="B96" s="53">
        <v>1</v>
      </c>
      <c r="C96" s="53">
        <f>IF(Z96&gt;=10,1,0)</f>
        <v>1</v>
      </c>
      <c r="D96" s="55"/>
      <c r="E96" s="55"/>
      <c r="F96" s="56"/>
      <c r="G96" s="54"/>
      <c r="H96" s="54"/>
      <c r="I96" s="56">
        <v>1</v>
      </c>
      <c r="J96" s="54"/>
      <c r="K96" s="56"/>
      <c r="L96" s="56"/>
      <c r="M96" s="56"/>
      <c r="N96" s="58"/>
      <c r="O96" s="52" t="s">
        <v>358</v>
      </c>
      <c r="P96" s="15" t="s">
        <v>1116</v>
      </c>
      <c r="Q96" s="15">
        <v>92</v>
      </c>
      <c r="R96" s="16"/>
      <c r="S96" s="20" t="s">
        <v>1117</v>
      </c>
      <c r="T96" s="21">
        <v>1981</v>
      </c>
      <c r="U96" s="28" t="s">
        <v>239</v>
      </c>
      <c r="V96" s="21">
        <v>2002</v>
      </c>
      <c r="W96" s="25"/>
      <c r="X96" s="21"/>
      <c r="Y96" s="28"/>
      <c r="Z96" s="21">
        <f>$AD$3-V96</f>
        <v>15</v>
      </c>
      <c r="AA96" s="25" t="s">
        <v>239</v>
      </c>
      <c r="AB96" s="21" t="s">
        <v>121</v>
      </c>
      <c r="AC96" s="21"/>
      <c r="AE96" s="187" t="s">
        <v>378</v>
      </c>
      <c r="AF96" s="82"/>
      <c r="CP96" s="19" t="str">
        <f>+S96</f>
        <v>Iten Vanessa</v>
      </c>
      <c r="CR96" s="19">
        <f>+Z96</f>
        <v>15</v>
      </c>
      <c r="CS96" s="19" t="str">
        <f>+AB96</f>
        <v>D</v>
      </c>
      <c r="CT96" s="154">
        <v>9661</v>
      </c>
      <c r="CU96" s="125">
        <v>733</v>
      </c>
      <c r="CV96" s="33">
        <f>VLOOKUP($CU96,Funktionsbezeichnungen,3,0)</f>
        <v>6</v>
      </c>
      <c r="CW96" s="83" t="str">
        <f>VLOOKUP($CU96,Funktionsbezeichnungen,2,0)</f>
        <v>Konstrukteur 3 / -planer 3 / Gruppenchef 1</v>
      </c>
      <c r="CX96" s="125"/>
      <c r="CY96" s="33"/>
      <c r="CZ96" s="83"/>
      <c r="DA96" s="125"/>
      <c r="DB96" s="33"/>
      <c r="DC96" s="83"/>
      <c r="DD96" s="125"/>
      <c r="DE96" s="33"/>
      <c r="DF96" s="83"/>
      <c r="DG96" s="20"/>
      <c r="DH96" s="125"/>
      <c r="DI96" s="33"/>
      <c r="DJ96" s="83"/>
      <c r="DO96" s="19">
        <f>+CT96</f>
        <v>9661</v>
      </c>
      <c r="DP96" s="153">
        <v>6</v>
      </c>
      <c r="DQ96" s="19">
        <v>0</v>
      </c>
      <c r="DR96" s="19" t="s">
        <v>965</v>
      </c>
    </row>
    <row r="97" spans="1:122" s="19" customFormat="1" ht="27">
      <c r="A97" s="218">
        <v>0</v>
      </c>
      <c r="B97" s="218"/>
      <c r="C97" s="218">
        <f>IF(Z97&gt;=10,1,0)</f>
        <v>0</v>
      </c>
      <c r="D97" s="219"/>
      <c r="E97" s="219">
        <v>1</v>
      </c>
      <c r="F97" s="220"/>
      <c r="G97" s="221"/>
      <c r="H97" s="221"/>
      <c r="I97" s="220"/>
      <c r="J97" s="221">
        <v>1</v>
      </c>
      <c r="K97" s="220"/>
      <c r="L97" s="220"/>
      <c r="M97" s="220"/>
      <c r="N97" s="211"/>
      <c r="O97" s="215" t="s">
        <v>358</v>
      </c>
      <c r="P97" s="212" t="s">
        <v>1200</v>
      </c>
      <c r="Q97" s="15">
        <v>93</v>
      </c>
      <c r="R97" s="213"/>
      <c r="S97" s="20" t="s">
        <v>1201</v>
      </c>
      <c r="T97" s="118">
        <v>1985</v>
      </c>
      <c r="U97" s="120" t="s">
        <v>1202</v>
      </c>
      <c r="V97" s="118">
        <v>2009</v>
      </c>
      <c r="W97" s="214"/>
      <c r="X97" s="118"/>
      <c r="Y97" s="214"/>
      <c r="Z97" s="118">
        <f>$AD$3-V97</f>
        <v>8</v>
      </c>
      <c r="AA97" s="120" t="s">
        <v>129</v>
      </c>
      <c r="AB97" s="118" t="s">
        <v>121</v>
      </c>
      <c r="AC97" s="118"/>
      <c r="AD97" s="210"/>
      <c r="AE97" s="217" t="s">
        <v>377</v>
      </c>
      <c r="AF97" s="82"/>
      <c r="CP97" s="192" t="str">
        <f>+S97</f>
        <v>Grabherr Mathieu</v>
      </c>
      <c r="CR97" s="19">
        <f>+Z97</f>
        <v>8</v>
      </c>
      <c r="CS97" s="19" t="str">
        <f>+AB97</f>
        <v>D</v>
      </c>
      <c r="CT97" s="222">
        <v>5641</v>
      </c>
      <c r="CU97" s="125">
        <v>733</v>
      </c>
      <c r="CV97" s="33">
        <f>VLOOKUP($CU97,Funktionsbezeichnungen,3,0)</f>
        <v>6</v>
      </c>
      <c r="CW97" s="83" t="str">
        <f>VLOOKUP($CU97,Funktionsbezeichnungen,2,0)</f>
        <v>Konstrukteur 3 / -planer 3 / Gruppenchef 1</v>
      </c>
      <c r="CX97" s="125"/>
      <c r="CY97" s="33"/>
      <c r="CZ97" s="83"/>
      <c r="DA97" s="125"/>
      <c r="DB97" s="33"/>
      <c r="DC97" s="83"/>
      <c r="DD97" s="33"/>
      <c r="DE97" s="33"/>
      <c r="DF97" s="83"/>
      <c r="DH97" s="33"/>
      <c r="DI97" s="33"/>
      <c r="DJ97" s="83"/>
      <c r="DO97" s="19">
        <f>+CT97</f>
        <v>5641</v>
      </c>
      <c r="DP97" s="153">
        <v>6</v>
      </c>
      <c r="DQ97" s="19">
        <v>0</v>
      </c>
      <c r="DR97" s="19" t="s">
        <v>965</v>
      </c>
    </row>
    <row r="98" spans="1:122" s="19" customFormat="1">
      <c r="A98" s="53">
        <v>0</v>
      </c>
      <c r="B98" s="53"/>
      <c r="C98" s="53">
        <f t="shared" si="56"/>
        <v>1</v>
      </c>
      <c r="D98" s="55"/>
      <c r="E98" s="55"/>
      <c r="F98" s="56"/>
      <c r="G98" s="54"/>
      <c r="H98" s="54"/>
      <c r="I98" s="56">
        <v>1</v>
      </c>
      <c r="J98" s="54"/>
      <c r="K98" s="56"/>
      <c r="L98" s="56"/>
      <c r="M98" s="56"/>
      <c r="N98" s="58"/>
      <c r="O98" s="52" t="s">
        <v>358</v>
      </c>
      <c r="P98" s="15" t="s">
        <v>652</v>
      </c>
      <c r="Q98" s="15">
        <v>94</v>
      </c>
      <c r="R98" s="16"/>
      <c r="S98" s="20" t="s">
        <v>651</v>
      </c>
      <c r="T98" s="21">
        <v>1967</v>
      </c>
      <c r="U98" s="28" t="s">
        <v>653</v>
      </c>
      <c r="V98" s="21">
        <v>1988</v>
      </c>
      <c r="W98" s="25"/>
      <c r="X98" s="21"/>
      <c r="Y98" s="28"/>
      <c r="Z98" s="21">
        <f t="shared" si="57"/>
        <v>29</v>
      </c>
      <c r="AA98" s="25" t="s">
        <v>653</v>
      </c>
      <c r="AB98" s="21" t="s">
        <v>142</v>
      </c>
      <c r="AC98" s="21"/>
      <c r="AE98" s="187" t="s">
        <v>378</v>
      </c>
      <c r="AF98" s="82"/>
      <c r="CP98" s="19" t="str">
        <f t="shared" si="58"/>
        <v>Dettwiler Markus</v>
      </c>
      <c r="CR98" s="19">
        <f t="shared" si="59"/>
        <v>29</v>
      </c>
      <c r="CS98" s="19" t="str">
        <f t="shared" si="60"/>
        <v>E</v>
      </c>
      <c r="CT98" s="154">
        <v>5639</v>
      </c>
      <c r="CU98" s="125">
        <v>741</v>
      </c>
      <c r="CV98" s="33">
        <f t="shared" si="68"/>
        <v>7</v>
      </c>
      <c r="CW98" s="83" t="str">
        <f t="shared" si="69"/>
        <v>Konstrukteur 4 / Fachplaner 4 / Gruppenchef 2</v>
      </c>
      <c r="CX98" s="125">
        <v>741</v>
      </c>
      <c r="CY98" s="33">
        <f t="shared" ref="CY98:CY127" si="70">VLOOKUP($CX98,Funktionsbezeichnungen,3,0)</f>
        <v>7</v>
      </c>
      <c r="CZ98" s="83" t="str">
        <f t="shared" ref="CZ98:CZ127" si="71">VLOOKUP($CX98,Funktionsbezeichnungen,2,0)</f>
        <v>Konstrukteur 4 / Fachplaner 4 / Gruppenchef 2</v>
      </c>
      <c r="DA98" s="125">
        <v>741</v>
      </c>
      <c r="DB98" s="33">
        <f t="shared" si="62"/>
        <v>7</v>
      </c>
      <c r="DC98" s="83" t="str">
        <f t="shared" si="63"/>
        <v>Konstrukteur 4 / Fachplaner 4 / Gruppenchef 2</v>
      </c>
      <c r="DD98" s="125">
        <v>741</v>
      </c>
      <c r="DE98" s="33">
        <f t="shared" si="64"/>
        <v>7</v>
      </c>
      <c r="DF98" s="83" t="str">
        <f t="shared" si="65"/>
        <v>Konstrukteur 4 / Fachplaner 4 / Gruppenchef 2</v>
      </c>
      <c r="DG98" s="20"/>
      <c r="DH98" s="125">
        <v>741</v>
      </c>
      <c r="DI98" s="33">
        <f t="shared" si="66"/>
        <v>7</v>
      </c>
      <c r="DJ98" s="83" t="str">
        <f t="shared" si="67"/>
        <v>Konstrukteur 4 / Fachplaner 4 / Gruppenchef 2</v>
      </c>
      <c r="DO98" s="19">
        <f t="shared" si="61"/>
        <v>5639</v>
      </c>
      <c r="DP98" s="153">
        <v>6</v>
      </c>
      <c r="DQ98" s="19">
        <v>0</v>
      </c>
      <c r="DR98" s="19" t="s">
        <v>965</v>
      </c>
    </row>
    <row r="99" spans="1:122" s="19" customFormat="1">
      <c r="A99" s="53">
        <v>0</v>
      </c>
      <c r="B99" s="53">
        <v>1</v>
      </c>
      <c r="C99" s="53">
        <f>IF(Z99&gt;=10,1,0)</f>
        <v>1</v>
      </c>
      <c r="D99" s="55"/>
      <c r="E99" s="55">
        <v>1</v>
      </c>
      <c r="F99" s="56"/>
      <c r="G99" s="54"/>
      <c r="H99" s="54"/>
      <c r="I99" s="56"/>
      <c r="J99" s="54"/>
      <c r="K99" s="56"/>
      <c r="L99" s="56"/>
      <c r="M99" s="56"/>
      <c r="N99" s="58"/>
      <c r="O99" s="52" t="s">
        <v>359</v>
      </c>
      <c r="P99" s="15" t="s">
        <v>1183</v>
      </c>
      <c r="Q99" s="15">
        <v>95</v>
      </c>
      <c r="R99" s="16"/>
      <c r="S99" s="20" t="s">
        <v>1184</v>
      </c>
      <c r="T99" s="21">
        <v>1982</v>
      </c>
      <c r="U99" s="28" t="s">
        <v>239</v>
      </c>
      <c r="V99" s="21">
        <v>2007</v>
      </c>
      <c r="W99" s="25" t="s">
        <v>1185</v>
      </c>
      <c r="X99" s="21">
        <v>2012</v>
      </c>
      <c r="Y99" s="28"/>
      <c r="Z99" s="21">
        <f>$AD$3-V99</f>
        <v>10</v>
      </c>
      <c r="AA99" s="25" t="s">
        <v>1186</v>
      </c>
      <c r="AB99" s="21" t="s">
        <v>142</v>
      </c>
      <c r="AC99" s="21"/>
      <c r="AE99" s="187" t="s">
        <v>378</v>
      </c>
      <c r="AF99" s="82"/>
      <c r="CP99" s="19" t="str">
        <f t="shared" si="58"/>
        <v>Schaub Anja</v>
      </c>
      <c r="CR99" s="19">
        <f t="shared" si="59"/>
        <v>10</v>
      </c>
      <c r="CS99" s="19" t="str">
        <f t="shared" si="60"/>
        <v>E</v>
      </c>
      <c r="CT99" s="154">
        <v>9664</v>
      </c>
      <c r="CU99" s="125">
        <v>733</v>
      </c>
      <c r="CV99" s="33">
        <f t="shared" si="68"/>
        <v>6</v>
      </c>
      <c r="CW99" s="83" t="str">
        <f t="shared" si="69"/>
        <v>Konstrukteur 3 / -planer 3 / Gruppenchef 1</v>
      </c>
      <c r="CX99" s="125"/>
      <c r="CY99" s="33"/>
      <c r="CZ99" s="83"/>
      <c r="DA99" s="125"/>
      <c r="DB99" s="33"/>
      <c r="DC99" s="83"/>
      <c r="DD99" s="125"/>
      <c r="DE99" s="33"/>
      <c r="DF99" s="83"/>
      <c r="DG99" s="20"/>
      <c r="DH99" s="125"/>
      <c r="DI99" s="33"/>
      <c r="DJ99" s="83"/>
      <c r="DO99" s="19">
        <f t="shared" si="61"/>
        <v>9664</v>
      </c>
      <c r="DP99" s="153">
        <v>6</v>
      </c>
      <c r="DQ99" s="19">
        <v>0</v>
      </c>
      <c r="DR99" s="19" t="s">
        <v>965</v>
      </c>
    </row>
    <row r="100" spans="1:122" s="19" customFormat="1">
      <c r="A100" s="53">
        <v>0</v>
      </c>
      <c r="B100" s="53"/>
      <c r="C100" s="53">
        <f t="shared" si="56"/>
        <v>1</v>
      </c>
      <c r="D100" s="55"/>
      <c r="E100" s="55"/>
      <c r="F100" s="55"/>
      <c r="G100" s="53"/>
      <c r="H100" s="53"/>
      <c r="I100" s="55">
        <v>1</v>
      </c>
      <c r="J100" s="53"/>
      <c r="K100" s="55"/>
      <c r="L100" s="55"/>
      <c r="M100" s="55"/>
      <c r="N100" s="59"/>
      <c r="O100" s="19" t="s">
        <v>358</v>
      </c>
      <c r="P100" s="15" t="s">
        <v>498</v>
      </c>
      <c r="Q100" s="15">
        <v>96</v>
      </c>
      <c r="R100" s="42"/>
      <c r="S100" s="20" t="s">
        <v>251</v>
      </c>
      <c r="T100" s="21">
        <v>1988</v>
      </c>
      <c r="U100" s="28" t="s">
        <v>235</v>
      </c>
      <c r="V100" s="21">
        <v>2007</v>
      </c>
      <c r="W100" s="25"/>
      <c r="X100" s="21"/>
      <c r="Y100" s="25"/>
      <c r="Z100" s="21">
        <f t="shared" si="57"/>
        <v>10</v>
      </c>
      <c r="AA100" s="25" t="s">
        <v>235</v>
      </c>
      <c r="AB100" s="21" t="s">
        <v>142</v>
      </c>
      <c r="AC100" s="21"/>
      <c r="AE100" s="187" t="s">
        <v>1101</v>
      </c>
      <c r="AF100" s="82"/>
      <c r="CP100" s="19" t="str">
        <f t="shared" si="58"/>
        <v>Will Cédric</v>
      </c>
      <c r="CR100" s="19">
        <f t="shared" si="59"/>
        <v>10</v>
      </c>
      <c r="CS100" s="19" t="str">
        <f t="shared" si="60"/>
        <v>E</v>
      </c>
      <c r="CT100" s="154">
        <v>9688</v>
      </c>
      <c r="CU100" s="125">
        <v>733</v>
      </c>
      <c r="CV100" s="33">
        <f t="shared" si="68"/>
        <v>6</v>
      </c>
      <c r="CW100" s="83" t="str">
        <f t="shared" si="69"/>
        <v>Konstrukteur 3 / -planer 3 / Gruppenchef 1</v>
      </c>
      <c r="CX100" s="125">
        <v>733</v>
      </c>
      <c r="CY100" s="33">
        <f t="shared" si="70"/>
        <v>6</v>
      </c>
      <c r="CZ100" s="83" t="str">
        <f t="shared" si="71"/>
        <v>Konstrukteur 3 / -planer 3 / Gruppenchef 1</v>
      </c>
      <c r="DA100" s="125">
        <v>732</v>
      </c>
      <c r="DB100" s="33">
        <f t="shared" ref="DB100:DB123" si="72">VLOOKUP($DA100,Funktionsbezeichnungen,3,0)</f>
        <v>5</v>
      </c>
      <c r="DC100" s="83" t="str">
        <f t="shared" ref="DC100:DC123" si="73">VLOOKUP($DA100,Funktionsbezeichnungen,2,0)</f>
        <v>Konstrukteur 2 / -planer 2</v>
      </c>
      <c r="DD100" s="125">
        <v>732</v>
      </c>
      <c r="DE100" s="33">
        <f t="shared" si="64"/>
        <v>5</v>
      </c>
      <c r="DF100" s="83" t="str">
        <f t="shared" si="65"/>
        <v>Konstrukteur 2 / -planer 2</v>
      </c>
      <c r="DG100" s="20"/>
      <c r="DH100" s="33">
        <v>732</v>
      </c>
      <c r="DI100" s="33">
        <f t="shared" ref="DI100:DI123" si="74">VLOOKUP($DH100,Funktionsbezeichnungen,3,0)</f>
        <v>5</v>
      </c>
      <c r="DJ100" s="83" t="str">
        <f t="shared" ref="DJ100:DJ123" si="75">VLOOKUP($DH100,Funktionsbezeichnungen,2,0)</f>
        <v>Konstrukteur 2 / -planer 2</v>
      </c>
      <c r="DO100" s="19">
        <f t="shared" si="61"/>
        <v>9688</v>
      </c>
      <c r="DP100" s="153">
        <v>6</v>
      </c>
      <c r="DQ100" s="19">
        <v>0</v>
      </c>
      <c r="DR100" s="19" t="s">
        <v>964</v>
      </c>
    </row>
    <row r="101" spans="1:122" s="19" customFormat="1">
      <c r="A101" s="53">
        <v>0</v>
      </c>
      <c r="B101" s="53"/>
      <c r="C101" s="53">
        <f t="shared" si="56"/>
        <v>1</v>
      </c>
      <c r="D101" s="55"/>
      <c r="E101" s="55"/>
      <c r="F101" s="55"/>
      <c r="G101" s="53"/>
      <c r="H101" s="53"/>
      <c r="I101" s="55">
        <v>1</v>
      </c>
      <c r="J101" s="53"/>
      <c r="K101" s="55"/>
      <c r="L101" s="55"/>
      <c r="M101" s="55"/>
      <c r="N101" s="59"/>
      <c r="O101" s="19" t="s">
        <v>358</v>
      </c>
      <c r="P101" s="15" t="s">
        <v>499</v>
      </c>
      <c r="Q101" s="15">
        <v>97</v>
      </c>
      <c r="R101" s="42"/>
      <c r="S101" s="20" t="s">
        <v>250</v>
      </c>
      <c r="T101" s="21">
        <v>1987</v>
      </c>
      <c r="U101" s="28" t="s">
        <v>235</v>
      </c>
      <c r="V101" s="21">
        <v>2007</v>
      </c>
      <c r="W101" s="25"/>
      <c r="X101" s="21"/>
      <c r="Y101" s="25"/>
      <c r="Z101" s="21">
        <f t="shared" si="57"/>
        <v>10</v>
      </c>
      <c r="AA101" s="25" t="s">
        <v>235</v>
      </c>
      <c r="AB101" s="21" t="s">
        <v>142</v>
      </c>
      <c r="AC101" s="21"/>
      <c r="AE101" s="90" t="s">
        <v>378</v>
      </c>
      <c r="AF101" s="82"/>
      <c r="CP101" s="19" t="str">
        <f t="shared" si="58"/>
        <v>Wernli Sebastian</v>
      </c>
      <c r="CR101" s="19">
        <f t="shared" si="59"/>
        <v>10</v>
      </c>
      <c r="CS101" s="19" t="str">
        <f t="shared" si="60"/>
        <v>E</v>
      </c>
      <c r="CT101" s="154">
        <v>9687</v>
      </c>
      <c r="CU101" s="125">
        <v>733</v>
      </c>
      <c r="CV101" s="33">
        <f t="shared" si="68"/>
        <v>6</v>
      </c>
      <c r="CW101" s="83" t="str">
        <f t="shared" si="69"/>
        <v>Konstrukteur 3 / -planer 3 / Gruppenchef 1</v>
      </c>
      <c r="CX101" s="125">
        <v>733</v>
      </c>
      <c r="CY101" s="33">
        <f t="shared" si="70"/>
        <v>6</v>
      </c>
      <c r="CZ101" s="83" t="str">
        <f t="shared" si="71"/>
        <v>Konstrukteur 3 / -planer 3 / Gruppenchef 1</v>
      </c>
      <c r="DA101" s="125">
        <v>732</v>
      </c>
      <c r="DB101" s="33">
        <f t="shared" si="72"/>
        <v>5</v>
      </c>
      <c r="DC101" s="83" t="str">
        <f t="shared" si="73"/>
        <v>Konstrukteur 2 / -planer 2</v>
      </c>
      <c r="DD101" s="125">
        <v>732</v>
      </c>
      <c r="DE101" s="33">
        <f t="shared" si="64"/>
        <v>5</v>
      </c>
      <c r="DF101" s="83" t="str">
        <f t="shared" si="65"/>
        <v>Konstrukteur 2 / -planer 2</v>
      </c>
      <c r="DG101" s="20"/>
      <c r="DH101" s="33">
        <v>732</v>
      </c>
      <c r="DI101" s="33">
        <f t="shared" si="74"/>
        <v>5</v>
      </c>
      <c r="DJ101" s="83" t="str">
        <f t="shared" si="75"/>
        <v>Konstrukteur 2 / -planer 2</v>
      </c>
      <c r="DO101" s="19">
        <f t="shared" si="61"/>
        <v>9687</v>
      </c>
      <c r="DP101" s="153">
        <v>6</v>
      </c>
      <c r="DQ101" s="19">
        <v>0</v>
      </c>
      <c r="DR101" s="19" t="s">
        <v>964</v>
      </c>
    </row>
    <row r="102" spans="1:122" s="19" customFormat="1">
      <c r="A102" s="53">
        <v>0</v>
      </c>
      <c r="B102" s="53"/>
      <c r="C102" s="53">
        <f t="shared" si="56"/>
        <v>0</v>
      </c>
      <c r="D102" s="55"/>
      <c r="E102" s="55"/>
      <c r="F102" s="55"/>
      <c r="G102" s="53"/>
      <c r="H102" s="53"/>
      <c r="I102" s="55">
        <v>1</v>
      </c>
      <c r="J102" s="53"/>
      <c r="K102" s="55"/>
      <c r="L102" s="55"/>
      <c r="M102" s="55"/>
      <c r="N102" s="59"/>
      <c r="O102" s="19" t="s">
        <v>358</v>
      </c>
      <c r="P102" s="15" t="s">
        <v>556</v>
      </c>
      <c r="Q102" s="15">
        <v>98</v>
      </c>
      <c r="R102" s="42"/>
      <c r="S102" s="20" t="s">
        <v>557</v>
      </c>
      <c r="T102" s="21">
        <v>1987</v>
      </c>
      <c r="U102" s="28" t="s">
        <v>235</v>
      </c>
      <c r="V102" s="21">
        <v>2008</v>
      </c>
      <c r="W102" s="25"/>
      <c r="X102" s="21"/>
      <c r="Y102" s="25"/>
      <c r="Z102" s="21">
        <f t="shared" si="57"/>
        <v>9</v>
      </c>
      <c r="AA102" s="25" t="s">
        <v>235</v>
      </c>
      <c r="AB102" s="21" t="s">
        <v>142</v>
      </c>
      <c r="AC102" s="21"/>
      <c r="AE102" s="90" t="s">
        <v>378</v>
      </c>
      <c r="AF102" s="82"/>
      <c r="CP102" s="19" t="str">
        <f t="shared" si="58"/>
        <v>Breiter Michael</v>
      </c>
      <c r="CR102" s="19">
        <f t="shared" si="59"/>
        <v>9</v>
      </c>
      <c r="CS102" s="19" t="str">
        <f t="shared" si="60"/>
        <v>E</v>
      </c>
      <c r="CT102" s="154">
        <v>7702</v>
      </c>
      <c r="CU102" s="125">
        <v>733</v>
      </c>
      <c r="CV102" s="33">
        <f t="shared" si="68"/>
        <v>6</v>
      </c>
      <c r="CW102" s="83" t="str">
        <f t="shared" si="69"/>
        <v>Konstrukteur 3 / -planer 3 / Gruppenchef 1</v>
      </c>
      <c r="CX102" s="125"/>
      <c r="CY102" s="33"/>
      <c r="CZ102" s="83"/>
      <c r="DA102" s="125">
        <v>732</v>
      </c>
      <c r="DB102" s="33">
        <f>VLOOKUP($DA102,Funktionsbezeichnungen,3,0)</f>
        <v>5</v>
      </c>
      <c r="DC102" s="83" t="str">
        <f>VLOOKUP($DA102,Funktionsbezeichnungen,2,0)</f>
        <v>Konstrukteur 2 / -planer 2</v>
      </c>
      <c r="DD102" s="33">
        <v>732</v>
      </c>
      <c r="DE102" s="33">
        <f>VLOOKUP($DD102,Funktionsbezeichnungen,3,0)</f>
        <v>5</v>
      </c>
      <c r="DF102" s="83" t="str">
        <f>VLOOKUP($DD102,Funktionsbezeichnungen,2,0)</f>
        <v>Konstrukteur 2 / -planer 2</v>
      </c>
      <c r="DH102" s="33">
        <v>732</v>
      </c>
      <c r="DI102" s="33">
        <f t="shared" si="74"/>
        <v>5</v>
      </c>
      <c r="DJ102" s="83" t="str">
        <f t="shared" si="75"/>
        <v>Konstrukteur 2 / -planer 2</v>
      </c>
      <c r="DO102" s="19">
        <f t="shared" si="61"/>
        <v>7702</v>
      </c>
      <c r="DP102" s="153">
        <v>6</v>
      </c>
      <c r="DQ102" s="19">
        <v>0</v>
      </c>
      <c r="DR102" s="19" t="s">
        <v>964</v>
      </c>
    </row>
    <row r="103" spans="1:122" s="19" customFormat="1">
      <c r="A103" s="53">
        <v>0</v>
      </c>
      <c r="B103" s="53"/>
      <c r="C103" s="53">
        <f t="shared" si="56"/>
        <v>0</v>
      </c>
      <c r="D103" s="55"/>
      <c r="E103" s="55"/>
      <c r="F103" s="55"/>
      <c r="G103" s="53"/>
      <c r="H103" s="53"/>
      <c r="I103" s="55">
        <v>1</v>
      </c>
      <c r="J103" s="53"/>
      <c r="K103" s="55"/>
      <c r="L103" s="55"/>
      <c r="M103" s="55"/>
      <c r="N103" s="59"/>
      <c r="O103" s="19" t="s">
        <v>360</v>
      </c>
      <c r="P103" s="15" t="s">
        <v>524</v>
      </c>
      <c r="Q103" s="15">
        <v>99</v>
      </c>
      <c r="R103" s="42"/>
      <c r="S103" s="20" t="s">
        <v>283</v>
      </c>
      <c r="T103" s="21">
        <v>1988</v>
      </c>
      <c r="U103" s="28" t="s">
        <v>235</v>
      </c>
      <c r="V103" s="21">
        <v>2010</v>
      </c>
      <c r="W103" s="25"/>
      <c r="X103" s="21"/>
      <c r="Y103" s="25"/>
      <c r="Z103" s="21">
        <f t="shared" si="57"/>
        <v>7</v>
      </c>
      <c r="AA103" s="25" t="s">
        <v>235</v>
      </c>
      <c r="AB103" s="21" t="s">
        <v>142</v>
      </c>
      <c r="AC103" s="21"/>
      <c r="AE103" s="90" t="s">
        <v>378</v>
      </c>
      <c r="AF103" s="82"/>
      <c r="CP103" s="19" t="str">
        <f t="shared" si="58"/>
        <v>Niederberger Benjamin</v>
      </c>
      <c r="CR103" s="19">
        <f t="shared" si="59"/>
        <v>7</v>
      </c>
      <c r="CS103" s="19" t="str">
        <f t="shared" si="60"/>
        <v>E</v>
      </c>
      <c r="CT103" s="154">
        <v>9701</v>
      </c>
      <c r="CU103" s="125">
        <v>733</v>
      </c>
      <c r="CV103" s="33">
        <f t="shared" si="68"/>
        <v>6</v>
      </c>
      <c r="CW103" s="83" t="str">
        <f t="shared" si="69"/>
        <v>Konstrukteur 3 / -planer 3 / Gruppenchef 1</v>
      </c>
      <c r="CX103" s="125">
        <v>732</v>
      </c>
      <c r="CY103" s="33">
        <f t="shared" si="70"/>
        <v>5</v>
      </c>
      <c r="CZ103" s="83" t="str">
        <f t="shared" si="71"/>
        <v>Konstrukteur 2 / -planer 2</v>
      </c>
      <c r="DA103" s="125">
        <v>731</v>
      </c>
      <c r="DB103" s="33">
        <f t="shared" si="72"/>
        <v>4</v>
      </c>
      <c r="DC103" s="83" t="str">
        <f t="shared" si="73"/>
        <v>Konstrukteur 1 / -planer 1</v>
      </c>
      <c r="DD103" s="125">
        <v>731</v>
      </c>
      <c r="DE103" s="33">
        <f t="shared" si="64"/>
        <v>4</v>
      </c>
      <c r="DF103" s="83" t="str">
        <f t="shared" si="65"/>
        <v>Konstrukteur 1 / -planer 1</v>
      </c>
      <c r="DG103" s="20"/>
      <c r="DH103" s="33">
        <v>731</v>
      </c>
      <c r="DI103" s="33">
        <f t="shared" si="74"/>
        <v>4</v>
      </c>
      <c r="DJ103" s="83" t="str">
        <f t="shared" si="75"/>
        <v>Konstrukteur 1 / -planer 1</v>
      </c>
      <c r="DO103" s="19">
        <f t="shared" si="61"/>
        <v>9701</v>
      </c>
      <c r="DP103" s="153">
        <v>6</v>
      </c>
      <c r="DQ103" s="19">
        <v>0</v>
      </c>
      <c r="DR103" s="19" t="s">
        <v>964</v>
      </c>
    </row>
    <row r="104" spans="1:122" s="19" customFormat="1" ht="15.75">
      <c r="A104" s="53">
        <v>0</v>
      </c>
      <c r="B104" s="53">
        <v>1</v>
      </c>
      <c r="C104" s="53">
        <f>IF(Z104&gt;=10,1,0)</f>
        <v>0</v>
      </c>
      <c r="D104" s="55"/>
      <c r="E104" s="55"/>
      <c r="F104" s="55"/>
      <c r="G104" s="53"/>
      <c r="H104" s="53"/>
      <c r="I104" s="55">
        <v>1</v>
      </c>
      <c r="J104" s="53"/>
      <c r="K104" s="55"/>
      <c r="L104" s="55"/>
      <c r="M104" s="55"/>
      <c r="N104" s="59"/>
      <c r="O104" s="19" t="s">
        <v>358</v>
      </c>
      <c r="P104" s="15" t="s">
        <v>905</v>
      </c>
      <c r="Q104" s="15">
        <v>100</v>
      </c>
      <c r="R104" s="42"/>
      <c r="S104" s="20" t="s">
        <v>906</v>
      </c>
      <c r="T104" s="21">
        <v>1990</v>
      </c>
      <c r="U104" s="28" t="s">
        <v>239</v>
      </c>
      <c r="V104" s="21">
        <v>2012</v>
      </c>
      <c r="W104" s="25" t="s">
        <v>1235</v>
      </c>
      <c r="X104" s="21">
        <v>2016</v>
      </c>
      <c r="Y104" s="25"/>
      <c r="Z104" s="21">
        <f>$AD$3-V104</f>
        <v>5</v>
      </c>
      <c r="AA104" s="25" t="s">
        <v>1225</v>
      </c>
      <c r="AB104" s="21" t="s">
        <v>1236</v>
      </c>
      <c r="AC104" s="21"/>
      <c r="AE104" s="90" t="s">
        <v>1211</v>
      </c>
      <c r="AF104" s="82"/>
      <c r="CP104" s="19" t="str">
        <f>+S104</f>
        <v>Zymeri Shaha</v>
      </c>
      <c r="CR104" s="19">
        <f>+Z104</f>
        <v>5</v>
      </c>
      <c r="CS104" s="19" t="str">
        <f>+AB104</f>
        <v xml:space="preserve"> F/D 4)</v>
      </c>
      <c r="CT104" s="154">
        <v>9733</v>
      </c>
      <c r="CU104" s="125">
        <v>732</v>
      </c>
      <c r="CV104" s="33">
        <f>VLOOKUP($CU104,Funktionsbezeichnungen,3,0)</f>
        <v>5</v>
      </c>
      <c r="CW104" s="83" t="str">
        <f>VLOOKUP($CU104,Funktionsbezeichnungen,2,0)</f>
        <v>Konstrukteur 2 / -planer 2</v>
      </c>
      <c r="CX104" s="125">
        <v>731</v>
      </c>
      <c r="CY104" s="33">
        <f>VLOOKUP($CX104,Funktionsbezeichnungen,3,0)</f>
        <v>4</v>
      </c>
      <c r="CZ104" s="83" t="str">
        <f>VLOOKUP($CX104,Funktionsbezeichnungen,2,0)</f>
        <v>Konstrukteur 1 / -planer 1</v>
      </c>
      <c r="DA104" s="125"/>
      <c r="DB104" s="33"/>
      <c r="DC104" s="83"/>
      <c r="DD104" s="125"/>
      <c r="DE104" s="33"/>
      <c r="DF104" s="83"/>
      <c r="DG104" s="20"/>
      <c r="DH104" s="33">
        <v>731</v>
      </c>
      <c r="DI104" s="33">
        <f>VLOOKUP($DH104,Funktionsbezeichnungen,3,0)</f>
        <v>4</v>
      </c>
      <c r="DJ104" s="83" t="str">
        <f>VLOOKUP($DH104,Funktionsbezeichnungen,2,0)</f>
        <v>Konstrukteur 1 / -planer 1</v>
      </c>
      <c r="DO104" s="19">
        <f>+CT104</f>
        <v>9733</v>
      </c>
      <c r="DP104" s="153">
        <v>7</v>
      </c>
      <c r="DQ104" s="19">
        <v>0</v>
      </c>
      <c r="DR104" s="19" t="s">
        <v>964</v>
      </c>
    </row>
    <row r="105" spans="1:122" s="19" customFormat="1">
      <c r="A105" s="53">
        <v>0</v>
      </c>
      <c r="B105" s="53"/>
      <c r="C105" s="53">
        <f t="shared" si="56"/>
        <v>0</v>
      </c>
      <c r="D105" s="55"/>
      <c r="E105" s="55"/>
      <c r="F105" s="55"/>
      <c r="G105" s="53"/>
      <c r="H105" s="53"/>
      <c r="I105" s="55">
        <v>1</v>
      </c>
      <c r="J105" s="53"/>
      <c r="K105" s="55"/>
      <c r="L105" s="55"/>
      <c r="M105" s="55"/>
      <c r="N105" s="59"/>
      <c r="O105" s="19" t="s">
        <v>359</v>
      </c>
      <c r="P105" s="15" t="s">
        <v>594</v>
      </c>
      <c r="Q105" s="15">
        <v>101</v>
      </c>
      <c r="R105" s="42"/>
      <c r="S105" s="20" t="s">
        <v>595</v>
      </c>
      <c r="T105" s="21">
        <v>1992</v>
      </c>
      <c r="U105" s="28" t="s">
        <v>235</v>
      </c>
      <c r="V105" s="21">
        <v>2013</v>
      </c>
      <c r="W105" s="25"/>
      <c r="X105" s="21"/>
      <c r="Y105" s="25"/>
      <c r="Z105" s="21">
        <f t="shared" si="57"/>
        <v>4</v>
      </c>
      <c r="AA105" s="25" t="s">
        <v>235</v>
      </c>
      <c r="AB105" s="21" t="s">
        <v>147</v>
      </c>
      <c r="AC105" s="21"/>
      <c r="AE105" s="90" t="s">
        <v>378</v>
      </c>
      <c r="AF105" s="82"/>
      <c r="CP105" s="19" t="str">
        <f t="shared" si="58"/>
        <v>Schär Cedric</v>
      </c>
      <c r="CR105" s="19">
        <f t="shared" si="59"/>
        <v>4</v>
      </c>
      <c r="CS105" s="19" t="str">
        <f t="shared" si="60"/>
        <v>F</v>
      </c>
      <c r="CT105" s="154">
        <v>9715</v>
      </c>
      <c r="CU105" s="125">
        <v>732</v>
      </c>
      <c r="CV105" s="33">
        <f t="shared" si="68"/>
        <v>5</v>
      </c>
      <c r="CW105" s="83" t="str">
        <f t="shared" si="69"/>
        <v>Konstrukteur 2 / -planer 2</v>
      </c>
      <c r="CX105" s="125">
        <v>731</v>
      </c>
      <c r="CY105" s="33">
        <f t="shared" si="70"/>
        <v>4</v>
      </c>
      <c r="CZ105" s="83" t="str">
        <f t="shared" si="71"/>
        <v>Konstrukteur 1 / -planer 1</v>
      </c>
      <c r="DA105" s="125"/>
      <c r="DB105" s="33"/>
      <c r="DC105" s="83"/>
      <c r="DD105" s="125"/>
      <c r="DE105" s="33"/>
      <c r="DF105" s="83"/>
      <c r="DG105" s="20"/>
      <c r="DH105" s="33">
        <v>731</v>
      </c>
      <c r="DI105" s="33">
        <f t="shared" si="74"/>
        <v>4</v>
      </c>
      <c r="DJ105" s="83" t="str">
        <f t="shared" si="75"/>
        <v>Konstrukteur 1 / -planer 1</v>
      </c>
      <c r="DO105" s="19">
        <f t="shared" si="61"/>
        <v>9715</v>
      </c>
      <c r="DP105" s="153">
        <v>6</v>
      </c>
      <c r="DQ105" s="19">
        <v>0</v>
      </c>
      <c r="DR105" s="19" t="s">
        <v>964</v>
      </c>
    </row>
    <row r="106" spans="1:122" s="19" customFormat="1">
      <c r="A106" s="53">
        <v>0</v>
      </c>
      <c r="B106" s="53"/>
      <c r="C106" s="53">
        <f>IF(Z106&gt;=10,1,0)</f>
        <v>0</v>
      </c>
      <c r="D106" s="55"/>
      <c r="E106" s="55"/>
      <c r="F106" s="55"/>
      <c r="G106" s="53"/>
      <c r="H106" s="53"/>
      <c r="I106" s="55">
        <v>1</v>
      </c>
      <c r="J106" s="53"/>
      <c r="K106" s="55"/>
      <c r="L106" s="55"/>
      <c r="M106" s="55"/>
      <c r="N106" s="59"/>
      <c r="O106" s="19" t="s">
        <v>361</v>
      </c>
      <c r="P106" s="15" t="s">
        <v>627</v>
      </c>
      <c r="Q106" s="15">
        <v>102</v>
      </c>
      <c r="R106" s="42"/>
      <c r="S106" s="20" t="s">
        <v>626</v>
      </c>
      <c r="T106" s="21">
        <v>1995</v>
      </c>
      <c r="U106" s="28" t="s">
        <v>235</v>
      </c>
      <c r="V106" s="21">
        <v>2014</v>
      </c>
      <c r="W106" s="25"/>
      <c r="X106" s="21"/>
      <c r="Y106" s="25"/>
      <c r="Z106" s="21">
        <f>$AD$3-V106</f>
        <v>3</v>
      </c>
      <c r="AA106" s="25" t="s">
        <v>235</v>
      </c>
      <c r="AB106" s="21" t="s">
        <v>147</v>
      </c>
      <c r="AC106" s="21"/>
      <c r="AE106" s="90" t="s">
        <v>378</v>
      </c>
      <c r="AF106" s="82"/>
      <c r="CP106" s="19" t="str">
        <f>+S106</f>
        <v>Leubin Marco</v>
      </c>
      <c r="CR106" s="19">
        <f>+Z106</f>
        <v>3</v>
      </c>
      <c r="CS106" s="19" t="str">
        <f>+AB106</f>
        <v>F</v>
      </c>
      <c r="CT106" s="154">
        <v>9726</v>
      </c>
      <c r="CU106" s="125">
        <v>731</v>
      </c>
      <c r="CV106" s="33">
        <f t="shared" ref="CV106:CV134" si="76">VLOOKUP($CU106,Funktionsbezeichnungen,3,0)</f>
        <v>4</v>
      </c>
      <c r="CW106" s="83" t="str">
        <f t="shared" ref="CW106:CW134" si="77">VLOOKUP($CU106,Funktionsbezeichnungen,2,0)</f>
        <v>Konstrukteur 1 / -planer 1</v>
      </c>
      <c r="CX106" s="125"/>
      <c r="CY106" s="33"/>
      <c r="CZ106" s="83"/>
      <c r="DA106" s="125"/>
      <c r="DB106" s="33"/>
      <c r="DC106" s="83"/>
      <c r="DD106" s="125"/>
      <c r="DE106" s="33"/>
      <c r="DF106" s="83"/>
      <c r="DG106" s="20"/>
      <c r="DH106" s="33"/>
      <c r="DI106" s="33"/>
      <c r="DJ106" s="83"/>
      <c r="DO106" s="19">
        <f>+CT106</f>
        <v>9726</v>
      </c>
      <c r="DP106" s="153">
        <v>8</v>
      </c>
      <c r="DQ106" s="19">
        <v>0</v>
      </c>
      <c r="DR106" s="185" t="s">
        <v>976</v>
      </c>
    </row>
    <row r="107" spans="1:122" s="19" customFormat="1">
      <c r="A107" s="53">
        <v>0</v>
      </c>
      <c r="B107" s="53"/>
      <c r="C107" s="53">
        <f t="shared" si="56"/>
        <v>0</v>
      </c>
      <c r="D107" s="55"/>
      <c r="E107" s="55"/>
      <c r="F107" s="55"/>
      <c r="G107" s="53"/>
      <c r="H107" s="53"/>
      <c r="I107" s="55">
        <v>1</v>
      </c>
      <c r="J107" s="53"/>
      <c r="K107" s="55"/>
      <c r="L107" s="55"/>
      <c r="M107" s="55"/>
      <c r="N107" s="59"/>
      <c r="O107" s="19" t="s">
        <v>359</v>
      </c>
      <c r="P107" s="15" t="s">
        <v>903</v>
      </c>
      <c r="Q107" s="15">
        <v>103</v>
      </c>
      <c r="R107" s="42"/>
      <c r="S107" s="20" t="s">
        <v>900</v>
      </c>
      <c r="T107" s="21">
        <v>1996</v>
      </c>
      <c r="U107" s="28" t="s">
        <v>235</v>
      </c>
      <c r="V107" s="21">
        <v>2016</v>
      </c>
      <c r="W107" s="25"/>
      <c r="X107" s="21"/>
      <c r="Y107" s="25"/>
      <c r="Z107" s="21">
        <f t="shared" si="57"/>
        <v>1</v>
      </c>
      <c r="AA107" s="25" t="s">
        <v>235</v>
      </c>
      <c r="AB107" s="21" t="s">
        <v>147</v>
      </c>
      <c r="AC107" s="21"/>
      <c r="AE107" s="90" t="s">
        <v>378</v>
      </c>
      <c r="AF107" s="82"/>
      <c r="CP107" s="192" t="str">
        <f t="shared" si="58"/>
        <v>Boschung Jan</v>
      </c>
      <c r="CR107" s="19">
        <f t="shared" si="59"/>
        <v>1</v>
      </c>
      <c r="CS107" s="19" t="str">
        <f t="shared" si="60"/>
        <v>F</v>
      </c>
      <c r="CT107" s="222">
        <v>9740</v>
      </c>
      <c r="CU107" s="125">
        <v>731</v>
      </c>
      <c r="CV107" s="33">
        <f t="shared" si="76"/>
        <v>4</v>
      </c>
      <c r="CW107" s="83" t="str">
        <f t="shared" si="77"/>
        <v>Konstrukteur 1 / -planer 1</v>
      </c>
      <c r="CX107" s="125"/>
      <c r="CY107" s="33"/>
      <c r="CZ107" s="83"/>
      <c r="DA107" s="125"/>
      <c r="DB107" s="33"/>
      <c r="DC107" s="83"/>
      <c r="DD107" s="125"/>
      <c r="DE107" s="33"/>
      <c r="DF107" s="83"/>
      <c r="DG107" s="20"/>
      <c r="DH107" s="33"/>
      <c r="DI107" s="33"/>
      <c r="DJ107" s="83"/>
      <c r="DO107" s="19">
        <f t="shared" si="61"/>
        <v>9740</v>
      </c>
      <c r="DP107" s="153">
        <v>8</v>
      </c>
      <c r="DQ107" s="19">
        <v>0</v>
      </c>
      <c r="DR107" s="185" t="s">
        <v>976</v>
      </c>
    </row>
    <row r="108" spans="1:122" s="19" customFormat="1" ht="40.5">
      <c r="A108" s="53">
        <v>0</v>
      </c>
      <c r="B108" s="53"/>
      <c r="C108" s="53">
        <f t="shared" si="56"/>
        <v>1</v>
      </c>
      <c r="D108" s="55"/>
      <c r="E108" s="55"/>
      <c r="F108" s="55"/>
      <c r="G108" s="53"/>
      <c r="H108" s="53"/>
      <c r="I108" s="55"/>
      <c r="J108" s="53"/>
      <c r="K108" s="55"/>
      <c r="L108" s="55">
        <v>1</v>
      </c>
      <c r="M108" s="55"/>
      <c r="N108" s="59"/>
      <c r="O108" s="19" t="s">
        <v>357</v>
      </c>
      <c r="P108" s="15" t="s">
        <v>504</v>
      </c>
      <c r="Q108" s="15">
        <v>104</v>
      </c>
      <c r="R108" s="42" t="s">
        <v>343</v>
      </c>
      <c r="S108" s="82" t="s">
        <v>157</v>
      </c>
      <c r="T108" s="118">
        <v>1976</v>
      </c>
      <c r="U108" s="169" t="s">
        <v>320</v>
      </c>
      <c r="V108" s="118">
        <v>2002</v>
      </c>
      <c r="W108" s="120" t="s">
        <v>321</v>
      </c>
      <c r="X108" s="118">
        <v>2005</v>
      </c>
      <c r="Y108" s="169"/>
      <c r="Z108" s="118">
        <f t="shared" si="57"/>
        <v>15</v>
      </c>
      <c r="AA108" s="120" t="s">
        <v>694</v>
      </c>
      <c r="AB108" s="118" t="s">
        <v>105</v>
      </c>
      <c r="AC108" s="21"/>
      <c r="AE108" s="90" t="s">
        <v>455</v>
      </c>
      <c r="AF108" s="82"/>
      <c r="CP108" s="19" t="str">
        <f t="shared" si="58"/>
        <v>Kiefer Patrick</v>
      </c>
      <c r="CR108" s="19">
        <f t="shared" si="59"/>
        <v>15</v>
      </c>
      <c r="CS108" s="19" t="str">
        <f t="shared" si="60"/>
        <v>C</v>
      </c>
      <c r="CT108" s="154">
        <v>6753</v>
      </c>
      <c r="CU108" s="125">
        <v>223</v>
      </c>
      <c r="CV108" s="33">
        <f t="shared" si="76"/>
        <v>10</v>
      </c>
      <c r="CW108" s="83" t="str">
        <f t="shared" si="77"/>
        <v>Finanz-Fachspezialist / Controller 3</v>
      </c>
      <c r="CX108" s="125">
        <v>223</v>
      </c>
      <c r="CY108" s="33">
        <f>VLOOKUP($CX108,Funktionsbezeichnungen,3,0)</f>
        <v>10</v>
      </c>
      <c r="CZ108" s="83" t="str">
        <f>VLOOKUP($CX108,Funktionsbezeichnungen,2,0)</f>
        <v>Finanz-Fachspezialist / Controller 3</v>
      </c>
      <c r="DA108" s="125">
        <v>223</v>
      </c>
      <c r="DB108" s="33">
        <f>VLOOKUP($DA108,Funktionsbezeichnungen,3,0)</f>
        <v>10</v>
      </c>
      <c r="DC108" s="83" t="str">
        <f>VLOOKUP($DA108,Funktionsbezeichnungen,2,0)</f>
        <v>Finanz-Fachspezialist / Controller 3</v>
      </c>
      <c r="DD108" s="125">
        <v>223</v>
      </c>
      <c r="DE108" s="33">
        <f>VLOOKUP($DD108,Funktionsbezeichnungen,3,0)</f>
        <v>10</v>
      </c>
      <c r="DF108" s="83" t="str">
        <f>VLOOKUP($DD108,Funktionsbezeichnungen,2,0)</f>
        <v>Finanz-Fachspezialist / Controller 3</v>
      </c>
      <c r="DG108" s="20"/>
      <c r="DH108" s="125">
        <v>223</v>
      </c>
      <c r="DI108" s="33">
        <f>VLOOKUP($DH108,Funktionsbezeichnungen,3,0)</f>
        <v>10</v>
      </c>
      <c r="DJ108" s="83" t="str">
        <f>VLOOKUP($DH108,Funktionsbezeichnungen,2,0)</f>
        <v>Finanz-Fachspezialist / Controller 3</v>
      </c>
      <c r="DO108" s="19">
        <f t="shared" si="61"/>
        <v>6753</v>
      </c>
      <c r="DP108" s="153">
        <v>3</v>
      </c>
      <c r="DQ108" s="19">
        <v>0</v>
      </c>
      <c r="DR108" s="185" t="s">
        <v>972</v>
      </c>
    </row>
    <row r="109" spans="1:122" s="19" customFormat="1">
      <c r="A109" s="53">
        <v>0</v>
      </c>
      <c r="B109" s="53">
        <v>1</v>
      </c>
      <c r="C109" s="53">
        <f t="shared" si="56"/>
        <v>1</v>
      </c>
      <c r="D109" s="55"/>
      <c r="E109" s="55"/>
      <c r="F109" s="55"/>
      <c r="G109" s="53"/>
      <c r="H109" s="53"/>
      <c r="I109" s="55"/>
      <c r="J109" s="53"/>
      <c r="K109" s="55"/>
      <c r="L109" s="55">
        <v>1</v>
      </c>
      <c r="M109" s="55"/>
      <c r="N109" s="59"/>
      <c r="O109" s="19" t="s">
        <v>359</v>
      </c>
      <c r="P109" s="15" t="s">
        <v>500</v>
      </c>
      <c r="Q109" s="15">
        <v>105</v>
      </c>
      <c r="R109" s="42"/>
      <c r="S109" s="27" t="s">
        <v>152</v>
      </c>
      <c r="T109" s="21">
        <v>1952</v>
      </c>
      <c r="U109" s="28" t="s">
        <v>151</v>
      </c>
      <c r="V109" s="21">
        <v>1971</v>
      </c>
      <c r="W109" s="25"/>
      <c r="X109" s="21"/>
      <c r="Y109" s="25"/>
      <c r="Z109" s="21">
        <f t="shared" si="57"/>
        <v>46</v>
      </c>
      <c r="AA109" s="25" t="s">
        <v>696</v>
      </c>
      <c r="AB109" s="21" t="s">
        <v>121</v>
      </c>
      <c r="AC109" s="21"/>
      <c r="AE109" s="90" t="s">
        <v>425</v>
      </c>
      <c r="AF109" s="82"/>
      <c r="CP109" s="19" t="str">
        <f t="shared" si="58"/>
        <v>Meister Christine</v>
      </c>
      <c r="CR109" s="19">
        <f t="shared" si="59"/>
        <v>46</v>
      </c>
      <c r="CS109" s="19" t="str">
        <f t="shared" si="60"/>
        <v>D</v>
      </c>
      <c r="CT109" s="154">
        <v>4245</v>
      </c>
      <c r="CU109" s="125">
        <v>134</v>
      </c>
      <c r="CV109" s="33">
        <f t="shared" si="76"/>
        <v>7</v>
      </c>
      <c r="CW109" s="83" t="str">
        <f t="shared" si="77"/>
        <v>Kaufmännischer Mitarbeiter 4 / Gruppenchef 2</v>
      </c>
      <c r="CX109" s="125">
        <v>134</v>
      </c>
      <c r="CY109" s="33">
        <f t="shared" si="70"/>
        <v>7</v>
      </c>
      <c r="CZ109" s="83" t="str">
        <f t="shared" si="71"/>
        <v>Kaufmännischer Mitarbeiter 4 / Gruppenchef 2</v>
      </c>
      <c r="DA109" s="125">
        <v>134</v>
      </c>
      <c r="DB109" s="33">
        <f t="shared" si="72"/>
        <v>7</v>
      </c>
      <c r="DC109" s="83" t="str">
        <f t="shared" si="73"/>
        <v>Kaufmännischer Mitarbeiter 4 / Gruppenchef 2</v>
      </c>
      <c r="DD109" s="125">
        <v>134</v>
      </c>
      <c r="DE109" s="33">
        <f t="shared" ref="DE109:DE123" si="78">VLOOKUP($DD109,Funktionsbezeichnungen,3,0)</f>
        <v>7</v>
      </c>
      <c r="DF109" s="83" t="str">
        <f t="shared" ref="DF109:DF123" si="79">VLOOKUP($DD109,Funktionsbezeichnungen,2,0)</f>
        <v>Kaufmännischer Mitarbeiter 4 / Gruppenchef 2</v>
      </c>
      <c r="DG109" s="20"/>
      <c r="DH109" s="125">
        <v>134</v>
      </c>
      <c r="DI109" s="33">
        <f t="shared" si="74"/>
        <v>7</v>
      </c>
      <c r="DJ109" s="83" t="str">
        <f t="shared" si="75"/>
        <v>Kaufmännischer Mitarbeiter 4 / Gruppenchef 2</v>
      </c>
      <c r="DO109" s="19">
        <f t="shared" si="61"/>
        <v>4245</v>
      </c>
      <c r="DP109" s="153">
        <v>6</v>
      </c>
      <c r="DQ109" s="19">
        <v>0</v>
      </c>
      <c r="DR109" s="19" t="s">
        <v>955</v>
      </c>
    </row>
    <row r="110" spans="1:122" s="19" customFormat="1" ht="27">
      <c r="A110" s="53">
        <v>0</v>
      </c>
      <c r="B110" s="53">
        <v>1</v>
      </c>
      <c r="C110" s="53">
        <f t="shared" si="56"/>
        <v>1</v>
      </c>
      <c r="D110" s="55"/>
      <c r="E110" s="55"/>
      <c r="F110" s="55"/>
      <c r="G110" s="53"/>
      <c r="H110" s="53"/>
      <c r="I110" s="55"/>
      <c r="J110" s="53"/>
      <c r="K110" s="55"/>
      <c r="L110" s="55">
        <v>1</v>
      </c>
      <c r="M110" s="55"/>
      <c r="N110" s="59"/>
      <c r="O110" s="19" t="s">
        <v>357</v>
      </c>
      <c r="P110" s="15" t="s">
        <v>501</v>
      </c>
      <c r="Q110" s="15">
        <v>106</v>
      </c>
      <c r="R110" s="42"/>
      <c r="S110" s="20" t="s">
        <v>207</v>
      </c>
      <c r="T110" s="17">
        <v>1954</v>
      </c>
      <c r="U110" s="169" t="s">
        <v>210</v>
      </c>
      <c r="V110" s="118">
        <v>1971</v>
      </c>
      <c r="W110" s="120"/>
      <c r="X110" s="118"/>
      <c r="Y110" s="169"/>
      <c r="Z110" s="118">
        <f t="shared" si="57"/>
        <v>46</v>
      </c>
      <c r="AA110" s="25" t="s">
        <v>209</v>
      </c>
      <c r="AB110" s="21" t="s">
        <v>121</v>
      </c>
      <c r="AC110" s="21"/>
      <c r="AE110" s="90" t="s">
        <v>453</v>
      </c>
      <c r="AF110" s="82"/>
      <c r="CP110" s="19" t="str">
        <f t="shared" si="58"/>
        <v>Derezynski Françoise</v>
      </c>
      <c r="CR110" s="19">
        <f t="shared" si="59"/>
        <v>46</v>
      </c>
      <c r="CS110" s="19" t="str">
        <f t="shared" si="60"/>
        <v>D</v>
      </c>
      <c r="CT110" s="154">
        <v>4266</v>
      </c>
      <c r="CU110" s="125">
        <v>141</v>
      </c>
      <c r="CV110" s="33">
        <f t="shared" si="76"/>
        <v>8</v>
      </c>
      <c r="CW110" s="83" t="str">
        <f t="shared" si="77"/>
        <v>Kaufmännischer Fachspezialist 1</v>
      </c>
      <c r="CX110" s="125">
        <v>141</v>
      </c>
      <c r="CY110" s="33">
        <f>VLOOKUP($CX110,Funktionsbezeichnungen,3,0)</f>
        <v>8</v>
      </c>
      <c r="CZ110" s="83" t="str">
        <f>VLOOKUP($CX110,Funktionsbezeichnungen,2,0)</f>
        <v>Kaufmännischer Fachspezialist 1</v>
      </c>
      <c r="DA110" s="125">
        <v>134</v>
      </c>
      <c r="DB110" s="33">
        <f>VLOOKUP($DA110,Funktionsbezeichnungen,3,0)</f>
        <v>7</v>
      </c>
      <c r="DC110" s="83" t="str">
        <f>VLOOKUP($DA110,Funktionsbezeichnungen,2,0)</f>
        <v>Kaufmännischer Mitarbeiter 4 / Gruppenchef 2</v>
      </c>
      <c r="DD110" s="125">
        <v>134</v>
      </c>
      <c r="DE110" s="33">
        <f>VLOOKUP($DD110,Funktionsbezeichnungen,3,0)</f>
        <v>7</v>
      </c>
      <c r="DF110" s="83" t="str">
        <f>VLOOKUP($DD110,Funktionsbezeichnungen,2,0)</f>
        <v>Kaufmännischer Mitarbeiter 4 / Gruppenchef 2</v>
      </c>
      <c r="DG110" s="20"/>
      <c r="DH110" s="125">
        <v>134</v>
      </c>
      <c r="DI110" s="33">
        <f>VLOOKUP($DH110,Funktionsbezeichnungen,3,0)</f>
        <v>7</v>
      </c>
      <c r="DJ110" s="83" t="str">
        <f>VLOOKUP($DH110,Funktionsbezeichnungen,2,0)</f>
        <v>Kaufmännischer Mitarbeiter 4 / Gruppenchef 2</v>
      </c>
      <c r="DO110" s="19">
        <f t="shared" si="61"/>
        <v>4266</v>
      </c>
      <c r="DP110" s="153">
        <v>6</v>
      </c>
      <c r="DQ110" s="19">
        <v>0</v>
      </c>
      <c r="DR110" s="19" t="s">
        <v>955</v>
      </c>
    </row>
    <row r="111" spans="1:122" s="19" customFormat="1">
      <c r="A111" s="53">
        <v>0</v>
      </c>
      <c r="B111" s="53">
        <v>1</v>
      </c>
      <c r="C111" s="53">
        <f t="shared" si="56"/>
        <v>1</v>
      </c>
      <c r="D111" s="55"/>
      <c r="E111" s="55"/>
      <c r="F111" s="56"/>
      <c r="G111" s="54"/>
      <c r="H111" s="54"/>
      <c r="I111" s="56"/>
      <c r="J111" s="54"/>
      <c r="K111" s="56"/>
      <c r="L111" s="56">
        <v>1</v>
      </c>
      <c r="M111" s="56"/>
      <c r="N111" s="58"/>
      <c r="O111" s="52" t="s">
        <v>357</v>
      </c>
      <c r="P111" s="15" t="s">
        <v>502</v>
      </c>
      <c r="Q111" s="15">
        <v>107</v>
      </c>
      <c r="R111" s="16"/>
      <c r="S111" s="20" t="s">
        <v>153</v>
      </c>
      <c r="T111" s="21">
        <v>1953</v>
      </c>
      <c r="U111" s="28" t="s">
        <v>215</v>
      </c>
      <c r="V111" s="21">
        <v>1977</v>
      </c>
      <c r="W111" s="25" t="s">
        <v>318</v>
      </c>
      <c r="X111" s="21">
        <v>2000</v>
      </c>
      <c r="Y111" s="28" t="s">
        <v>319</v>
      </c>
      <c r="Z111" s="21">
        <f t="shared" si="57"/>
        <v>40</v>
      </c>
      <c r="AA111" s="25" t="s">
        <v>695</v>
      </c>
      <c r="AB111" s="21" t="s">
        <v>121</v>
      </c>
      <c r="AC111" s="21"/>
      <c r="AE111" s="90" t="s">
        <v>456</v>
      </c>
      <c r="AF111" s="82"/>
      <c r="CP111" s="19" t="str">
        <f t="shared" si="58"/>
        <v>Szirt Madeleine</v>
      </c>
      <c r="CR111" s="19">
        <f t="shared" si="59"/>
        <v>40</v>
      </c>
      <c r="CS111" s="19" t="str">
        <f t="shared" si="60"/>
        <v>D</v>
      </c>
      <c r="CT111" s="154">
        <v>4216</v>
      </c>
      <c r="CU111" s="125">
        <v>162</v>
      </c>
      <c r="CV111" s="33">
        <f t="shared" si="76"/>
        <v>9</v>
      </c>
      <c r="CW111" s="83" t="str">
        <f t="shared" si="77"/>
        <v>Personal-Fachspezialist 2</v>
      </c>
      <c r="CX111" s="125">
        <v>162</v>
      </c>
      <c r="CY111" s="33">
        <f>VLOOKUP($CX111,Funktionsbezeichnungen,3,0)</f>
        <v>9</v>
      </c>
      <c r="CZ111" s="83" t="str">
        <f>VLOOKUP($CX111,Funktionsbezeichnungen,2,0)</f>
        <v>Personal-Fachspezialist 2</v>
      </c>
      <c r="DA111" s="125">
        <v>162</v>
      </c>
      <c r="DB111" s="33">
        <f>VLOOKUP($DA111,Funktionsbezeichnungen,3,0)</f>
        <v>9</v>
      </c>
      <c r="DC111" s="83" t="str">
        <f>VLOOKUP($DA111,Funktionsbezeichnungen,2,0)</f>
        <v>Personal-Fachspezialist 2</v>
      </c>
      <c r="DD111" s="125">
        <v>162</v>
      </c>
      <c r="DE111" s="33">
        <f>VLOOKUP($DD111,Funktionsbezeichnungen,3,0)</f>
        <v>9</v>
      </c>
      <c r="DF111" s="83" t="str">
        <f>VLOOKUP($DD111,Funktionsbezeichnungen,2,0)</f>
        <v>Personal-Fachspezialist 2</v>
      </c>
      <c r="DG111" s="20"/>
      <c r="DH111" s="125">
        <v>162</v>
      </c>
      <c r="DI111" s="33">
        <f>VLOOKUP($DH111,Funktionsbezeichnungen,3,0)</f>
        <v>9</v>
      </c>
      <c r="DJ111" s="83" t="str">
        <f>VLOOKUP($DH111,Funktionsbezeichnungen,2,0)</f>
        <v>Personal-Fachspezialist 2</v>
      </c>
      <c r="DO111" s="19">
        <f t="shared" si="61"/>
        <v>4216</v>
      </c>
      <c r="DP111" s="153">
        <v>3</v>
      </c>
      <c r="DQ111" s="19">
        <v>0</v>
      </c>
      <c r="DR111" s="185" t="s">
        <v>971</v>
      </c>
    </row>
    <row r="112" spans="1:122" s="19" customFormat="1">
      <c r="A112" s="53">
        <v>0</v>
      </c>
      <c r="B112" s="53">
        <v>1</v>
      </c>
      <c r="C112" s="53">
        <f t="shared" si="56"/>
        <v>1</v>
      </c>
      <c r="D112" s="55"/>
      <c r="E112" s="55"/>
      <c r="F112" s="55"/>
      <c r="G112" s="53"/>
      <c r="H112" s="53"/>
      <c r="I112" s="55"/>
      <c r="J112" s="53"/>
      <c r="K112" s="55"/>
      <c r="L112" s="55">
        <v>1</v>
      </c>
      <c r="M112" s="55"/>
      <c r="N112" s="59"/>
      <c r="O112" s="19" t="s">
        <v>359</v>
      </c>
      <c r="P112" s="15" t="s">
        <v>1155</v>
      </c>
      <c r="Q112" s="15">
        <v>108</v>
      </c>
      <c r="R112" s="42"/>
      <c r="S112" s="27" t="s">
        <v>1156</v>
      </c>
      <c r="T112" s="21">
        <v>1959</v>
      </c>
      <c r="U112" s="28" t="s">
        <v>151</v>
      </c>
      <c r="V112" s="21">
        <v>1977</v>
      </c>
      <c r="W112" s="25"/>
      <c r="X112" s="21"/>
      <c r="Y112" s="25"/>
      <c r="Z112" s="21">
        <f t="shared" si="57"/>
        <v>40</v>
      </c>
      <c r="AA112" s="25" t="s">
        <v>1157</v>
      </c>
      <c r="AB112" s="21" t="s">
        <v>121</v>
      </c>
      <c r="AC112" s="21"/>
      <c r="AE112" s="90" t="s">
        <v>1158</v>
      </c>
      <c r="AF112" s="82"/>
      <c r="CP112" s="19" t="str">
        <f t="shared" si="58"/>
        <v>Canetti Rosemarie</v>
      </c>
      <c r="CR112" s="19">
        <f t="shared" si="59"/>
        <v>40</v>
      </c>
      <c r="CS112" s="19" t="str">
        <f t="shared" si="60"/>
        <v>D</v>
      </c>
      <c r="CT112" s="154">
        <v>4320</v>
      </c>
      <c r="CU112" s="125">
        <v>134</v>
      </c>
      <c r="CV112" s="33">
        <f t="shared" si="76"/>
        <v>7</v>
      </c>
      <c r="CW112" s="83" t="str">
        <f t="shared" si="77"/>
        <v>Kaufmännischer Mitarbeiter 4 / Gruppenchef 2</v>
      </c>
      <c r="CX112" s="125"/>
      <c r="CY112" s="33"/>
      <c r="CZ112" s="83"/>
      <c r="DA112" s="125">
        <v>134</v>
      </c>
      <c r="DB112" s="33">
        <f t="shared" si="72"/>
        <v>7</v>
      </c>
      <c r="DC112" s="83" t="str">
        <f t="shared" si="73"/>
        <v>Kaufmännischer Mitarbeiter 4 / Gruppenchef 2</v>
      </c>
      <c r="DD112" s="125">
        <v>134</v>
      </c>
      <c r="DE112" s="33">
        <f t="shared" si="78"/>
        <v>7</v>
      </c>
      <c r="DF112" s="83" t="str">
        <f t="shared" si="79"/>
        <v>Kaufmännischer Mitarbeiter 4 / Gruppenchef 2</v>
      </c>
      <c r="DG112" s="20"/>
      <c r="DH112" s="125">
        <v>134</v>
      </c>
      <c r="DI112" s="33">
        <f t="shared" si="74"/>
        <v>7</v>
      </c>
      <c r="DJ112" s="83" t="str">
        <f t="shared" si="75"/>
        <v>Kaufmännischer Mitarbeiter 4 / Gruppenchef 2</v>
      </c>
      <c r="DO112" s="19">
        <f t="shared" si="61"/>
        <v>4320</v>
      </c>
      <c r="DP112" s="153">
        <v>6</v>
      </c>
      <c r="DQ112" s="19">
        <v>0</v>
      </c>
      <c r="DR112" s="19" t="s">
        <v>955</v>
      </c>
    </row>
    <row r="113" spans="1:122" s="19" customFormat="1">
      <c r="A113" s="53">
        <v>0</v>
      </c>
      <c r="B113" s="53">
        <v>1</v>
      </c>
      <c r="C113" s="53">
        <f t="shared" si="56"/>
        <v>1</v>
      </c>
      <c r="D113" s="55"/>
      <c r="E113" s="55"/>
      <c r="F113" s="55"/>
      <c r="G113" s="53"/>
      <c r="H113" s="53"/>
      <c r="I113" s="55"/>
      <c r="J113" s="53"/>
      <c r="K113" s="55"/>
      <c r="L113" s="55">
        <v>1</v>
      </c>
      <c r="M113" s="55"/>
      <c r="N113" s="59"/>
      <c r="O113" s="19" t="s">
        <v>359</v>
      </c>
      <c r="P113" s="15" t="s">
        <v>1168</v>
      </c>
      <c r="Q113" s="15">
        <v>109</v>
      </c>
      <c r="R113" s="42"/>
      <c r="S113" s="27" t="s">
        <v>650</v>
      </c>
      <c r="T113" s="21">
        <v>1961</v>
      </c>
      <c r="U113" s="28" t="s">
        <v>155</v>
      </c>
      <c r="V113" s="21">
        <v>1982</v>
      </c>
      <c r="W113" s="25"/>
      <c r="X113" s="21"/>
      <c r="Y113" s="25" t="s">
        <v>323</v>
      </c>
      <c r="Z113" s="21">
        <f t="shared" si="57"/>
        <v>35</v>
      </c>
      <c r="AA113" s="25" t="s">
        <v>696</v>
      </c>
      <c r="AB113" s="21" t="s">
        <v>121</v>
      </c>
      <c r="AC113" s="21"/>
      <c r="AE113" s="90" t="s">
        <v>425</v>
      </c>
      <c r="AF113" s="82"/>
      <c r="CP113" s="19" t="str">
        <f t="shared" si="58"/>
        <v>Peier Doris</v>
      </c>
      <c r="CR113" s="19">
        <f t="shared" si="59"/>
        <v>35</v>
      </c>
      <c r="CS113" s="19" t="str">
        <f t="shared" si="60"/>
        <v>D</v>
      </c>
      <c r="CT113" s="154">
        <v>5581</v>
      </c>
      <c r="CU113" s="125">
        <v>134</v>
      </c>
      <c r="CV113" s="33">
        <f t="shared" si="76"/>
        <v>7</v>
      </c>
      <c r="CW113" s="83" t="str">
        <f t="shared" si="77"/>
        <v>Kaufmännischer Mitarbeiter 4 / Gruppenchef 2</v>
      </c>
      <c r="CX113" s="125">
        <v>134</v>
      </c>
      <c r="CY113" s="33">
        <f t="shared" si="70"/>
        <v>7</v>
      </c>
      <c r="CZ113" s="83" t="str">
        <f t="shared" si="71"/>
        <v>Kaufmännischer Mitarbeiter 4 / Gruppenchef 2</v>
      </c>
      <c r="DA113" s="125">
        <v>134</v>
      </c>
      <c r="DB113" s="33">
        <f t="shared" si="72"/>
        <v>7</v>
      </c>
      <c r="DC113" s="83" t="str">
        <f t="shared" si="73"/>
        <v>Kaufmännischer Mitarbeiter 4 / Gruppenchef 2</v>
      </c>
      <c r="DD113" s="125">
        <v>134</v>
      </c>
      <c r="DE113" s="33">
        <f t="shared" si="78"/>
        <v>7</v>
      </c>
      <c r="DF113" s="83" t="str">
        <f t="shared" si="79"/>
        <v>Kaufmännischer Mitarbeiter 4 / Gruppenchef 2</v>
      </c>
      <c r="DG113" s="20"/>
      <c r="DH113" s="125">
        <v>134</v>
      </c>
      <c r="DI113" s="33">
        <f t="shared" si="74"/>
        <v>7</v>
      </c>
      <c r="DJ113" s="83" t="str">
        <f t="shared" si="75"/>
        <v>Kaufmännischer Mitarbeiter 4 / Gruppenchef 2</v>
      </c>
      <c r="DO113" s="19">
        <f t="shared" si="61"/>
        <v>5581</v>
      </c>
      <c r="DP113" s="153">
        <v>6</v>
      </c>
      <c r="DQ113" s="19">
        <v>0</v>
      </c>
      <c r="DR113" s="19" t="s">
        <v>955</v>
      </c>
    </row>
    <row r="114" spans="1:122" s="19" customFormat="1">
      <c r="A114" s="53">
        <v>0</v>
      </c>
      <c r="B114" s="53">
        <v>1</v>
      </c>
      <c r="C114" s="53">
        <f t="shared" si="56"/>
        <v>1</v>
      </c>
      <c r="D114" s="55"/>
      <c r="E114" s="55"/>
      <c r="F114" s="55"/>
      <c r="G114" s="53"/>
      <c r="H114" s="53"/>
      <c r="I114" s="55"/>
      <c r="J114" s="53"/>
      <c r="K114" s="55"/>
      <c r="L114" s="55">
        <v>1</v>
      </c>
      <c r="M114" s="55"/>
      <c r="N114" s="59"/>
      <c r="O114" s="19" t="s">
        <v>359</v>
      </c>
      <c r="P114" s="15" t="s">
        <v>607</v>
      </c>
      <c r="Q114" s="15">
        <v>110</v>
      </c>
      <c r="R114" s="42"/>
      <c r="S114" s="27" t="s">
        <v>608</v>
      </c>
      <c r="T114" s="21">
        <v>1966</v>
      </c>
      <c r="U114" s="28" t="s">
        <v>151</v>
      </c>
      <c r="V114" s="21">
        <v>1985</v>
      </c>
      <c r="W114" s="25"/>
      <c r="X114" s="21"/>
      <c r="Y114" s="25"/>
      <c r="Z114" s="21">
        <f t="shared" si="57"/>
        <v>32</v>
      </c>
      <c r="AA114" s="25" t="s">
        <v>696</v>
      </c>
      <c r="AB114" s="21" t="s">
        <v>121</v>
      </c>
      <c r="AC114" s="21"/>
      <c r="AE114" s="90" t="s">
        <v>425</v>
      </c>
      <c r="AF114" s="82"/>
      <c r="CP114" s="19" t="str">
        <f t="shared" si="58"/>
        <v>Beuret Agnès</v>
      </c>
      <c r="CR114" s="19">
        <f t="shared" si="59"/>
        <v>32</v>
      </c>
      <c r="CS114" s="19" t="str">
        <f t="shared" si="60"/>
        <v>D</v>
      </c>
      <c r="CT114" s="154">
        <v>4352</v>
      </c>
      <c r="CU114" s="125">
        <v>134</v>
      </c>
      <c r="CV114" s="33">
        <f t="shared" si="76"/>
        <v>7</v>
      </c>
      <c r="CW114" s="83" t="str">
        <f t="shared" si="77"/>
        <v>Kaufmännischer Mitarbeiter 4 / Gruppenchef 2</v>
      </c>
      <c r="CX114" s="125">
        <v>134</v>
      </c>
      <c r="CY114" s="33">
        <f t="shared" si="70"/>
        <v>7</v>
      </c>
      <c r="CZ114" s="83" t="str">
        <f t="shared" si="71"/>
        <v>Kaufmännischer Mitarbeiter 4 / Gruppenchef 2</v>
      </c>
      <c r="DA114" s="125">
        <v>134</v>
      </c>
      <c r="DB114" s="33">
        <f t="shared" si="72"/>
        <v>7</v>
      </c>
      <c r="DC114" s="83" t="str">
        <f t="shared" si="73"/>
        <v>Kaufmännischer Mitarbeiter 4 / Gruppenchef 2</v>
      </c>
      <c r="DD114" s="125">
        <v>134</v>
      </c>
      <c r="DE114" s="33">
        <f t="shared" si="78"/>
        <v>7</v>
      </c>
      <c r="DF114" s="83" t="str">
        <f t="shared" si="79"/>
        <v>Kaufmännischer Mitarbeiter 4 / Gruppenchef 2</v>
      </c>
      <c r="DG114" s="20"/>
      <c r="DH114" s="125">
        <v>134</v>
      </c>
      <c r="DI114" s="33">
        <f t="shared" si="74"/>
        <v>7</v>
      </c>
      <c r="DJ114" s="83" t="str">
        <f t="shared" si="75"/>
        <v>Kaufmännischer Mitarbeiter 4 / Gruppenchef 2</v>
      </c>
      <c r="DO114" s="19">
        <f t="shared" si="61"/>
        <v>4352</v>
      </c>
      <c r="DP114" s="153">
        <v>6</v>
      </c>
      <c r="DQ114" s="19">
        <v>0</v>
      </c>
      <c r="DR114" s="19" t="s">
        <v>955</v>
      </c>
    </row>
    <row r="115" spans="1:122" s="19" customFormat="1">
      <c r="A115" s="53">
        <v>0</v>
      </c>
      <c r="B115" s="53">
        <v>1</v>
      </c>
      <c r="C115" s="53">
        <f t="shared" si="56"/>
        <v>1</v>
      </c>
      <c r="D115" s="55"/>
      <c r="E115" s="55"/>
      <c r="F115" s="55"/>
      <c r="G115" s="53"/>
      <c r="H115" s="53"/>
      <c r="I115" s="55"/>
      <c r="J115" s="53"/>
      <c r="K115" s="55"/>
      <c r="L115" s="55">
        <v>1</v>
      </c>
      <c r="M115" s="55"/>
      <c r="N115" s="59"/>
      <c r="O115" s="19" t="s">
        <v>359</v>
      </c>
      <c r="P115" s="15" t="s">
        <v>508</v>
      </c>
      <c r="Q115" s="15">
        <v>111</v>
      </c>
      <c r="R115" s="42"/>
      <c r="S115" s="27" t="s">
        <v>164</v>
      </c>
      <c r="T115" s="21">
        <v>1970</v>
      </c>
      <c r="U115" s="28" t="s">
        <v>165</v>
      </c>
      <c r="V115" s="21">
        <v>1990</v>
      </c>
      <c r="W115" s="25"/>
      <c r="X115" s="21"/>
      <c r="Y115" s="25"/>
      <c r="Z115" s="21">
        <f t="shared" si="57"/>
        <v>27</v>
      </c>
      <c r="AA115" s="25" t="s">
        <v>696</v>
      </c>
      <c r="AB115" s="21" t="s">
        <v>121</v>
      </c>
      <c r="AC115" s="21"/>
      <c r="AE115" s="90" t="s">
        <v>425</v>
      </c>
      <c r="AF115" s="82"/>
      <c r="CP115" s="19" t="str">
        <f t="shared" si="58"/>
        <v>Weider Noelle</v>
      </c>
      <c r="CR115" s="19">
        <f t="shared" si="59"/>
        <v>27</v>
      </c>
      <c r="CS115" s="19" t="str">
        <f t="shared" si="60"/>
        <v>D</v>
      </c>
      <c r="CT115" s="154">
        <v>5604</v>
      </c>
      <c r="CU115" s="125">
        <v>134</v>
      </c>
      <c r="CV115" s="33">
        <f t="shared" si="76"/>
        <v>7</v>
      </c>
      <c r="CW115" s="83" t="str">
        <f t="shared" si="77"/>
        <v>Kaufmännischer Mitarbeiter 4 / Gruppenchef 2</v>
      </c>
      <c r="CX115" s="125">
        <v>134</v>
      </c>
      <c r="CY115" s="33">
        <f t="shared" si="70"/>
        <v>7</v>
      </c>
      <c r="CZ115" s="83" t="str">
        <f t="shared" si="71"/>
        <v>Kaufmännischer Mitarbeiter 4 / Gruppenchef 2</v>
      </c>
      <c r="DA115" s="125">
        <v>134</v>
      </c>
      <c r="DB115" s="33">
        <f t="shared" si="72"/>
        <v>7</v>
      </c>
      <c r="DC115" s="83" t="str">
        <f t="shared" si="73"/>
        <v>Kaufmännischer Mitarbeiter 4 / Gruppenchef 2</v>
      </c>
      <c r="DD115" s="125">
        <v>134</v>
      </c>
      <c r="DE115" s="33">
        <f t="shared" si="78"/>
        <v>7</v>
      </c>
      <c r="DF115" s="83" t="str">
        <f t="shared" si="79"/>
        <v>Kaufmännischer Mitarbeiter 4 / Gruppenchef 2</v>
      </c>
      <c r="DG115" s="20"/>
      <c r="DH115" s="125">
        <v>134</v>
      </c>
      <c r="DI115" s="33">
        <f t="shared" si="74"/>
        <v>7</v>
      </c>
      <c r="DJ115" s="83" t="str">
        <f t="shared" si="75"/>
        <v>Kaufmännischer Mitarbeiter 4 / Gruppenchef 2</v>
      </c>
      <c r="DO115" s="19">
        <f t="shared" si="61"/>
        <v>5604</v>
      </c>
      <c r="DP115" s="153">
        <v>6</v>
      </c>
      <c r="DQ115" s="19">
        <v>0</v>
      </c>
      <c r="DR115" s="19" t="s">
        <v>955</v>
      </c>
    </row>
    <row r="116" spans="1:122" s="19" customFormat="1" ht="27">
      <c r="A116" s="53">
        <v>0</v>
      </c>
      <c r="B116" s="53"/>
      <c r="C116" s="53">
        <f t="shared" si="56"/>
        <v>1</v>
      </c>
      <c r="D116" s="55"/>
      <c r="E116" s="55"/>
      <c r="F116" s="55"/>
      <c r="G116" s="53"/>
      <c r="H116" s="53"/>
      <c r="I116" s="55"/>
      <c r="J116" s="53"/>
      <c r="K116" s="55"/>
      <c r="L116" s="55">
        <v>1</v>
      </c>
      <c r="M116" s="55"/>
      <c r="N116" s="59"/>
      <c r="O116" s="19" t="s">
        <v>357</v>
      </c>
      <c r="P116" s="15" t="s">
        <v>509</v>
      </c>
      <c r="Q116" s="15">
        <v>112</v>
      </c>
      <c r="R116" s="42"/>
      <c r="S116" s="20" t="s">
        <v>244</v>
      </c>
      <c r="T116" s="21">
        <v>1976</v>
      </c>
      <c r="U116" s="28" t="s">
        <v>243</v>
      </c>
      <c r="V116" s="21">
        <v>2002</v>
      </c>
      <c r="W116" s="25"/>
      <c r="X116" s="21"/>
      <c r="Y116" s="28" t="s">
        <v>327</v>
      </c>
      <c r="Z116" s="118">
        <f t="shared" si="57"/>
        <v>15</v>
      </c>
      <c r="AA116" s="25" t="s">
        <v>326</v>
      </c>
      <c r="AB116" s="21" t="s">
        <v>121</v>
      </c>
      <c r="AC116" s="21"/>
      <c r="AE116" s="90" t="s">
        <v>375</v>
      </c>
      <c r="AF116" s="82"/>
      <c r="CP116" s="19" t="str">
        <f t="shared" si="58"/>
        <v>Fischer Michel</v>
      </c>
      <c r="CR116" s="19">
        <f t="shared" si="59"/>
        <v>15</v>
      </c>
      <c r="CS116" s="19" t="str">
        <f t="shared" si="60"/>
        <v>D</v>
      </c>
      <c r="CT116" s="154">
        <v>8655</v>
      </c>
      <c r="CU116" s="125">
        <v>542</v>
      </c>
      <c r="CV116" s="33">
        <f t="shared" si="76"/>
        <v>7</v>
      </c>
      <c r="CW116" s="83" t="str">
        <f t="shared" si="77"/>
        <v>Technischer Sachbearbeiter 2</v>
      </c>
      <c r="CX116" s="125">
        <v>542</v>
      </c>
      <c r="CY116" s="33">
        <f t="shared" si="70"/>
        <v>7</v>
      </c>
      <c r="CZ116" s="83" t="str">
        <f t="shared" si="71"/>
        <v>Technischer Sachbearbeiter 2</v>
      </c>
      <c r="DA116" s="125">
        <v>542</v>
      </c>
      <c r="DB116" s="33">
        <f t="shared" si="72"/>
        <v>7</v>
      </c>
      <c r="DC116" s="83" t="str">
        <f t="shared" si="73"/>
        <v>Technischer Sachbearbeiter 2</v>
      </c>
      <c r="DD116" s="125">
        <v>541</v>
      </c>
      <c r="DE116" s="33">
        <f t="shared" si="78"/>
        <v>6</v>
      </c>
      <c r="DF116" s="83" t="str">
        <f t="shared" si="79"/>
        <v>Technischer Sachbearbeiter 1</v>
      </c>
      <c r="DG116" s="20"/>
      <c r="DH116" s="125">
        <v>351</v>
      </c>
      <c r="DI116" s="33">
        <f t="shared" si="74"/>
        <v>7</v>
      </c>
      <c r="DJ116" s="83" t="str">
        <f t="shared" si="75"/>
        <v>Marketing - / Product - Manager 1</v>
      </c>
      <c r="DO116" s="19">
        <f t="shared" si="61"/>
        <v>8655</v>
      </c>
      <c r="DP116" s="153">
        <v>6</v>
      </c>
      <c r="DQ116" s="19">
        <v>0</v>
      </c>
      <c r="DR116" s="19" t="s">
        <v>967</v>
      </c>
    </row>
    <row r="117" spans="1:122" s="19" customFormat="1">
      <c r="A117" s="53">
        <v>0</v>
      </c>
      <c r="B117" s="53">
        <v>1</v>
      </c>
      <c r="C117" s="53">
        <f t="shared" si="56"/>
        <v>1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360</v>
      </c>
      <c r="P117" s="15" t="s">
        <v>582</v>
      </c>
      <c r="Q117" s="15">
        <v>113</v>
      </c>
      <c r="R117" s="42"/>
      <c r="S117" s="27" t="s">
        <v>583</v>
      </c>
      <c r="T117" s="21">
        <v>1959</v>
      </c>
      <c r="U117" s="28" t="s">
        <v>397</v>
      </c>
      <c r="V117" s="21">
        <v>1976</v>
      </c>
      <c r="W117" s="25"/>
      <c r="X117" s="21"/>
      <c r="Y117" s="25"/>
      <c r="Z117" s="21">
        <f t="shared" si="57"/>
        <v>41</v>
      </c>
      <c r="AA117" s="25" t="s">
        <v>584</v>
      </c>
      <c r="AB117" s="21" t="s">
        <v>142</v>
      </c>
      <c r="AC117" s="21"/>
      <c r="AE117" s="90" t="s">
        <v>585</v>
      </c>
      <c r="AF117" s="82"/>
      <c r="CP117" s="19" t="str">
        <f t="shared" si="58"/>
        <v>Willig Martine</v>
      </c>
      <c r="CR117" s="19">
        <f t="shared" si="59"/>
        <v>41</v>
      </c>
      <c r="CS117" s="19" t="str">
        <f t="shared" si="60"/>
        <v>E</v>
      </c>
      <c r="CT117" s="154">
        <v>5637</v>
      </c>
      <c r="CU117" s="125">
        <v>133</v>
      </c>
      <c r="CV117" s="33">
        <f t="shared" si="76"/>
        <v>6</v>
      </c>
      <c r="CW117" s="83" t="str">
        <f t="shared" si="77"/>
        <v>Kaufmännischer Mitarbeiter 3 / Gruppenchef 1</v>
      </c>
      <c r="CX117" s="125">
        <v>133</v>
      </c>
      <c r="CY117" s="33">
        <f t="shared" si="70"/>
        <v>6</v>
      </c>
      <c r="CZ117" s="83" t="str">
        <f t="shared" si="71"/>
        <v>Kaufmännischer Mitarbeiter 3 / Gruppenchef 1</v>
      </c>
      <c r="DA117" s="125">
        <v>133</v>
      </c>
      <c r="DB117" s="33">
        <f t="shared" si="72"/>
        <v>6</v>
      </c>
      <c r="DC117" s="83" t="str">
        <f t="shared" si="73"/>
        <v>Kaufmännischer Mitarbeiter 3 / Gruppenchef 1</v>
      </c>
      <c r="DD117" s="125">
        <v>133</v>
      </c>
      <c r="DE117" s="33">
        <f t="shared" si="78"/>
        <v>6</v>
      </c>
      <c r="DF117" s="83" t="str">
        <f t="shared" si="79"/>
        <v>Kaufmännischer Mitarbeiter 3 / Gruppenchef 1</v>
      </c>
      <c r="DG117" s="20"/>
      <c r="DH117" s="125">
        <v>133</v>
      </c>
      <c r="DI117" s="33">
        <f t="shared" si="74"/>
        <v>6</v>
      </c>
      <c r="DJ117" s="83" t="str">
        <f t="shared" si="75"/>
        <v>Kaufmännischer Mitarbeiter 3 / Gruppenchef 1</v>
      </c>
      <c r="DO117" s="19">
        <f t="shared" si="61"/>
        <v>5637</v>
      </c>
      <c r="DP117" s="153">
        <v>6</v>
      </c>
      <c r="DQ117" s="19">
        <v>0</v>
      </c>
      <c r="DR117" s="185" t="s">
        <v>973</v>
      </c>
    </row>
    <row r="118" spans="1:122" s="19" customFormat="1">
      <c r="A118" s="53">
        <v>0</v>
      </c>
      <c r="B118" s="53">
        <v>1</v>
      </c>
      <c r="C118" s="53">
        <f t="shared" si="56"/>
        <v>1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357</v>
      </c>
      <c r="P118" s="15" t="s">
        <v>507</v>
      </c>
      <c r="Q118" s="15">
        <v>114</v>
      </c>
      <c r="R118" s="42"/>
      <c r="S118" s="27" t="s">
        <v>259</v>
      </c>
      <c r="T118" s="21">
        <v>1957</v>
      </c>
      <c r="U118" s="28" t="s">
        <v>151</v>
      </c>
      <c r="V118" s="21">
        <v>1977</v>
      </c>
      <c r="W118" s="25"/>
      <c r="X118" s="21"/>
      <c r="Y118" s="25"/>
      <c r="Z118" s="21">
        <f t="shared" si="57"/>
        <v>40</v>
      </c>
      <c r="AA118" s="25" t="s">
        <v>156</v>
      </c>
      <c r="AB118" s="21" t="s">
        <v>142</v>
      </c>
      <c r="AC118" s="21"/>
      <c r="AE118" s="90" t="s">
        <v>457</v>
      </c>
      <c r="AF118" s="82"/>
      <c r="CP118" s="19" t="str">
        <f t="shared" si="58"/>
        <v>Meichtry Anna</v>
      </c>
      <c r="CR118" s="19">
        <f t="shared" si="59"/>
        <v>40</v>
      </c>
      <c r="CS118" s="19" t="str">
        <f t="shared" si="60"/>
        <v>E</v>
      </c>
      <c r="CT118" s="154">
        <v>5629</v>
      </c>
      <c r="CU118" s="125">
        <v>133</v>
      </c>
      <c r="CV118" s="33">
        <f t="shared" si="76"/>
        <v>6</v>
      </c>
      <c r="CW118" s="83" t="str">
        <f t="shared" si="77"/>
        <v>Kaufmännischer Mitarbeiter 3 / Gruppenchef 1</v>
      </c>
      <c r="CX118" s="125">
        <v>133</v>
      </c>
      <c r="CY118" s="33">
        <f t="shared" si="70"/>
        <v>6</v>
      </c>
      <c r="CZ118" s="83" t="str">
        <f t="shared" si="71"/>
        <v>Kaufmännischer Mitarbeiter 3 / Gruppenchef 1</v>
      </c>
      <c r="DA118" s="125">
        <v>133</v>
      </c>
      <c r="DB118" s="33">
        <f t="shared" si="72"/>
        <v>6</v>
      </c>
      <c r="DC118" s="83" t="str">
        <f t="shared" si="73"/>
        <v>Kaufmännischer Mitarbeiter 3 / Gruppenchef 1</v>
      </c>
      <c r="DD118" s="125">
        <v>133</v>
      </c>
      <c r="DE118" s="33">
        <f t="shared" si="78"/>
        <v>6</v>
      </c>
      <c r="DF118" s="83" t="str">
        <f t="shared" si="79"/>
        <v>Kaufmännischer Mitarbeiter 3 / Gruppenchef 1</v>
      </c>
      <c r="DG118" s="20"/>
      <c r="DH118" s="125">
        <v>133</v>
      </c>
      <c r="DI118" s="33">
        <f t="shared" si="74"/>
        <v>6</v>
      </c>
      <c r="DJ118" s="83" t="str">
        <f t="shared" si="75"/>
        <v>Kaufmännischer Mitarbeiter 3 / Gruppenchef 1</v>
      </c>
      <c r="DO118" s="19">
        <f t="shared" si="61"/>
        <v>5629</v>
      </c>
      <c r="DP118" s="153">
        <v>6</v>
      </c>
      <c r="DQ118" s="19">
        <v>0</v>
      </c>
      <c r="DR118" s="19" t="s">
        <v>955</v>
      </c>
    </row>
    <row r="119" spans="1:122" s="19" customFormat="1">
      <c r="A119" s="53">
        <v>0</v>
      </c>
      <c r="B119" s="53">
        <v>1</v>
      </c>
      <c r="C119" s="53">
        <f t="shared" si="56"/>
        <v>1</v>
      </c>
      <c r="D119" s="55"/>
      <c r="E119" s="55"/>
      <c r="F119" s="55"/>
      <c r="G119" s="53"/>
      <c r="H119" s="53"/>
      <c r="I119" s="55"/>
      <c r="J119" s="53"/>
      <c r="K119" s="55"/>
      <c r="L119" s="55">
        <v>1</v>
      </c>
      <c r="M119" s="55"/>
      <c r="N119" s="59"/>
      <c r="O119" s="19" t="s">
        <v>357</v>
      </c>
      <c r="P119" s="15" t="s">
        <v>1167</v>
      </c>
      <c r="Q119" s="15">
        <v>115</v>
      </c>
      <c r="R119" s="42"/>
      <c r="S119" s="27" t="s">
        <v>1005</v>
      </c>
      <c r="T119" s="21">
        <v>1967</v>
      </c>
      <c r="U119" s="28" t="s">
        <v>151</v>
      </c>
      <c r="V119" s="21">
        <v>1987</v>
      </c>
      <c r="W119" s="25"/>
      <c r="X119" s="21"/>
      <c r="Y119" s="25"/>
      <c r="Z119" s="21">
        <f t="shared" si="57"/>
        <v>30</v>
      </c>
      <c r="AA119" s="25" t="s">
        <v>691</v>
      </c>
      <c r="AB119" s="21" t="s">
        <v>142</v>
      </c>
      <c r="AC119" s="21"/>
      <c r="AE119" s="90" t="s">
        <v>457</v>
      </c>
      <c r="AF119" s="82"/>
      <c r="CP119" s="19" t="str">
        <f t="shared" si="58"/>
        <v>Meier Jacqueline</v>
      </c>
      <c r="CR119" s="19">
        <f t="shared" si="59"/>
        <v>30</v>
      </c>
      <c r="CS119" s="19" t="str">
        <f t="shared" si="60"/>
        <v>E</v>
      </c>
      <c r="CT119" s="154">
        <v>7700</v>
      </c>
      <c r="CU119" s="125">
        <v>212</v>
      </c>
      <c r="CV119" s="33">
        <f t="shared" si="76"/>
        <v>5</v>
      </c>
      <c r="CW119" s="83" t="str">
        <f t="shared" si="77"/>
        <v>Buchhalter 2</v>
      </c>
      <c r="CX119" s="125">
        <v>212</v>
      </c>
      <c r="CY119" s="33">
        <f t="shared" si="70"/>
        <v>5</v>
      </c>
      <c r="CZ119" s="83" t="str">
        <f t="shared" si="71"/>
        <v>Buchhalter 2</v>
      </c>
      <c r="DA119" s="125">
        <v>212</v>
      </c>
      <c r="DB119" s="33">
        <f t="shared" si="72"/>
        <v>5</v>
      </c>
      <c r="DC119" s="83" t="str">
        <f t="shared" si="73"/>
        <v>Buchhalter 2</v>
      </c>
      <c r="DD119" s="125">
        <v>212</v>
      </c>
      <c r="DE119" s="33">
        <f t="shared" si="78"/>
        <v>5</v>
      </c>
      <c r="DF119" s="83" t="str">
        <f t="shared" si="79"/>
        <v>Buchhalter 2</v>
      </c>
      <c r="DG119" s="20"/>
      <c r="DH119" s="125">
        <v>212</v>
      </c>
      <c r="DI119" s="33">
        <f t="shared" si="74"/>
        <v>5</v>
      </c>
      <c r="DJ119" s="83" t="str">
        <f t="shared" si="75"/>
        <v>Buchhalter 2</v>
      </c>
      <c r="DO119" s="19">
        <f t="shared" si="61"/>
        <v>7700</v>
      </c>
      <c r="DP119" s="153">
        <v>6</v>
      </c>
      <c r="DQ119" s="19">
        <v>0</v>
      </c>
      <c r="DR119" s="19" t="s">
        <v>958</v>
      </c>
    </row>
    <row r="120" spans="1:122" s="19" customFormat="1">
      <c r="A120" s="53">
        <v>0</v>
      </c>
      <c r="B120" s="53">
        <v>1</v>
      </c>
      <c r="C120" s="53">
        <f t="shared" si="56"/>
        <v>1</v>
      </c>
      <c r="D120" s="55"/>
      <c r="E120" s="55"/>
      <c r="F120" s="55"/>
      <c r="G120" s="53"/>
      <c r="H120" s="53"/>
      <c r="I120" s="55"/>
      <c r="J120" s="53"/>
      <c r="K120" s="55"/>
      <c r="L120" s="55">
        <v>1</v>
      </c>
      <c r="M120" s="55"/>
      <c r="N120" s="59"/>
      <c r="O120" s="19" t="s">
        <v>357</v>
      </c>
      <c r="P120" s="15" t="s">
        <v>510</v>
      </c>
      <c r="Q120" s="15">
        <v>116</v>
      </c>
      <c r="R120" s="42"/>
      <c r="S120" s="27" t="s">
        <v>278</v>
      </c>
      <c r="T120" s="21">
        <v>1985</v>
      </c>
      <c r="U120" s="28" t="s">
        <v>279</v>
      </c>
      <c r="V120" s="21">
        <v>2005</v>
      </c>
      <c r="W120" s="25"/>
      <c r="X120" s="21"/>
      <c r="Y120" s="25"/>
      <c r="Z120" s="21">
        <f t="shared" si="57"/>
        <v>12</v>
      </c>
      <c r="AA120" s="25" t="s">
        <v>691</v>
      </c>
      <c r="AB120" s="21" t="s">
        <v>142</v>
      </c>
      <c r="AC120" s="21"/>
      <c r="AE120" s="90" t="s">
        <v>457</v>
      </c>
      <c r="AF120" s="82"/>
      <c r="CP120" s="19" t="str">
        <f t="shared" si="58"/>
        <v>Oruk Makbule</v>
      </c>
      <c r="CR120" s="19">
        <f t="shared" si="59"/>
        <v>12</v>
      </c>
      <c r="CS120" s="19" t="str">
        <f t="shared" si="60"/>
        <v>E</v>
      </c>
      <c r="CT120" s="154">
        <v>6762</v>
      </c>
      <c r="CU120" s="125">
        <v>212</v>
      </c>
      <c r="CV120" s="33">
        <f t="shared" si="76"/>
        <v>5</v>
      </c>
      <c r="CW120" s="83" t="str">
        <f t="shared" si="77"/>
        <v>Buchhalter 2</v>
      </c>
      <c r="CX120" s="125">
        <v>212</v>
      </c>
      <c r="CY120" s="33">
        <f t="shared" si="70"/>
        <v>5</v>
      </c>
      <c r="CZ120" s="83" t="str">
        <f t="shared" si="71"/>
        <v>Buchhalter 2</v>
      </c>
      <c r="DA120" s="125">
        <v>212</v>
      </c>
      <c r="DB120" s="33">
        <f t="shared" si="72"/>
        <v>5</v>
      </c>
      <c r="DC120" s="83" t="str">
        <f t="shared" si="73"/>
        <v>Buchhalter 2</v>
      </c>
      <c r="DD120" s="125">
        <v>212</v>
      </c>
      <c r="DE120" s="33">
        <f t="shared" si="78"/>
        <v>5</v>
      </c>
      <c r="DF120" s="83" t="str">
        <f t="shared" si="79"/>
        <v>Buchhalter 2</v>
      </c>
      <c r="DG120" s="20"/>
      <c r="DH120" s="125">
        <v>212</v>
      </c>
      <c r="DI120" s="33">
        <f t="shared" si="74"/>
        <v>5</v>
      </c>
      <c r="DJ120" s="83" t="str">
        <f t="shared" si="75"/>
        <v>Buchhalter 2</v>
      </c>
      <c r="DO120" s="19">
        <f t="shared" si="61"/>
        <v>6762</v>
      </c>
      <c r="DP120" s="153">
        <v>6</v>
      </c>
      <c r="DQ120" s="19">
        <v>0</v>
      </c>
      <c r="DR120" s="19" t="s">
        <v>958</v>
      </c>
    </row>
    <row r="121" spans="1:122" s="19" customFormat="1">
      <c r="A121" s="53">
        <v>0</v>
      </c>
      <c r="B121" s="53"/>
      <c r="C121" s="53">
        <f t="shared" si="56"/>
        <v>1</v>
      </c>
      <c r="D121" s="55"/>
      <c r="E121" s="55"/>
      <c r="F121" s="55"/>
      <c r="G121" s="53"/>
      <c r="H121" s="53"/>
      <c r="I121" s="55"/>
      <c r="J121" s="53"/>
      <c r="K121" s="55"/>
      <c r="L121" s="55"/>
      <c r="M121" s="55">
        <v>1</v>
      </c>
      <c r="N121" s="59"/>
      <c r="O121" s="19" t="s">
        <v>361</v>
      </c>
      <c r="P121" s="15" t="s">
        <v>511</v>
      </c>
      <c r="Q121" s="15">
        <v>117</v>
      </c>
      <c r="R121" s="42" t="s">
        <v>341</v>
      </c>
      <c r="S121" s="27" t="s">
        <v>159</v>
      </c>
      <c r="T121" s="21">
        <v>1959</v>
      </c>
      <c r="U121" s="28" t="s">
        <v>126</v>
      </c>
      <c r="V121" s="21">
        <v>1979</v>
      </c>
      <c r="W121" s="25"/>
      <c r="X121" s="21"/>
      <c r="Y121" s="25" t="s">
        <v>340</v>
      </c>
      <c r="Z121" s="21">
        <f t="shared" si="57"/>
        <v>38</v>
      </c>
      <c r="AA121" s="25" t="s">
        <v>160</v>
      </c>
      <c r="AB121" s="21" t="s">
        <v>105</v>
      </c>
      <c r="AC121" s="21"/>
      <c r="AE121" s="90" t="s">
        <v>426</v>
      </c>
      <c r="AF121" s="82"/>
      <c r="CP121" s="19" t="str">
        <f t="shared" si="58"/>
        <v>Steg Günther</v>
      </c>
      <c r="CR121" s="19">
        <f t="shared" si="59"/>
        <v>38</v>
      </c>
      <c r="CS121" s="19" t="str">
        <f t="shared" si="60"/>
        <v>C</v>
      </c>
      <c r="CT121" s="154">
        <v>4226</v>
      </c>
      <c r="CU121" s="125">
        <v>413</v>
      </c>
      <c r="CV121" s="33">
        <f t="shared" si="76"/>
        <v>8</v>
      </c>
      <c r="CW121" s="83" t="str">
        <f t="shared" si="77"/>
        <v>Senior System-Controller</v>
      </c>
      <c r="CX121" s="125">
        <v>413</v>
      </c>
      <c r="CY121" s="33">
        <f t="shared" si="70"/>
        <v>8</v>
      </c>
      <c r="CZ121" s="83" t="str">
        <f t="shared" si="71"/>
        <v>Senior System-Controller</v>
      </c>
      <c r="DA121" s="125">
        <v>413</v>
      </c>
      <c r="DB121" s="33">
        <f t="shared" si="72"/>
        <v>8</v>
      </c>
      <c r="DC121" s="83" t="str">
        <f t="shared" si="73"/>
        <v>Senior System-Controller</v>
      </c>
      <c r="DD121" s="125">
        <v>413</v>
      </c>
      <c r="DE121" s="33">
        <f t="shared" si="78"/>
        <v>8</v>
      </c>
      <c r="DF121" s="83" t="str">
        <f t="shared" si="79"/>
        <v>Senior System-Controller</v>
      </c>
      <c r="DG121" s="20"/>
      <c r="DH121" s="125">
        <v>413</v>
      </c>
      <c r="DI121" s="33">
        <f t="shared" si="74"/>
        <v>8</v>
      </c>
      <c r="DJ121" s="83" t="str">
        <f t="shared" si="75"/>
        <v>Senior System-Controller</v>
      </c>
      <c r="DO121" s="19">
        <f t="shared" si="61"/>
        <v>4226</v>
      </c>
      <c r="DP121" s="153">
        <v>6</v>
      </c>
      <c r="DQ121" s="19">
        <v>0</v>
      </c>
      <c r="DR121" s="19" t="s">
        <v>961</v>
      </c>
    </row>
    <row r="122" spans="1:122" s="19" customFormat="1" ht="27">
      <c r="A122" s="53">
        <v>0</v>
      </c>
      <c r="B122" s="53"/>
      <c r="C122" s="53">
        <f t="shared" si="56"/>
        <v>1</v>
      </c>
      <c r="D122" s="55"/>
      <c r="E122" s="55"/>
      <c r="F122" s="55"/>
      <c r="G122" s="53">
        <v>1</v>
      </c>
      <c r="H122" s="53"/>
      <c r="I122" s="55"/>
      <c r="J122" s="53"/>
      <c r="K122" s="55"/>
      <c r="L122" s="55"/>
      <c r="M122" s="55">
        <v>1</v>
      </c>
      <c r="N122" s="59"/>
      <c r="O122" s="19" t="s">
        <v>361</v>
      </c>
      <c r="P122" s="15" t="s">
        <v>533</v>
      </c>
      <c r="Q122" s="15">
        <v>118</v>
      </c>
      <c r="R122" s="42"/>
      <c r="S122" s="20" t="s">
        <v>532</v>
      </c>
      <c r="T122" s="21">
        <v>1966</v>
      </c>
      <c r="U122" s="28" t="s">
        <v>534</v>
      </c>
      <c r="V122" s="21">
        <v>1992</v>
      </c>
      <c r="W122" s="25" t="s">
        <v>535</v>
      </c>
      <c r="X122" s="21">
        <v>1995</v>
      </c>
      <c r="Y122" s="28" t="s">
        <v>211</v>
      </c>
      <c r="Z122" s="118">
        <f t="shared" si="57"/>
        <v>25</v>
      </c>
      <c r="AA122" s="25" t="s">
        <v>692</v>
      </c>
      <c r="AB122" s="21" t="s">
        <v>105</v>
      </c>
      <c r="AC122" s="21"/>
      <c r="AE122" s="90" t="s">
        <v>537</v>
      </c>
      <c r="AF122" s="82"/>
      <c r="CP122" s="19" t="str">
        <f t="shared" si="58"/>
        <v>Grimm Stephan</v>
      </c>
      <c r="CR122" s="19">
        <f t="shared" si="59"/>
        <v>25</v>
      </c>
      <c r="CS122" s="19" t="str">
        <f t="shared" si="60"/>
        <v>C</v>
      </c>
      <c r="CT122" s="154">
        <v>3203</v>
      </c>
      <c r="CU122" s="125">
        <v>443</v>
      </c>
      <c r="CV122" s="33">
        <f t="shared" si="76"/>
        <v>9</v>
      </c>
      <c r="CW122" s="83" t="str">
        <f t="shared" si="77"/>
        <v>System-Spezialist 3</v>
      </c>
      <c r="CX122" s="125">
        <v>443</v>
      </c>
      <c r="CY122" s="33">
        <f t="shared" si="70"/>
        <v>9</v>
      </c>
      <c r="CZ122" s="83" t="str">
        <f t="shared" si="71"/>
        <v>System-Spezialist 3</v>
      </c>
      <c r="DA122" s="125">
        <v>443</v>
      </c>
      <c r="DB122" s="33">
        <f t="shared" si="72"/>
        <v>9</v>
      </c>
      <c r="DC122" s="83" t="str">
        <f t="shared" si="73"/>
        <v>System-Spezialist 3</v>
      </c>
      <c r="DD122" s="125">
        <v>443</v>
      </c>
      <c r="DE122" s="33">
        <f t="shared" si="78"/>
        <v>9</v>
      </c>
      <c r="DF122" s="83" t="str">
        <f t="shared" si="79"/>
        <v>System-Spezialist 3</v>
      </c>
      <c r="DG122" s="20"/>
      <c r="DH122" s="125">
        <v>413</v>
      </c>
      <c r="DI122" s="33">
        <f t="shared" si="74"/>
        <v>8</v>
      </c>
      <c r="DJ122" s="83" t="str">
        <f t="shared" si="75"/>
        <v>Senior System-Controller</v>
      </c>
      <c r="DO122" s="19">
        <f t="shared" si="61"/>
        <v>3203</v>
      </c>
      <c r="DP122" s="153">
        <v>3</v>
      </c>
      <c r="DQ122" s="19">
        <v>0</v>
      </c>
      <c r="DR122" s="19" t="s">
        <v>962</v>
      </c>
    </row>
    <row r="123" spans="1:122" s="19" customFormat="1">
      <c r="A123" s="53">
        <v>0</v>
      </c>
      <c r="B123" s="53"/>
      <c r="C123" s="53">
        <f t="shared" si="56"/>
        <v>1</v>
      </c>
      <c r="D123" s="55"/>
      <c r="E123" s="55"/>
      <c r="F123" s="55"/>
      <c r="G123" s="53"/>
      <c r="H123" s="53"/>
      <c r="I123" s="55"/>
      <c r="J123" s="53"/>
      <c r="K123" s="55"/>
      <c r="L123" s="55"/>
      <c r="M123" s="55">
        <v>1</v>
      </c>
      <c r="N123" s="59"/>
      <c r="O123" s="19" t="s">
        <v>361</v>
      </c>
      <c r="P123" s="15" t="s">
        <v>512</v>
      </c>
      <c r="Q123" s="15">
        <v>119</v>
      </c>
      <c r="R123" s="42"/>
      <c r="S123" s="27" t="s">
        <v>204</v>
      </c>
      <c r="T123" s="21">
        <v>1978</v>
      </c>
      <c r="U123" s="28" t="s">
        <v>277</v>
      </c>
      <c r="V123" s="21">
        <v>1999</v>
      </c>
      <c r="W123" s="25"/>
      <c r="X123" s="21"/>
      <c r="Y123" s="25" t="s">
        <v>316</v>
      </c>
      <c r="Z123" s="21">
        <f t="shared" si="57"/>
        <v>18</v>
      </c>
      <c r="AA123" s="25" t="s">
        <v>205</v>
      </c>
      <c r="AB123" s="21" t="s">
        <v>121</v>
      </c>
      <c r="AC123" s="21"/>
      <c r="AE123" s="90" t="s">
        <v>427</v>
      </c>
      <c r="AF123" s="82"/>
      <c r="CP123" s="19" t="str">
        <f t="shared" si="58"/>
        <v>Hänni Alexander</v>
      </c>
      <c r="CR123" s="19">
        <f t="shared" si="59"/>
        <v>18</v>
      </c>
      <c r="CS123" s="19" t="str">
        <f t="shared" si="60"/>
        <v>D</v>
      </c>
      <c r="CT123" s="154">
        <v>6755</v>
      </c>
      <c r="CU123" s="125">
        <v>423</v>
      </c>
      <c r="CV123" s="33">
        <f t="shared" si="76"/>
        <v>7</v>
      </c>
      <c r="CW123" s="83" t="str">
        <f t="shared" si="77"/>
        <v>IC-Berater / -Techniker 3 / LAN-Supporter</v>
      </c>
      <c r="CX123" s="125">
        <v>423</v>
      </c>
      <c r="CY123" s="33">
        <f t="shared" si="70"/>
        <v>7</v>
      </c>
      <c r="CZ123" s="83" t="str">
        <f t="shared" si="71"/>
        <v>IC-Berater / -Techniker 3 / LAN-Supporter</v>
      </c>
      <c r="DA123" s="125">
        <v>423</v>
      </c>
      <c r="DB123" s="33">
        <f t="shared" si="72"/>
        <v>7</v>
      </c>
      <c r="DC123" s="83" t="str">
        <f t="shared" si="73"/>
        <v>IC-Berater / -Techniker 3 / LAN-Supporter</v>
      </c>
      <c r="DD123" s="125">
        <v>422</v>
      </c>
      <c r="DE123" s="33">
        <f t="shared" si="78"/>
        <v>6</v>
      </c>
      <c r="DF123" s="83" t="str">
        <f t="shared" si="79"/>
        <v>IC-Berater / -Techniker 2 / LAN-Grundstufe</v>
      </c>
      <c r="DG123" s="20"/>
      <c r="DH123" s="125">
        <v>422</v>
      </c>
      <c r="DI123" s="33">
        <f t="shared" si="74"/>
        <v>6</v>
      </c>
      <c r="DJ123" s="83" t="str">
        <f t="shared" si="75"/>
        <v>IC-Berater / -Techniker 2 / LAN-Grundstufe</v>
      </c>
      <c r="DO123" s="19">
        <f t="shared" si="61"/>
        <v>6755</v>
      </c>
      <c r="DP123" s="153">
        <v>6</v>
      </c>
      <c r="DQ123" s="19">
        <v>0</v>
      </c>
      <c r="DR123" s="19" t="s">
        <v>960</v>
      </c>
    </row>
    <row r="124" spans="1:122" s="19" customFormat="1">
      <c r="A124" s="53">
        <v>0</v>
      </c>
      <c r="B124" s="53"/>
      <c r="C124" s="53">
        <f t="shared" si="56"/>
        <v>1</v>
      </c>
      <c r="D124" s="55"/>
      <c r="E124" s="55"/>
      <c r="F124" s="55"/>
      <c r="G124" s="53">
        <v>1</v>
      </c>
      <c r="H124" s="53"/>
      <c r="I124" s="55"/>
      <c r="J124" s="53"/>
      <c r="K124" s="55"/>
      <c r="L124" s="55"/>
      <c r="M124" s="55">
        <v>1</v>
      </c>
      <c r="N124" s="59"/>
      <c r="O124" s="19" t="s">
        <v>361</v>
      </c>
      <c r="P124" s="15" t="s">
        <v>1054</v>
      </c>
      <c r="Q124" s="15">
        <v>120</v>
      </c>
      <c r="R124" s="42"/>
      <c r="S124" s="27" t="s">
        <v>1055</v>
      </c>
      <c r="T124" s="21">
        <v>1985</v>
      </c>
      <c r="U124" s="28" t="s">
        <v>1056</v>
      </c>
      <c r="V124" s="21">
        <v>2007</v>
      </c>
      <c r="W124" s="25" t="s">
        <v>1057</v>
      </c>
      <c r="X124" s="21">
        <v>2015</v>
      </c>
      <c r="Y124" s="25" t="s">
        <v>316</v>
      </c>
      <c r="Z124" s="21">
        <f t="shared" si="57"/>
        <v>10</v>
      </c>
      <c r="AA124" s="25" t="s">
        <v>205</v>
      </c>
      <c r="AB124" s="21" t="s">
        <v>142</v>
      </c>
      <c r="AC124" s="21"/>
      <c r="AE124" s="90" t="s">
        <v>427</v>
      </c>
      <c r="AF124" s="82"/>
      <c r="CP124" s="19" t="str">
        <f t="shared" si="58"/>
        <v>Saliu Bekim</v>
      </c>
      <c r="CR124" s="19">
        <f t="shared" si="59"/>
        <v>10</v>
      </c>
      <c r="CS124" s="19" t="str">
        <f t="shared" si="60"/>
        <v>E</v>
      </c>
      <c r="CT124" s="154">
        <v>7708</v>
      </c>
      <c r="CU124" s="125">
        <v>422</v>
      </c>
      <c r="CV124" s="33">
        <f t="shared" si="76"/>
        <v>6</v>
      </c>
      <c r="CW124" s="83" t="str">
        <f t="shared" si="77"/>
        <v>IC-Berater / -Techniker 2 / LAN-Grundstufe</v>
      </c>
      <c r="CX124" s="125">
        <v>422</v>
      </c>
      <c r="CY124" s="33">
        <f t="shared" si="70"/>
        <v>6</v>
      </c>
      <c r="CZ124" s="83" t="str">
        <f t="shared" si="71"/>
        <v>IC-Berater / -Techniker 2 / LAN-Grundstufe</v>
      </c>
      <c r="DA124" s="125"/>
      <c r="DB124" s="33"/>
      <c r="DC124" s="83"/>
      <c r="DD124" s="125"/>
      <c r="DE124" s="33"/>
      <c r="DF124" s="83"/>
      <c r="DG124" s="20"/>
      <c r="DH124" s="125"/>
      <c r="DI124" s="33"/>
      <c r="DJ124" s="83"/>
      <c r="DO124" s="19">
        <f t="shared" si="61"/>
        <v>7708</v>
      </c>
      <c r="DP124" s="153">
        <v>6</v>
      </c>
      <c r="DQ124" s="19">
        <v>0</v>
      </c>
      <c r="DR124" s="19" t="s">
        <v>960</v>
      </c>
    </row>
    <row r="125" spans="1:122" s="19" customFormat="1">
      <c r="A125" s="53">
        <v>0</v>
      </c>
      <c r="B125" s="53">
        <v>1</v>
      </c>
      <c r="C125" s="53">
        <f>IF(Z125&gt;=10,1,0)</f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358</v>
      </c>
      <c r="P125" s="15" t="s">
        <v>514</v>
      </c>
      <c r="Q125" s="15">
        <v>121</v>
      </c>
      <c r="R125" s="42" t="s">
        <v>344</v>
      </c>
      <c r="S125" s="27" t="s">
        <v>230</v>
      </c>
      <c r="T125" s="21">
        <v>1965</v>
      </c>
      <c r="U125" s="28" t="s">
        <v>151</v>
      </c>
      <c r="V125" s="21">
        <v>1984</v>
      </c>
      <c r="W125" s="25"/>
      <c r="X125" s="21"/>
      <c r="Y125" s="25"/>
      <c r="Z125" s="21">
        <f>$AD$3-V125</f>
        <v>33</v>
      </c>
      <c r="AA125" s="25" t="s">
        <v>339</v>
      </c>
      <c r="AB125" s="21" t="s">
        <v>121</v>
      </c>
      <c r="AC125" s="21"/>
      <c r="AE125" s="90" t="s">
        <v>425</v>
      </c>
      <c r="AF125" s="82"/>
      <c r="CP125" s="19" t="str">
        <f t="shared" si="58"/>
        <v>Eichenberger Sylvia</v>
      </c>
      <c r="CR125" s="19">
        <f t="shared" si="59"/>
        <v>33</v>
      </c>
      <c r="CS125" s="19" t="str">
        <f t="shared" si="60"/>
        <v>D</v>
      </c>
      <c r="CT125" s="154">
        <v>5626</v>
      </c>
      <c r="CU125" s="125">
        <v>134</v>
      </c>
      <c r="CV125" s="33">
        <f t="shared" si="76"/>
        <v>7</v>
      </c>
      <c r="CW125" s="83" t="str">
        <f t="shared" si="77"/>
        <v>Kaufmännischer Mitarbeiter 4 / Gruppenchef 2</v>
      </c>
      <c r="CX125" s="125">
        <v>134</v>
      </c>
      <c r="CY125" s="33">
        <f t="shared" si="70"/>
        <v>7</v>
      </c>
      <c r="CZ125" s="83" t="str">
        <f t="shared" si="71"/>
        <v>Kaufmännischer Mitarbeiter 4 / Gruppenchef 2</v>
      </c>
      <c r="DA125" s="125">
        <v>134</v>
      </c>
      <c r="DB125" s="33">
        <f t="shared" ref="DB125:DB134" si="80">VLOOKUP($DA125,Funktionsbezeichnungen,3,0)</f>
        <v>7</v>
      </c>
      <c r="DC125" s="83" t="str">
        <f t="shared" ref="DC125:DC134" si="81">VLOOKUP($DA125,Funktionsbezeichnungen,2,0)</f>
        <v>Kaufmännischer Mitarbeiter 4 / Gruppenchef 2</v>
      </c>
      <c r="DD125" s="125">
        <v>134</v>
      </c>
      <c r="DE125" s="33">
        <f t="shared" ref="DE125:DE134" si="82">VLOOKUP($DD125,Funktionsbezeichnungen,3,0)</f>
        <v>7</v>
      </c>
      <c r="DF125" s="83" t="str">
        <f t="shared" ref="DF125:DF134" si="83">VLOOKUP($DD125,Funktionsbezeichnungen,2,0)</f>
        <v>Kaufmännischer Mitarbeiter 4 / Gruppenchef 2</v>
      </c>
      <c r="DG125" s="20"/>
      <c r="DH125" s="125">
        <v>134</v>
      </c>
      <c r="DI125" s="33">
        <f t="shared" ref="DI125:DI134" si="84">VLOOKUP($DH125,Funktionsbezeichnungen,3,0)</f>
        <v>7</v>
      </c>
      <c r="DJ125" s="83" t="str">
        <f t="shared" ref="DJ125:DJ134" si="85">VLOOKUP($DH125,Funktionsbezeichnungen,2,0)</f>
        <v>Kaufmännischer Mitarbeiter 4 / Gruppenchef 2</v>
      </c>
      <c r="DO125" s="19">
        <f t="shared" si="61"/>
        <v>5626</v>
      </c>
      <c r="DP125" s="153">
        <v>6</v>
      </c>
      <c r="DQ125" s="19">
        <v>0</v>
      </c>
      <c r="DR125" s="19" t="s">
        <v>955</v>
      </c>
    </row>
    <row r="126" spans="1:122" s="19" customFormat="1">
      <c r="A126" s="53">
        <v>0</v>
      </c>
      <c r="B126" s="53">
        <v>1</v>
      </c>
      <c r="C126" s="53">
        <f>IF(Z126&gt;=10,1,0)</f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360</v>
      </c>
      <c r="P126" s="15" t="s">
        <v>505</v>
      </c>
      <c r="Q126" s="15">
        <v>122</v>
      </c>
      <c r="R126" s="42"/>
      <c r="S126" s="27" t="s">
        <v>396</v>
      </c>
      <c r="T126" s="21">
        <v>1965</v>
      </c>
      <c r="U126" s="28" t="s">
        <v>397</v>
      </c>
      <c r="V126" s="21">
        <v>1985</v>
      </c>
      <c r="W126" s="25"/>
      <c r="X126" s="21"/>
      <c r="Y126" s="25"/>
      <c r="Z126" s="21">
        <f>$AD$3-V126</f>
        <v>32</v>
      </c>
      <c r="AA126" s="25" t="s">
        <v>339</v>
      </c>
      <c r="AB126" s="21" t="s">
        <v>121</v>
      </c>
      <c r="AC126" s="21"/>
      <c r="AE126" s="90" t="s">
        <v>425</v>
      </c>
      <c r="AF126" s="82"/>
      <c r="CP126" s="19" t="str">
        <f t="shared" si="58"/>
        <v>Ehret-Kreutz Elke</v>
      </c>
      <c r="CR126" s="19">
        <f t="shared" si="59"/>
        <v>32</v>
      </c>
      <c r="CS126" s="19" t="str">
        <f t="shared" si="60"/>
        <v>D</v>
      </c>
      <c r="CT126" s="154">
        <v>5633</v>
      </c>
      <c r="CU126" s="125">
        <v>134</v>
      </c>
      <c r="CV126" s="33">
        <f t="shared" si="76"/>
        <v>7</v>
      </c>
      <c r="CW126" s="83" t="str">
        <f t="shared" si="77"/>
        <v>Kaufmännischer Mitarbeiter 4 / Gruppenchef 2</v>
      </c>
      <c r="CX126" s="125">
        <v>134</v>
      </c>
      <c r="CY126" s="33">
        <f>VLOOKUP($CX126,Funktionsbezeichnungen,3,0)</f>
        <v>7</v>
      </c>
      <c r="CZ126" s="83" t="str">
        <f>VLOOKUP($CX126,Funktionsbezeichnungen,2,0)</f>
        <v>Kaufmännischer Mitarbeiter 4 / Gruppenchef 2</v>
      </c>
      <c r="DA126" s="125">
        <v>134</v>
      </c>
      <c r="DB126" s="33">
        <f>VLOOKUP($DA126,Funktionsbezeichnungen,3,0)</f>
        <v>7</v>
      </c>
      <c r="DC126" s="83" t="str">
        <f>VLOOKUP($DA126,Funktionsbezeichnungen,2,0)</f>
        <v>Kaufmännischer Mitarbeiter 4 / Gruppenchef 2</v>
      </c>
      <c r="DD126" s="125">
        <v>134</v>
      </c>
      <c r="DE126" s="33">
        <f>VLOOKUP($DD126,Funktionsbezeichnungen,3,0)</f>
        <v>7</v>
      </c>
      <c r="DF126" s="83" t="str">
        <f>VLOOKUP($DD126,Funktionsbezeichnungen,2,0)</f>
        <v>Kaufmännischer Mitarbeiter 4 / Gruppenchef 2</v>
      </c>
      <c r="DG126" s="20"/>
      <c r="DH126" s="125">
        <v>134</v>
      </c>
      <c r="DI126" s="33">
        <f>VLOOKUP($DH126,Funktionsbezeichnungen,3,0)</f>
        <v>7</v>
      </c>
      <c r="DJ126" s="83" t="str">
        <f>VLOOKUP($DH126,Funktionsbezeichnungen,2,0)</f>
        <v>Kaufmännischer Mitarbeiter 4 / Gruppenchef 2</v>
      </c>
      <c r="DO126" s="19">
        <f t="shared" si="61"/>
        <v>5633</v>
      </c>
      <c r="DP126" s="153">
        <v>6</v>
      </c>
      <c r="DQ126" s="19">
        <v>0</v>
      </c>
      <c r="DR126" s="19" t="s">
        <v>955</v>
      </c>
    </row>
    <row r="127" spans="1:122" s="19" customFormat="1">
      <c r="A127" s="53">
        <v>0</v>
      </c>
      <c r="B127" s="53">
        <v>1</v>
      </c>
      <c r="C127" s="53">
        <f>IF(Z127&gt;=10,1,0)</f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357</v>
      </c>
      <c r="P127" s="15" t="s">
        <v>513</v>
      </c>
      <c r="Q127" s="15">
        <v>123</v>
      </c>
      <c r="R127" s="42"/>
      <c r="S127" s="27" t="s">
        <v>272</v>
      </c>
      <c r="T127" s="21">
        <v>1967</v>
      </c>
      <c r="U127" s="28" t="s">
        <v>274</v>
      </c>
      <c r="V127" s="21">
        <v>1986</v>
      </c>
      <c r="W127" s="25" t="s">
        <v>1220</v>
      </c>
      <c r="X127" s="21">
        <v>2016</v>
      </c>
      <c r="Y127" s="25"/>
      <c r="Z127" s="21">
        <f>$AD$3-V127</f>
        <v>31</v>
      </c>
      <c r="AA127" s="25" t="s">
        <v>693</v>
      </c>
      <c r="AB127" s="21" t="s">
        <v>121</v>
      </c>
      <c r="AC127" s="21"/>
      <c r="AE127" s="90" t="s">
        <v>454</v>
      </c>
      <c r="AF127" s="82"/>
      <c r="CP127" s="19" t="str">
        <f t="shared" si="58"/>
        <v>Gerber Beatrice</v>
      </c>
      <c r="CR127" s="19">
        <f t="shared" si="59"/>
        <v>31</v>
      </c>
      <c r="CS127" s="19" t="str">
        <f t="shared" si="60"/>
        <v>D</v>
      </c>
      <c r="CT127" s="154">
        <v>4289</v>
      </c>
      <c r="CU127" s="125">
        <v>141</v>
      </c>
      <c r="CV127" s="33">
        <f t="shared" si="76"/>
        <v>8</v>
      </c>
      <c r="CW127" s="83" t="str">
        <f t="shared" si="77"/>
        <v>Kaufmännischer Fachspezialist 1</v>
      </c>
      <c r="CX127" s="125">
        <v>141</v>
      </c>
      <c r="CY127" s="33">
        <f t="shared" si="70"/>
        <v>8</v>
      </c>
      <c r="CZ127" s="83" t="str">
        <f t="shared" si="71"/>
        <v>Kaufmännischer Fachspezialist 1</v>
      </c>
      <c r="DA127" s="125">
        <v>141</v>
      </c>
      <c r="DB127" s="33">
        <f t="shared" si="80"/>
        <v>8</v>
      </c>
      <c r="DC127" s="83" t="str">
        <f t="shared" si="81"/>
        <v>Kaufmännischer Fachspezialist 1</v>
      </c>
      <c r="DD127" s="125">
        <v>141</v>
      </c>
      <c r="DE127" s="33">
        <f t="shared" si="82"/>
        <v>8</v>
      </c>
      <c r="DF127" s="83" t="str">
        <f t="shared" si="83"/>
        <v>Kaufmännischer Fachspezialist 1</v>
      </c>
      <c r="DG127" s="20"/>
      <c r="DH127" s="125">
        <v>141</v>
      </c>
      <c r="DI127" s="33">
        <f t="shared" si="84"/>
        <v>8</v>
      </c>
      <c r="DJ127" s="83" t="str">
        <f t="shared" si="85"/>
        <v>Kaufmännischer Fachspezialist 1</v>
      </c>
      <c r="DO127" s="19">
        <f t="shared" si="61"/>
        <v>4289</v>
      </c>
      <c r="DP127" s="153">
        <v>6</v>
      </c>
      <c r="DQ127" s="19">
        <v>0</v>
      </c>
      <c r="DR127" s="19" t="s">
        <v>956</v>
      </c>
    </row>
    <row r="128" spans="1:122" s="19" customFormat="1">
      <c r="A128" s="53">
        <v>0</v>
      </c>
      <c r="B128" s="53">
        <v>1</v>
      </c>
      <c r="C128" s="53">
        <f t="shared" ref="C128:C141" si="86">IF(Z128&gt;=10,1,0)</f>
        <v>1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357</v>
      </c>
      <c r="P128" s="15" t="s">
        <v>579</v>
      </c>
      <c r="Q128" s="15">
        <v>124</v>
      </c>
      <c r="R128" s="42"/>
      <c r="S128" s="27" t="s">
        <v>580</v>
      </c>
      <c r="T128" s="21">
        <v>1965</v>
      </c>
      <c r="U128" s="28" t="s">
        <v>581</v>
      </c>
      <c r="V128" s="21">
        <v>1985</v>
      </c>
      <c r="W128" s="28" t="s">
        <v>1051</v>
      </c>
      <c r="X128" s="21">
        <v>2014</v>
      </c>
      <c r="Y128" s="25"/>
      <c r="Z128" s="21">
        <f t="shared" si="57"/>
        <v>32</v>
      </c>
      <c r="AA128" s="25" t="s">
        <v>414</v>
      </c>
      <c r="AB128" s="21" t="s">
        <v>142</v>
      </c>
      <c r="AC128" s="21"/>
      <c r="AE128" s="90" t="s">
        <v>428</v>
      </c>
      <c r="AF128" s="82"/>
      <c r="CP128" s="19" t="str">
        <f t="shared" si="58"/>
        <v>Boschung Brigitte</v>
      </c>
      <c r="CR128" s="19">
        <f t="shared" si="59"/>
        <v>32</v>
      </c>
      <c r="CS128" s="19" t="str">
        <f t="shared" si="60"/>
        <v>E</v>
      </c>
      <c r="CT128" s="154">
        <v>7703</v>
      </c>
      <c r="CU128" s="125">
        <v>112</v>
      </c>
      <c r="CV128" s="33">
        <f t="shared" si="76"/>
        <v>5</v>
      </c>
      <c r="CW128" s="83" t="str">
        <f t="shared" si="77"/>
        <v>Réceptionist / Telefonist / Service-Disponent 2</v>
      </c>
      <c r="CX128" s="125">
        <v>112</v>
      </c>
      <c r="CY128" s="33">
        <f t="shared" ref="CY128:CY134" si="87">VLOOKUP($CX128,Funktionsbezeichnungen,3,0)</f>
        <v>5</v>
      </c>
      <c r="CZ128" s="83" t="str">
        <f t="shared" ref="CZ128:CZ134" si="88">VLOOKUP($CX128,Funktionsbezeichnungen,2,0)</f>
        <v>Réceptionist / Telefonist / Service-Disponent 2</v>
      </c>
      <c r="DA128" s="125">
        <v>112</v>
      </c>
      <c r="DB128" s="33">
        <f t="shared" si="80"/>
        <v>5</v>
      </c>
      <c r="DC128" s="83" t="str">
        <f t="shared" si="81"/>
        <v>Réceptionist / Telefonist / Service-Disponent 2</v>
      </c>
      <c r="DD128" s="125">
        <v>112</v>
      </c>
      <c r="DE128" s="33">
        <f t="shared" si="82"/>
        <v>5</v>
      </c>
      <c r="DF128" s="83" t="str">
        <f t="shared" si="83"/>
        <v>Réceptionist / Telefonist / Service-Disponent 2</v>
      </c>
      <c r="DG128" s="20"/>
      <c r="DH128" s="125">
        <v>112</v>
      </c>
      <c r="DI128" s="33">
        <f t="shared" si="84"/>
        <v>5</v>
      </c>
      <c r="DJ128" s="83" t="str">
        <f t="shared" si="85"/>
        <v>Réceptionist / Telefonist / Service-Disponent 2</v>
      </c>
      <c r="DO128" s="19">
        <f t="shared" si="61"/>
        <v>7703</v>
      </c>
      <c r="DP128" s="153">
        <v>6</v>
      </c>
      <c r="DQ128" s="19">
        <v>0</v>
      </c>
      <c r="DR128" s="19" t="s">
        <v>953</v>
      </c>
    </row>
    <row r="129" spans="1:141" s="19" customFormat="1">
      <c r="A129" s="53">
        <v>0</v>
      </c>
      <c r="B129" s="53">
        <v>1</v>
      </c>
      <c r="C129" s="53">
        <f t="shared" si="86"/>
        <v>1</v>
      </c>
      <c r="D129" s="55"/>
      <c r="E129" s="55"/>
      <c r="F129" s="55"/>
      <c r="G129" s="53"/>
      <c r="H129" s="53"/>
      <c r="I129" s="55"/>
      <c r="J129" s="53"/>
      <c r="K129" s="55"/>
      <c r="L129" s="55">
        <v>1</v>
      </c>
      <c r="M129" s="55"/>
      <c r="N129" s="59"/>
      <c r="O129" s="19" t="s">
        <v>357</v>
      </c>
      <c r="P129" s="15" t="s">
        <v>884</v>
      </c>
      <c r="Q129" s="15">
        <v>125</v>
      </c>
      <c r="R129" s="42"/>
      <c r="S129" s="27" t="s">
        <v>883</v>
      </c>
      <c r="T129" s="21">
        <v>1970</v>
      </c>
      <c r="U129" s="28" t="s">
        <v>264</v>
      </c>
      <c r="V129" s="21">
        <v>1987</v>
      </c>
      <c r="W129" s="25"/>
      <c r="X129" s="21"/>
      <c r="Y129" s="25"/>
      <c r="Z129" s="21">
        <f t="shared" si="57"/>
        <v>30</v>
      </c>
      <c r="AA129" s="25" t="s">
        <v>414</v>
      </c>
      <c r="AB129" s="21" t="s">
        <v>142</v>
      </c>
      <c r="AC129" s="21"/>
      <c r="AE129" s="90" t="s">
        <v>428</v>
      </c>
      <c r="AF129" s="82"/>
      <c r="CP129" s="19" t="str">
        <f t="shared" si="58"/>
        <v>Wirtz Christine</v>
      </c>
      <c r="CR129" s="19">
        <f t="shared" si="59"/>
        <v>30</v>
      </c>
      <c r="CS129" s="19" t="str">
        <f t="shared" si="60"/>
        <v>E</v>
      </c>
      <c r="CT129" s="154">
        <v>5627</v>
      </c>
      <c r="CU129" s="125">
        <v>112</v>
      </c>
      <c r="CV129" s="33">
        <f t="shared" si="76"/>
        <v>5</v>
      </c>
      <c r="CW129" s="83" t="str">
        <f t="shared" si="77"/>
        <v>Réceptionist / Telefonist / Service-Disponent 2</v>
      </c>
      <c r="CX129" s="125">
        <v>112</v>
      </c>
      <c r="CY129" s="33">
        <f t="shared" si="87"/>
        <v>5</v>
      </c>
      <c r="CZ129" s="83" t="str">
        <f t="shared" si="88"/>
        <v>Réceptionist / Telefonist / Service-Disponent 2</v>
      </c>
      <c r="DA129" s="125">
        <v>112</v>
      </c>
      <c r="DB129" s="33">
        <f t="shared" si="80"/>
        <v>5</v>
      </c>
      <c r="DC129" s="83" t="str">
        <f t="shared" si="81"/>
        <v>Réceptionist / Telefonist / Service-Disponent 2</v>
      </c>
      <c r="DD129" s="125">
        <v>112</v>
      </c>
      <c r="DE129" s="33">
        <f t="shared" si="82"/>
        <v>5</v>
      </c>
      <c r="DF129" s="83" t="str">
        <f t="shared" si="83"/>
        <v>Réceptionist / Telefonist / Service-Disponent 2</v>
      </c>
      <c r="DG129" s="20"/>
      <c r="DH129" s="125">
        <v>112</v>
      </c>
      <c r="DI129" s="33">
        <f t="shared" si="84"/>
        <v>5</v>
      </c>
      <c r="DJ129" s="83" t="str">
        <f t="shared" si="85"/>
        <v>Réceptionist / Telefonist / Service-Disponent 2</v>
      </c>
      <c r="DO129" s="19">
        <f t="shared" si="61"/>
        <v>5627</v>
      </c>
      <c r="DP129" s="153">
        <v>6</v>
      </c>
      <c r="DQ129" s="19">
        <v>0</v>
      </c>
      <c r="DR129" s="19" t="s">
        <v>953</v>
      </c>
    </row>
    <row r="130" spans="1:141" s="19" customFormat="1">
      <c r="A130" s="53">
        <v>0</v>
      </c>
      <c r="B130" s="53">
        <v>1</v>
      </c>
      <c r="C130" s="53">
        <f t="shared" si="86"/>
        <v>1</v>
      </c>
      <c r="D130" s="55"/>
      <c r="E130" s="55"/>
      <c r="F130" s="55"/>
      <c r="G130" s="53"/>
      <c r="H130" s="53"/>
      <c r="I130" s="55"/>
      <c r="J130" s="53"/>
      <c r="K130" s="55"/>
      <c r="L130" s="55">
        <v>1</v>
      </c>
      <c r="M130" s="55"/>
      <c r="N130" s="59"/>
      <c r="O130" s="19" t="s">
        <v>358</v>
      </c>
      <c r="P130" s="15" t="s">
        <v>515</v>
      </c>
      <c r="Q130" s="15">
        <v>126</v>
      </c>
      <c r="R130" s="42"/>
      <c r="S130" s="27" t="s">
        <v>163</v>
      </c>
      <c r="T130" s="21">
        <v>1956</v>
      </c>
      <c r="U130" s="28"/>
      <c r="V130" s="21">
        <v>1989</v>
      </c>
      <c r="W130" s="25"/>
      <c r="X130" s="21"/>
      <c r="Y130" s="25"/>
      <c r="Z130" s="21">
        <f t="shared" si="57"/>
        <v>28</v>
      </c>
      <c r="AA130" s="25" t="s">
        <v>339</v>
      </c>
      <c r="AB130" s="21" t="s">
        <v>142</v>
      </c>
      <c r="AC130" s="21"/>
      <c r="AE130" s="90" t="s">
        <v>425</v>
      </c>
      <c r="AF130" s="82"/>
      <c r="CP130" s="19" t="str">
        <f t="shared" si="58"/>
        <v>Körkel Agnes</v>
      </c>
      <c r="CR130" s="19">
        <f>+Z130</f>
        <v>28</v>
      </c>
      <c r="CS130" s="19" t="str">
        <f>+AB130</f>
        <v>E</v>
      </c>
      <c r="CT130" s="154">
        <v>5605</v>
      </c>
      <c r="CU130" s="125">
        <v>132</v>
      </c>
      <c r="CV130" s="33">
        <f t="shared" si="76"/>
        <v>5</v>
      </c>
      <c r="CW130" s="83" t="str">
        <f t="shared" si="77"/>
        <v>Kaufmännischer Mitarbeiter 2</v>
      </c>
      <c r="CX130" s="125">
        <v>132</v>
      </c>
      <c r="CY130" s="33">
        <f t="shared" si="87"/>
        <v>5</v>
      </c>
      <c r="CZ130" s="83" t="str">
        <f t="shared" si="88"/>
        <v>Kaufmännischer Mitarbeiter 2</v>
      </c>
      <c r="DA130" s="125">
        <v>132</v>
      </c>
      <c r="DB130" s="33">
        <f t="shared" si="80"/>
        <v>5</v>
      </c>
      <c r="DC130" s="83" t="str">
        <f t="shared" si="81"/>
        <v>Kaufmännischer Mitarbeiter 2</v>
      </c>
      <c r="DD130" s="125">
        <v>132</v>
      </c>
      <c r="DE130" s="33">
        <f t="shared" si="82"/>
        <v>5</v>
      </c>
      <c r="DF130" s="83" t="str">
        <f t="shared" si="83"/>
        <v>Kaufmännischer Mitarbeiter 2</v>
      </c>
      <c r="DG130" s="20"/>
      <c r="DH130" s="125">
        <v>132</v>
      </c>
      <c r="DI130" s="33">
        <f t="shared" si="84"/>
        <v>5</v>
      </c>
      <c r="DJ130" s="83" t="str">
        <f t="shared" si="85"/>
        <v>Kaufmännischer Mitarbeiter 2</v>
      </c>
      <c r="DO130" s="19">
        <f t="shared" si="61"/>
        <v>5605</v>
      </c>
      <c r="DP130" s="153">
        <v>7</v>
      </c>
      <c r="DQ130" s="19">
        <v>0</v>
      </c>
      <c r="DR130" s="19" t="s">
        <v>955</v>
      </c>
    </row>
    <row r="131" spans="1:141" s="19" customFormat="1">
      <c r="A131" s="53">
        <v>0</v>
      </c>
      <c r="B131" s="53">
        <v>1</v>
      </c>
      <c r="C131" s="53">
        <f t="shared" si="86"/>
        <v>1</v>
      </c>
      <c r="D131" s="55"/>
      <c r="E131" s="55"/>
      <c r="F131" s="55"/>
      <c r="G131" s="53"/>
      <c r="H131" s="53"/>
      <c r="I131" s="55"/>
      <c r="J131" s="53"/>
      <c r="K131" s="55"/>
      <c r="L131" s="55">
        <v>1</v>
      </c>
      <c r="M131" s="55"/>
      <c r="N131" s="59"/>
      <c r="O131" s="19" t="s">
        <v>361</v>
      </c>
      <c r="P131" s="15" t="s">
        <v>518</v>
      </c>
      <c r="Q131" s="15">
        <v>127</v>
      </c>
      <c r="R131" s="42"/>
      <c r="S131" s="27" t="s">
        <v>257</v>
      </c>
      <c r="T131" s="21">
        <v>1953</v>
      </c>
      <c r="U131" s="28" t="s">
        <v>256</v>
      </c>
      <c r="V131" s="21">
        <v>2004</v>
      </c>
      <c r="W131" s="25"/>
      <c r="X131" s="21"/>
      <c r="Y131" s="25"/>
      <c r="Z131" s="21">
        <f>$AD$3-V131</f>
        <v>13</v>
      </c>
      <c r="AA131" s="25" t="s">
        <v>339</v>
      </c>
      <c r="AB131" s="21" t="s">
        <v>142</v>
      </c>
      <c r="AC131" s="21"/>
      <c r="AE131" s="90" t="s">
        <v>425</v>
      </c>
      <c r="AF131" s="82"/>
      <c r="CP131" s="19" t="str">
        <f t="shared" si="58"/>
        <v>Kalt Susanne</v>
      </c>
      <c r="CR131" s="19">
        <f>+Z131</f>
        <v>13</v>
      </c>
      <c r="CS131" s="19" t="str">
        <f>+AB131</f>
        <v>E</v>
      </c>
      <c r="CT131" s="154">
        <v>6758</v>
      </c>
      <c r="CU131" s="125">
        <v>133</v>
      </c>
      <c r="CV131" s="33">
        <f t="shared" si="76"/>
        <v>6</v>
      </c>
      <c r="CW131" s="83" t="str">
        <f t="shared" si="77"/>
        <v>Kaufmännischer Mitarbeiter 3 / Gruppenchef 1</v>
      </c>
      <c r="CX131" s="125">
        <v>133</v>
      </c>
      <c r="CY131" s="33">
        <f t="shared" si="87"/>
        <v>6</v>
      </c>
      <c r="CZ131" s="83" t="str">
        <f t="shared" si="88"/>
        <v>Kaufmännischer Mitarbeiter 3 / Gruppenchef 1</v>
      </c>
      <c r="DA131" s="125">
        <v>133</v>
      </c>
      <c r="DB131" s="33">
        <f t="shared" si="80"/>
        <v>6</v>
      </c>
      <c r="DC131" s="83" t="str">
        <f t="shared" si="81"/>
        <v>Kaufmännischer Mitarbeiter 3 / Gruppenchef 1</v>
      </c>
      <c r="DD131" s="125">
        <v>133</v>
      </c>
      <c r="DE131" s="33">
        <f t="shared" si="82"/>
        <v>6</v>
      </c>
      <c r="DF131" s="83" t="str">
        <f t="shared" si="83"/>
        <v>Kaufmännischer Mitarbeiter 3 / Gruppenchef 1</v>
      </c>
      <c r="DG131" s="20"/>
      <c r="DH131" s="125">
        <v>133</v>
      </c>
      <c r="DI131" s="33">
        <f t="shared" si="84"/>
        <v>6</v>
      </c>
      <c r="DJ131" s="83" t="str">
        <f t="shared" si="85"/>
        <v>Kaufmännischer Mitarbeiter 3 / Gruppenchef 1</v>
      </c>
      <c r="DO131" s="19">
        <f t="shared" si="61"/>
        <v>6758</v>
      </c>
      <c r="DP131" s="153">
        <v>6</v>
      </c>
      <c r="DQ131" s="19">
        <v>0</v>
      </c>
      <c r="DR131" s="19" t="s">
        <v>955</v>
      </c>
    </row>
    <row r="132" spans="1:141" s="19" customFormat="1">
      <c r="A132" s="53">
        <v>0</v>
      </c>
      <c r="B132" s="53">
        <v>1</v>
      </c>
      <c r="C132" s="53">
        <f t="shared" si="86"/>
        <v>1</v>
      </c>
      <c r="D132" s="55"/>
      <c r="E132" s="55"/>
      <c r="F132" s="55"/>
      <c r="G132" s="53"/>
      <c r="H132" s="53"/>
      <c r="I132" s="55"/>
      <c r="J132" s="53"/>
      <c r="K132" s="55"/>
      <c r="L132" s="55"/>
      <c r="M132" s="55">
        <v>1</v>
      </c>
      <c r="N132" s="59"/>
      <c r="O132" s="19" t="s">
        <v>361</v>
      </c>
      <c r="P132" s="15" t="s">
        <v>521</v>
      </c>
      <c r="Q132" s="15">
        <v>128</v>
      </c>
      <c r="R132" s="42" t="s">
        <v>345</v>
      </c>
      <c r="S132" s="27" t="s">
        <v>170</v>
      </c>
      <c r="T132" s="21">
        <v>1961</v>
      </c>
      <c r="U132" s="28" t="s">
        <v>169</v>
      </c>
      <c r="V132" s="21">
        <v>1980</v>
      </c>
      <c r="W132" s="25"/>
      <c r="X132" s="21"/>
      <c r="Y132" s="25"/>
      <c r="Z132" s="21">
        <f>$AD$3-V132</f>
        <v>37</v>
      </c>
      <c r="AA132" s="25" t="s">
        <v>169</v>
      </c>
      <c r="AB132" s="21" t="s">
        <v>142</v>
      </c>
      <c r="AC132" s="21"/>
      <c r="AE132" s="90" t="s">
        <v>429</v>
      </c>
      <c r="AF132" s="82"/>
      <c r="CP132" s="19" t="str">
        <f t="shared" ref="CP132:CP146" si="89">+S132</f>
        <v>Eilers Brigitte</v>
      </c>
      <c r="CR132" s="19">
        <f>+Z132</f>
        <v>37</v>
      </c>
      <c r="CS132" s="19" t="str">
        <f>+AB132</f>
        <v>E</v>
      </c>
      <c r="CT132" s="154">
        <v>6740</v>
      </c>
      <c r="CU132" s="125">
        <v>133</v>
      </c>
      <c r="CV132" s="33">
        <f t="shared" si="76"/>
        <v>6</v>
      </c>
      <c r="CW132" s="83" t="str">
        <f t="shared" si="77"/>
        <v>Kaufmännischer Mitarbeiter 3 / Gruppenchef 1</v>
      </c>
      <c r="CX132" s="125">
        <v>133</v>
      </c>
      <c r="CY132" s="33">
        <f t="shared" si="87"/>
        <v>6</v>
      </c>
      <c r="CZ132" s="83" t="str">
        <f t="shared" si="88"/>
        <v>Kaufmännischer Mitarbeiter 3 / Gruppenchef 1</v>
      </c>
      <c r="DA132" s="125">
        <v>133</v>
      </c>
      <c r="DB132" s="33">
        <f t="shared" si="80"/>
        <v>6</v>
      </c>
      <c r="DC132" s="83" t="str">
        <f t="shared" si="81"/>
        <v>Kaufmännischer Mitarbeiter 3 / Gruppenchef 1</v>
      </c>
      <c r="DD132" s="125">
        <v>133</v>
      </c>
      <c r="DE132" s="33">
        <f t="shared" si="82"/>
        <v>6</v>
      </c>
      <c r="DF132" s="83" t="str">
        <f t="shared" si="83"/>
        <v>Kaufmännischer Mitarbeiter 3 / Gruppenchef 1</v>
      </c>
      <c r="DG132" s="20"/>
      <c r="DH132" s="125">
        <v>133</v>
      </c>
      <c r="DI132" s="33">
        <f t="shared" si="84"/>
        <v>6</v>
      </c>
      <c r="DJ132" s="83" t="str">
        <f t="shared" si="85"/>
        <v>Kaufmännischer Mitarbeiter 3 / Gruppenchef 1</v>
      </c>
      <c r="DO132" s="19">
        <f t="shared" ref="DO132:DO137" si="90">+CT132</f>
        <v>6740</v>
      </c>
      <c r="DP132" s="153">
        <v>6</v>
      </c>
      <c r="DQ132" s="19">
        <v>0</v>
      </c>
      <c r="DR132" s="185" t="s">
        <v>977</v>
      </c>
    </row>
    <row r="133" spans="1:141" s="19" customFormat="1">
      <c r="A133" s="53">
        <v>0</v>
      </c>
      <c r="B133" s="53">
        <v>1</v>
      </c>
      <c r="C133" s="53">
        <f t="shared" si="86"/>
        <v>1</v>
      </c>
      <c r="D133" s="55"/>
      <c r="E133" s="55"/>
      <c r="F133" s="55"/>
      <c r="G133" s="53"/>
      <c r="H133" s="53"/>
      <c r="I133" s="55"/>
      <c r="J133" s="53"/>
      <c r="K133" s="55"/>
      <c r="L133" s="55"/>
      <c r="M133" s="55">
        <v>1</v>
      </c>
      <c r="N133" s="59"/>
      <c r="O133" s="19" t="s">
        <v>361</v>
      </c>
      <c r="P133" s="15" t="s">
        <v>519</v>
      </c>
      <c r="Q133" s="15">
        <v>129</v>
      </c>
      <c r="R133" s="42"/>
      <c r="S133" s="27" t="s">
        <v>911</v>
      </c>
      <c r="T133" s="21">
        <v>1969</v>
      </c>
      <c r="U133" s="28" t="s">
        <v>245</v>
      </c>
      <c r="V133" s="21">
        <v>1988</v>
      </c>
      <c r="W133" s="25"/>
      <c r="X133" s="21"/>
      <c r="Y133" s="25"/>
      <c r="Z133" s="21">
        <f>$AD$3-V133</f>
        <v>29</v>
      </c>
      <c r="AA133" s="25" t="s">
        <v>169</v>
      </c>
      <c r="AB133" s="21" t="s">
        <v>142</v>
      </c>
      <c r="AC133" s="21"/>
      <c r="AE133" s="90" t="s">
        <v>429</v>
      </c>
      <c r="AF133" s="82"/>
      <c r="CP133" s="19" t="str">
        <f t="shared" si="89"/>
        <v>Barth Sandra</v>
      </c>
      <c r="CR133" s="19">
        <f>+Z133</f>
        <v>29</v>
      </c>
      <c r="CS133" s="19" t="str">
        <f>+AB133</f>
        <v>E</v>
      </c>
      <c r="CT133" s="154">
        <v>7701</v>
      </c>
      <c r="CU133" s="125">
        <v>132</v>
      </c>
      <c r="CV133" s="33">
        <f t="shared" si="76"/>
        <v>5</v>
      </c>
      <c r="CW133" s="83" t="str">
        <f t="shared" si="77"/>
        <v>Kaufmännischer Mitarbeiter 2</v>
      </c>
      <c r="CX133" s="125">
        <v>132</v>
      </c>
      <c r="CY133" s="33">
        <f t="shared" si="87"/>
        <v>5</v>
      </c>
      <c r="CZ133" s="83" t="str">
        <f t="shared" si="88"/>
        <v>Kaufmännischer Mitarbeiter 2</v>
      </c>
      <c r="DA133" s="125">
        <v>132</v>
      </c>
      <c r="DB133" s="33">
        <f t="shared" si="80"/>
        <v>5</v>
      </c>
      <c r="DC133" s="83" t="str">
        <f t="shared" si="81"/>
        <v>Kaufmännischer Mitarbeiter 2</v>
      </c>
      <c r="DD133" s="125">
        <v>132</v>
      </c>
      <c r="DE133" s="33">
        <f t="shared" si="82"/>
        <v>5</v>
      </c>
      <c r="DF133" s="83" t="str">
        <f t="shared" si="83"/>
        <v>Kaufmännischer Mitarbeiter 2</v>
      </c>
      <c r="DG133" s="20"/>
      <c r="DH133" s="125">
        <v>132</v>
      </c>
      <c r="DI133" s="33">
        <f t="shared" si="84"/>
        <v>5</v>
      </c>
      <c r="DJ133" s="83" t="str">
        <f t="shared" si="85"/>
        <v>Kaufmännischer Mitarbeiter 2</v>
      </c>
      <c r="DO133" s="19">
        <f t="shared" si="90"/>
        <v>7701</v>
      </c>
      <c r="DP133" s="153">
        <v>7</v>
      </c>
      <c r="DQ133" s="19">
        <v>0</v>
      </c>
      <c r="DR133" s="185" t="s">
        <v>977</v>
      </c>
    </row>
    <row r="134" spans="1:141" s="19" customFormat="1">
      <c r="A134" s="53">
        <v>0</v>
      </c>
      <c r="B134" s="53"/>
      <c r="C134" s="53">
        <f t="shared" si="86"/>
        <v>1</v>
      </c>
      <c r="D134" s="55"/>
      <c r="E134" s="55"/>
      <c r="F134" s="55"/>
      <c r="G134" s="53"/>
      <c r="H134" s="53"/>
      <c r="I134" s="55"/>
      <c r="J134" s="53"/>
      <c r="K134" s="55"/>
      <c r="L134" s="55"/>
      <c r="M134" s="55">
        <v>1</v>
      </c>
      <c r="N134" s="59"/>
      <c r="O134" s="19" t="s">
        <v>359</v>
      </c>
      <c r="P134" s="15" t="s">
        <v>522</v>
      </c>
      <c r="Q134" s="15">
        <v>130</v>
      </c>
      <c r="R134" s="161"/>
      <c r="S134" s="27" t="s">
        <v>171</v>
      </c>
      <c r="T134" s="21">
        <v>1960</v>
      </c>
      <c r="U134" s="28"/>
      <c r="V134" s="21">
        <v>1984</v>
      </c>
      <c r="W134" s="25"/>
      <c r="X134" s="21"/>
      <c r="Y134" s="25"/>
      <c r="Z134" s="21">
        <f>$AD$3-V134</f>
        <v>33</v>
      </c>
      <c r="AA134" s="25" t="s">
        <v>172</v>
      </c>
      <c r="AB134" s="21" t="s">
        <v>147</v>
      </c>
      <c r="AC134" s="21"/>
      <c r="AE134" s="90" t="s">
        <v>430</v>
      </c>
      <c r="AF134" s="82"/>
      <c r="CP134" s="19" t="str">
        <f t="shared" si="89"/>
        <v>Schurrer Gabriel</v>
      </c>
      <c r="CR134" s="19">
        <f>+Z134</f>
        <v>33</v>
      </c>
      <c r="CS134" s="19" t="str">
        <f>+AB134</f>
        <v>F</v>
      </c>
      <c r="CT134" s="154">
        <v>7654</v>
      </c>
      <c r="CU134" s="125">
        <v>614</v>
      </c>
      <c r="CV134" s="33">
        <f t="shared" si="76"/>
        <v>4</v>
      </c>
      <c r="CW134" s="83" t="str">
        <f t="shared" si="77"/>
        <v>Laborassistenz 2</v>
      </c>
      <c r="CX134" s="125">
        <v>614</v>
      </c>
      <c r="CY134" s="33">
        <f t="shared" si="87"/>
        <v>4</v>
      </c>
      <c r="CZ134" s="83" t="str">
        <f t="shared" si="88"/>
        <v>Laborassistenz 2</v>
      </c>
      <c r="DA134" s="125">
        <v>614</v>
      </c>
      <c r="DB134" s="33">
        <f t="shared" si="80"/>
        <v>4</v>
      </c>
      <c r="DC134" s="83" t="str">
        <f t="shared" si="81"/>
        <v>Laborassistenz 2</v>
      </c>
      <c r="DD134" s="125">
        <v>614</v>
      </c>
      <c r="DE134" s="33">
        <f t="shared" si="82"/>
        <v>4</v>
      </c>
      <c r="DF134" s="83" t="str">
        <f t="shared" si="83"/>
        <v>Laborassistenz 2</v>
      </c>
      <c r="DG134" s="20"/>
      <c r="DH134" s="125">
        <v>614</v>
      </c>
      <c r="DI134" s="33">
        <f t="shared" si="84"/>
        <v>4</v>
      </c>
      <c r="DJ134" s="83" t="str">
        <f t="shared" si="85"/>
        <v>Laborassistenz 2</v>
      </c>
      <c r="DO134" s="19">
        <f t="shared" si="90"/>
        <v>7654</v>
      </c>
      <c r="DP134" s="153">
        <v>7</v>
      </c>
      <c r="DQ134" s="19">
        <v>0</v>
      </c>
      <c r="DR134" s="19" t="s">
        <v>963</v>
      </c>
    </row>
    <row r="135" spans="1:141" s="19" customFormat="1">
      <c r="A135" s="53">
        <v>0</v>
      </c>
      <c r="B135" s="53"/>
      <c r="C135" s="53">
        <f t="shared" si="86"/>
        <v>0</v>
      </c>
      <c r="D135" s="55"/>
      <c r="E135" s="55"/>
      <c r="F135" s="55"/>
      <c r="G135" s="53"/>
      <c r="H135" s="53"/>
      <c r="I135" s="55"/>
      <c r="J135" s="53"/>
      <c r="K135" s="55"/>
      <c r="L135" s="55"/>
      <c r="M135" s="55"/>
      <c r="N135" s="59">
        <v>1</v>
      </c>
      <c r="O135" s="19" t="s">
        <v>358</v>
      </c>
      <c r="P135" s="15" t="s">
        <v>1233</v>
      </c>
      <c r="Q135" s="15">
        <v>131</v>
      </c>
      <c r="R135" s="161" t="s">
        <v>365</v>
      </c>
      <c r="S135" s="27" t="s">
        <v>1232</v>
      </c>
      <c r="T135" s="21">
        <v>1994</v>
      </c>
      <c r="U135" s="28" t="s">
        <v>1198</v>
      </c>
      <c r="V135" s="21"/>
      <c r="W135" s="25"/>
      <c r="X135" s="21"/>
      <c r="Y135" s="25"/>
      <c r="Z135" s="21"/>
      <c r="AA135" s="25" t="s">
        <v>265</v>
      </c>
      <c r="AB135" s="21" t="s">
        <v>147</v>
      </c>
      <c r="AC135" s="21"/>
      <c r="AE135" s="90" t="s">
        <v>1096</v>
      </c>
      <c r="AF135" s="82"/>
      <c r="CP135" s="19" t="str">
        <f t="shared" si="89"/>
        <v>Guldimann Simon</v>
      </c>
      <c r="CT135" s="154">
        <v>9765</v>
      </c>
      <c r="CU135" s="125"/>
      <c r="CV135" s="33"/>
      <c r="CW135" s="83"/>
      <c r="CX135" s="125"/>
      <c r="CY135" s="33"/>
      <c r="CZ135" s="83"/>
      <c r="DA135" s="125"/>
      <c r="DB135" s="33"/>
      <c r="DC135" s="83"/>
      <c r="DD135" s="125"/>
      <c r="DE135" s="33"/>
      <c r="DF135" s="83"/>
      <c r="DG135" s="20"/>
      <c r="DH135" s="33"/>
      <c r="DI135" s="33"/>
      <c r="DJ135" s="83"/>
      <c r="DO135" s="19">
        <f t="shared" si="90"/>
        <v>9765</v>
      </c>
      <c r="DP135" s="153">
        <v>8</v>
      </c>
      <c r="DQ135" s="19">
        <v>0</v>
      </c>
      <c r="DR135" s="185" t="s">
        <v>976</v>
      </c>
    </row>
    <row r="136" spans="1:141" s="19" customFormat="1">
      <c r="A136" s="53">
        <v>0</v>
      </c>
      <c r="B136" s="53"/>
      <c r="C136" s="53">
        <f t="shared" si="86"/>
        <v>0</v>
      </c>
      <c r="D136" s="55"/>
      <c r="E136" s="55"/>
      <c r="F136" s="55"/>
      <c r="G136" s="53"/>
      <c r="H136" s="53"/>
      <c r="I136" s="55"/>
      <c r="J136" s="53"/>
      <c r="K136" s="55">
        <v>1</v>
      </c>
      <c r="L136" s="55"/>
      <c r="M136" s="55"/>
      <c r="N136" s="59"/>
      <c r="O136" s="19" t="s">
        <v>360</v>
      </c>
      <c r="P136" s="15" t="s">
        <v>1012</v>
      </c>
      <c r="Q136" s="15">
        <v>132</v>
      </c>
      <c r="R136" s="161"/>
      <c r="S136" s="27" t="s">
        <v>1085</v>
      </c>
      <c r="T136" s="21">
        <v>1997</v>
      </c>
      <c r="U136" s="28" t="s">
        <v>628</v>
      </c>
      <c r="V136" s="21"/>
      <c r="W136" s="25"/>
      <c r="X136" s="21"/>
      <c r="Y136" s="25" t="s">
        <v>173</v>
      </c>
      <c r="Z136" s="21"/>
      <c r="AA136" s="25" t="s">
        <v>174</v>
      </c>
      <c r="AB136" s="21" t="s">
        <v>175</v>
      </c>
      <c r="AC136" s="21"/>
      <c r="AE136" s="90" t="s">
        <v>381</v>
      </c>
      <c r="AF136" s="82"/>
      <c r="CP136" s="19" t="str">
        <f t="shared" si="89"/>
        <v>Stucki Tizian</v>
      </c>
      <c r="CT136" s="154">
        <v>9740</v>
      </c>
      <c r="CU136" s="125"/>
      <c r="CV136" s="33"/>
      <c r="CW136" s="83"/>
      <c r="CX136" s="125"/>
      <c r="CY136" s="33"/>
      <c r="CZ136" s="83"/>
      <c r="DA136" s="125"/>
      <c r="DB136" s="33"/>
      <c r="DC136" s="83"/>
      <c r="DD136" s="125"/>
      <c r="DE136" s="33"/>
      <c r="DF136" s="83"/>
      <c r="DG136" s="20"/>
      <c r="DH136" s="33"/>
      <c r="DI136" s="33"/>
      <c r="DJ136" s="83"/>
      <c r="DO136" s="19">
        <f>+CT136</f>
        <v>9740</v>
      </c>
      <c r="DP136" s="153">
        <v>8</v>
      </c>
      <c r="DQ136" s="19">
        <v>0</v>
      </c>
      <c r="DR136" s="185" t="s">
        <v>976</v>
      </c>
    </row>
    <row r="137" spans="1:141" s="19" customFormat="1">
      <c r="A137" s="53">
        <v>0</v>
      </c>
      <c r="B137" s="53"/>
      <c r="C137" s="53">
        <f t="shared" si="86"/>
        <v>0</v>
      </c>
      <c r="D137" s="55"/>
      <c r="E137" s="55"/>
      <c r="F137" s="55"/>
      <c r="G137" s="53"/>
      <c r="H137" s="53"/>
      <c r="I137" s="55"/>
      <c r="J137" s="53"/>
      <c r="K137" s="55">
        <v>1</v>
      </c>
      <c r="L137" s="55"/>
      <c r="M137" s="55"/>
      <c r="N137" s="59"/>
      <c r="O137" s="19" t="s">
        <v>360</v>
      </c>
      <c r="P137" s="15" t="s">
        <v>1013</v>
      </c>
      <c r="Q137" s="15">
        <v>133</v>
      </c>
      <c r="R137" s="161"/>
      <c r="S137" s="27" t="s">
        <v>1086</v>
      </c>
      <c r="T137" s="21">
        <v>1998</v>
      </c>
      <c r="U137" s="28" t="s">
        <v>628</v>
      </c>
      <c r="V137" s="21"/>
      <c r="W137" s="25"/>
      <c r="X137" s="21"/>
      <c r="Y137" s="25" t="s">
        <v>173</v>
      </c>
      <c r="Z137" s="21"/>
      <c r="AA137" s="25" t="s">
        <v>174</v>
      </c>
      <c r="AB137" s="21" t="s">
        <v>175</v>
      </c>
      <c r="AC137" s="21"/>
      <c r="AE137" s="90" t="s">
        <v>381</v>
      </c>
      <c r="AF137" s="82"/>
      <c r="CP137" s="19" t="str">
        <f t="shared" si="89"/>
        <v>Kipfer Cedric</v>
      </c>
      <c r="CT137" s="154">
        <v>9739</v>
      </c>
      <c r="CU137" s="125"/>
      <c r="CV137" s="33"/>
      <c r="CW137" s="83"/>
      <c r="CX137" s="125"/>
      <c r="CY137" s="33"/>
      <c r="CZ137" s="83"/>
      <c r="DA137" s="125"/>
      <c r="DB137" s="33"/>
      <c r="DC137" s="83"/>
      <c r="DD137" s="125"/>
      <c r="DE137" s="33"/>
      <c r="DF137" s="83"/>
      <c r="DG137" s="20"/>
      <c r="DH137" s="33"/>
      <c r="DI137" s="33"/>
      <c r="DJ137" s="83"/>
      <c r="DO137" s="19">
        <f t="shared" si="90"/>
        <v>9739</v>
      </c>
      <c r="DP137" s="153">
        <v>8</v>
      </c>
      <c r="DQ137" s="19">
        <v>0</v>
      </c>
      <c r="DR137" s="185" t="s">
        <v>976</v>
      </c>
    </row>
    <row r="138" spans="1:141">
      <c r="A138" s="53">
        <v>0</v>
      </c>
      <c r="B138" s="53"/>
      <c r="C138" s="53">
        <f t="shared" si="86"/>
        <v>0</v>
      </c>
      <c r="D138" s="55"/>
      <c r="E138" s="55"/>
      <c r="F138" s="55"/>
      <c r="G138" s="53"/>
      <c r="H138" s="53"/>
      <c r="I138" s="55"/>
      <c r="J138" s="53"/>
      <c r="K138" s="55">
        <v>1</v>
      </c>
      <c r="L138" s="55"/>
      <c r="M138" s="55"/>
      <c r="N138" s="59"/>
      <c r="O138" s="19" t="s">
        <v>361</v>
      </c>
      <c r="P138" s="15" t="s">
        <v>1087</v>
      </c>
      <c r="Q138" s="15">
        <v>134</v>
      </c>
      <c r="R138" s="42"/>
      <c r="S138" s="27" t="s">
        <v>1088</v>
      </c>
      <c r="T138" s="21">
        <v>1997</v>
      </c>
      <c r="U138" s="28" t="s">
        <v>628</v>
      </c>
      <c r="V138" s="21"/>
      <c r="W138" s="25"/>
      <c r="X138" s="21"/>
      <c r="Y138" s="25" t="s">
        <v>176</v>
      </c>
      <c r="Z138" s="21"/>
      <c r="AA138" s="25" t="s">
        <v>174</v>
      </c>
      <c r="AB138" s="21" t="s">
        <v>175</v>
      </c>
      <c r="AC138" s="21"/>
      <c r="AD138" s="19"/>
      <c r="AE138" s="90" t="s">
        <v>381</v>
      </c>
      <c r="AF138" s="82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 t="str">
        <f t="shared" si="89"/>
        <v>Berger Noah</v>
      </c>
      <c r="CQ138" s="19"/>
      <c r="CT138" s="154">
        <v>9740</v>
      </c>
      <c r="CU138" s="125"/>
      <c r="CV138" s="33"/>
      <c r="CW138" s="83"/>
      <c r="CX138" s="125"/>
      <c r="CY138" s="33"/>
      <c r="CZ138" s="83"/>
      <c r="DA138" s="125"/>
      <c r="DB138" s="33"/>
      <c r="DC138" s="83"/>
      <c r="DD138" s="125"/>
      <c r="DE138" s="33"/>
      <c r="DF138" s="83"/>
      <c r="DG138" s="20"/>
      <c r="DH138" s="33"/>
      <c r="DI138" s="33"/>
      <c r="DJ138" s="83"/>
    </row>
    <row r="139" spans="1:141" s="19" customFormat="1">
      <c r="A139" s="53">
        <v>0</v>
      </c>
      <c r="B139" s="53"/>
      <c r="C139" s="53">
        <f t="shared" si="86"/>
        <v>0</v>
      </c>
      <c r="D139" s="55"/>
      <c r="E139" s="55"/>
      <c r="F139" s="55"/>
      <c r="G139" s="53"/>
      <c r="H139" s="53"/>
      <c r="I139" s="55"/>
      <c r="J139" s="53"/>
      <c r="K139" s="55">
        <v>1</v>
      </c>
      <c r="L139" s="55"/>
      <c r="M139" s="55"/>
      <c r="N139" s="59"/>
      <c r="O139" s="19" t="s">
        <v>358</v>
      </c>
      <c r="P139" s="15" t="s">
        <v>1091</v>
      </c>
      <c r="Q139" s="15">
        <v>135</v>
      </c>
      <c r="R139" s="42"/>
      <c r="S139" s="27" t="s">
        <v>1089</v>
      </c>
      <c r="T139" s="21">
        <v>1998</v>
      </c>
      <c r="U139" s="28" t="s">
        <v>628</v>
      </c>
      <c r="V139" s="21"/>
      <c r="W139" s="25"/>
      <c r="X139" s="21"/>
      <c r="Y139" s="25" t="s">
        <v>176</v>
      </c>
      <c r="Z139" s="21"/>
      <c r="AA139" s="25" t="s">
        <v>174</v>
      </c>
      <c r="AB139" s="21" t="s">
        <v>175</v>
      </c>
      <c r="AC139" s="21"/>
      <c r="AE139" s="90" t="s">
        <v>381</v>
      </c>
      <c r="AF139" s="82"/>
      <c r="CP139" s="19" t="str">
        <f t="shared" si="89"/>
        <v>Pertoldi Noeh</v>
      </c>
      <c r="CT139" s="154">
        <v>9742</v>
      </c>
      <c r="CU139" s="125"/>
      <c r="CV139" s="33"/>
      <c r="CW139" s="83"/>
      <c r="CX139" s="125"/>
      <c r="CY139" s="33"/>
      <c r="CZ139" s="83"/>
      <c r="DA139" s="125"/>
      <c r="DB139" s="33"/>
      <c r="DC139" s="83"/>
      <c r="DD139" s="125"/>
      <c r="DE139" s="33"/>
      <c r="DF139" s="83"/>
      <c r="DG139" s="20"/>
      <c r="DH139" s="33"/>
      <c r="DI139" s="33"/>
      <c r="DJ139" s="83"/>
      <c r="DO139" s="19">
        <f t="shared" ref="DO139:DO146" si="91">+CT139</f>
        <v>9742</v>
      </c>
      <c r="DP139" s="153">
        <v>8</v>
      </c>
      <c r="DQ139" s="19">
        <v>0</v>
      </c>
      <c r="DR139" s="185" t="s">
        <v>976</v>
      </c>
    </row>
    <row r="140" spans="1:141" s="19" customFormat="1">
      <c r="A140" s="53">
        <v>0</v>
      </c>
      <c r="B140" s="53"/>
      <c r="C140" s="53">
        <f>IF(Z140&gt;=10,1,0)</f>
        <v>0</v>
      </c>
      <c r="D140" s="55"/>
      <c r="E140" s="55"/>
      <c r="F140" s="55"/>
      <c r="G140" s="53"/>
      <c r="H140" s="53"/>
      <c r="I140" s="55"/>
      <c r="J140" s="53"/>
      <c r="K140" s="55">
        <v>1</v>
      </c>
      <c r="L140" s="55"/>
      <c r="M140" s="55"/>
      <c r="N140" s="59"/>
      <c r="O140" s="19" t="s">
        <v>358</v>
      </c>
      <c r="P140" s="15" t="s">
        <v>1092</v>
      </c>
      <c r="Q140" s="15">
        <v>136</v>
      </c>
      <c r="R140" s="42"/>
      <c r="S140" s="27" t="s">
        <v>1090</v>
      </c>
      <c r="T140" s="21">
        <v>1998</v>
      </c>
      <c r="U140" s="28" t="s">
        <v>628</v>
      </c>
      <c r="V140" s="21"/>
      <c r="W140" s="25"/>
      <c r="X140" s="21"/>
      <c r="Y140" s="25" t="s">
        <v>176</v>
      </c>
      <c r="Z140" s="21"/>
      <c r="AA140" s="25" t="s">
        <v>174</v>
      </c>
      <c r="AB140" s="21" t="s">
        <v>175</v>
      </c>
      <c r="AC140" s="21"/>
      <c r="AE140" s="90" t="s">
        <v>381</v>
      </c>
      <c r="AF140" s="82"/>
      <c r="CP140" s="19" t="str">
        <f t="shared" si="89"/>
        <v>Thahiri Florian</v>
      </c>
      <c r="CT140" s="154">
        <v>9740</v>
      </c>
      <c r="CU140" s="125"/>
      <c r="CV140" s="33"/>
      <c r="CW140" s="83"/>
      <c r="CX140" s="125"/>
      <c r="CY140" s="33"/>
      <c r="CZ140" s="83"/>
      <c r="DA140" s="125"/>
      <c r="DB140" s="33"/>
      <c r="DC140" s="83"/>
      <c r="DD140" s="125"/>
      <c r="DE140" s="33"/>
      <c r="DF140" s="83"/>
      <c r="DG140" s="20"/>
      <c r="DH140" s="33"/>
      <c r="DI140" s="33"/>
      <c r="DJ140" s="83"/>
      <c r="DO140" s="19">
        <f>+CT140</f>
        <v>9740</v>
      </c>
      <c r="DP140" s="153">
        <v>8</v>
      </c>
      <c r="DQ140" s="19">
        <v>0</v>
      </c>
      <c r="DR140" s="185" t="s">
        <v>976</v>
      </c>
    </row>
    <row r="141" spans="1:141" s="19" customFormat="1">
      <c r="A141" s="53">
        <v>0</v>
      </c>
      <c r="B141" s="53"/>
      <c r="C141" s="53">
        <f t="shared" si="86"/>
        <v>0</v>
      </c>
      <c r="D141" s="55"/>
      <c r="E141" s="55"/>
      <c r="F141" s="55"/>
      <c r="G141" s="53"/>
      <c r="H141" s="53"/>
      <c r="I141" s="55"/>
      <c r="J141" s="53"/>
      <c r="K141" s="55">
        <v>1</v>
      </c>
      <c r="L141" s="55"/>
      <c r="M141" s="55"/>
      <c r="N141" s="59"/>
      <c r="O141" s="19" t="s">
        <v>361</v>
      </c>
      <c r="P141" s="15" t="s">
        <v>1162</v>
      </c>
      <c r="Q141" s="15">
        <v>137</v>
      </c>
      <c r="R141" s="42"/>
      <c r="S141" s="27" t="s">
        <v>1160</v>
      </c>
      <c r="T141" s="21">
        <v>1999</v>
      </c>
      <c r="U141" s="28" t="s">
        <v>628</v>
      </c>
      <c r="V141" s="21"/>
      <c r="W141" s="25"/>
      <c r="X141" s="21"/>
      <c r="Y141" s="25" t="s">
        <v>180</v>
      </c>
      <c r="Z141" s="21"/>
      <c r="AA141" s="25" t="s">
        <v>174</v>
      </c>
      <c r="AB141" s="21" t="s">
        <v>177</v>
      </c>
      <c r="AC141" s="21"/>
      <c r="AE141" s="90" t="s">
        <v>381</v>
      </c>
      <c r="AF141" s="82"/>
      <c r="CP141" s="19" t="str">
        <f t="shared" si="89"/>
        <v>Hirsbrunner Nico</v>
      </c>
      <c r="CT141" s="154">
        <v>9740</v>
      </c>
      <c r="CU141" s="125"/>
      <c r="CV141" s="33"/>
      <c r="CW141" s="83"/>
      <c r="CX141" s="125"/>
      <c r="CY141" s="33"/>
      <c r="CZ141" s="83"/>
      <c r="DA141" s="125"/>
      <c r="DB141" s="33"/>
      <c r="DC141" s="83"/>
      <c r="DD141" s="125"/>
      <c r="DE141" s="33"/>
      <c r="DF141" s="83"/>
      <c r="DG141" s="20"/>
      <c r="DH141" s="33"/>
      <c r="DI141" s="33"/>
      <c r="DJ141" s="83"/>
      <c r="DO141" s="19">
        <f t="shared" si="91"/>
        <v>9740</v>
      </c>
      <c r="DP141" s="153">
        <v>8</v>
      </c>
      <c r="DQ141" s="19">
        <v>0</v>
      </c>
      <c r="DR141" s="185" t="s">
        <v>976</v>
      </c>
    </row>
    <row r="142" spans="1:141" s="19" customFormat="1">
      <c r="A142" s="53">
        <v>0</v>
      </c>
      <c r="B142" s="53"/>
      <c r="C142" s="53">
        <f>IF(Z142&gt;=10,1,0)</f>
        <v>0</v>
      </c>
      <c r="D142" s="55"/>
      <c r="E142" s="55"/>
      <c r="F142" s="55"/>
      <c r="G142" s="53"/>
      <c r="H142" s="53"/>
      <c r="I142" s="55"/>
      <c r="J142" s="53"/>
      <c r="K142" s="55">
        <v>1</v>
      </c>
      <c r="L142" s="55"/>
      <c r="M142" s="55"/>
      <c r="N142" s="59"/>
      <c r="O142" s="19" t="s">
        <v>359</v>
      </c>
      <c r="P142" s="15" t="s">
        <v>1161</v>
      </c>
      <c r="Q142" s="15">
        <v>138</v>
      </c>
      <c r="R142" s="42"/>
      <c r="S142" s="27" t="s">
        <v>1159</v>
      </c>
      <c r="T142" s="21">
        <v>1998</v>
      </c>
      <c r="U142" s="28" t="s">
        <v>628</v>
      </c>
      <c r="V142" s="21"/>
      <c r="W142" s="25"/>
      <c r="X142" s="21"/>
      <c r="Y142" s="25" t="s">
        <v>180</v>
      </c>
      <c r="Z142" s="21"/>
      <c r="AA142" s="25" t="s">
        <v>174</v>
      </c>
      <c r="AB142" s="21" t="s">
        <v>177</v>
      </c>
      <c r="AC142" s="21"/>
      <c r="AE142" s="90" t="s">
        <v>381</v>
      </c>
      <c r="AF142" s="82"/>
      <c r="CP142" s="19" t="str">
        <f t="shared" si="89"/>
        <v>Christ Florian</v>
      </c>
      <c r="CT142" s="154">
        <v>9739</v>
      </c>
      <c r="CU142" s="125"/>
      <c r="CV142" s="33"/>
      <c r="CW142" s="83"/>
      <c r="CX142" s="125"/>
      <c r="CY142" s="33"/>
      <c r="CZ142" s="83"/>
      <c r="DA142" s="125"/>
      <c r="DB142" s="33"/>
      <c r="DC142" s="83"/>
      <c r="DD142" s="125"/>
      <c r="DE142" s="33"/>
      <c r="DF142" s="83"/>
      <c r="DG142" s="20"/>
      <c r="DH142" s="33"/>
      <c r="DI142" s="33"/>
      <c r="DJ142" s="83"/>
      <c r="DO142" s="19">
        <f t="shared" si="91"/>
        <v>9739</v>
      </c>
      <c r="DP142" s="153">
        <v>8</v>
      </c>
      <c r="DQ142" s="19">
        <v>0</v>
      </c>
      <c r="DR142" s="185" t="s">
        <v>976</v>
      </c>
      <c r="EK142"/>
    </row>
    <row r="143" spans="1:141" s="19" customFormat="1">
      <c r="A143" s="53">
        <v>0</v>
      </c>
      <c r="B143" s="53"/>
      <c r="C143" s="53">
        <f>IF(Z143&gt;=10,1,0)</f>
        <v>0</v>
      </c>
      <c r="D143" s="55"/>
      <c r="E143" s="55"/>
      <c r="F143" s="55"/>
      <c r="G143" s="53"/>
      <c r="H143" s="53"/>
      <c r="I143" s="55"/>
      <c r="J143" s="53"/>
      <c r="K143" s="55">
        <v>1</v>
      </c>
      <c r="L143" s="55"/>
      <c r="M143" s="55"/>
      <c r="N143" s="59"/>
      <c r="O143" s="19" t="s">
        <v>358</v>
      </c>
      <c r="P143" s="15" t="s">
        <v>1163</v>
      </c>
      <c r="Q143" s="15">
        <v>139</v>
      </c>
      <c r="R143" s="42"/>
      <c r="S143" s="27" t="s">
        <v>1164</v>
      </c>
      <c r="T143" s="21">
        <v>1997</v>
      </c>
      <c r="U143" s="28" t="s">
        <v>628</v>
      </c>
      <c r="V143" s="21"/>
      <c r="W143" s="25"/>
      <c r="X143" s="21"/>
      <c r="Y143" s="25" t="s">
        <v>180</v>
      </c>
      <c r="Z143" s="21"/>
      <c r="AA143" s="25" t="s">
        <v>174</v>
      </c>
      <c r="AB143" s="21" t="s">
        <v>177</v>
      </c>
      <c r="AC143" s="21"/>
      <c r="AE143" s="90" t="s">
        <v>381</v>
      </c>
      <c r="AF143" s="82"/>
      <c r="CP143" s="19" t="str">
        <f t="shared" si="89"/>
        <v>Sivasundaram Aschveni</v>
      </c>
      <c r="CT143" s="154">
        <v>9751</v>
      </c>
      <c r="CU143" s="125"/>
      <c r="CV143" s="33"/>
      <c r="CW143" s="83"/>
      <c r="CX143" s="125"/>
      <c r="CY143" s="33"/>
      <c r="CZ143" s="83"/>
      <c r="DA143" s="125"/>
      <c r="DB143" s="33"/>
      <c r="DC143" s="83"/>
      <c r="DD143" s="125"/>
      <c r="DE143" s="33"/>
      <c r="DF143" s="83"/>
      <c r="DG143" s="20"/>
      <c r="DH143" s="33"/>
      <c r="DI143" s="33"/>
      <c r="DJ143" s="83"/>
      <c r="DO143" s="19">
        <f>+CT143</f>
        <v>9751</v>
      </c>
      <c r="DP143" s="153">
        <v>8</v>
      </c>
      <c r="DQ143" s="19">
        <v>0</v>
      </c>
      <c r="DR143" s="185" t="s">
        <v>976</v>
      </c>
      <c r="EK143"/>
    </row>
    <row r="144" spans="1:141" s="19" customFormat="1">
      <c r="A144" s="53">
        <v>0</v>
      </c>
      <c r="B144" s="53"/>
      <c r="C144" s="53">
        <f>IF(Z144&gt;=10,1,0)</f>
        <v>0</v>
      </c>
      <c r="D144" s="55"/>
      <c r="E144" s="55"/>
      <c r="F144" s="55"/>
      <c r="G144" s="53"/>
      <c r="H144" s="53"/>
      <c r="I144" s="55"/>
      <c r="J144" s="53"/>
      <c r="K144" s="55">
        <v>1</v>
      </c>
      <c r="L144" s="55"/>
      <c r="M144" s="55"/>
      <c r="N144" s="59"/>
      <c r="O144" s="19" t="s">
        <v>361</v>
      </c>
      <c r="P144" s="15" t="s">
        <v>1208</v>
      </c>
      <c r="Q144" s="15">
        <v>140</v>
      </c>
      <c r="R144" s="42"/>
      <c r="S144" s="27" t="s">
        <v>1205</v>
      </c>
      <c r="T144" s="21">
        <v>1996</v>
      </c>
      <c r="U144" s="28" t="s">
        <v>628</v>
      </c>
      <c r="V144" s="21"/>
      <c r="W144" s="25"/>
      <c r="X144" s="21"/>
      <c r="Y144" s="25" t="s">
        <v>182</v>
      </c>
      <c r="Z144" s="21"/>
      <c r="AA144" s="25" t="s">
        <v>174</v>
      </c>
      <c r="AB144" s="21" t="s">
        <v>177</v>
      </c>
      <c r="AC144" s="21"/>
      <c r="AE144" s="90" t="s">
        <v>381</v>
      </c>
      <c r="AF144" s="82"/>
      <c r="CP144" s="19" t="str">
        <f>+S144</f>
        <v>Leuch Georges</v>
      </c>
      <c r="CT144" s="154">
        <v>9750</v>
      </c>
      <c r="CU144" s="125"/>
      <c r="CV144" s="33"/>
      <c r="CW144" s="83"/>
      <c r="CX144" s="125"/>
      <c r="CY144" s="33"/>
      <c r="CZ144" s="83"/>
      <c r="DA144" s="125"/>
      <c r="DB144" s="33"/>
      <c r="DC144" s="83"/>
      <c r="DD144" s="125"/>
      <c r="DE144" s="33"/>
      <c r="DF144" s="83"/>
      <c r="DG144" s="20"/>
      <c r="DH144" s="33"/>
      <c r="DI144" s="33"/>
      <c r="DJ144" s="83"/>
      <c r="DO144" s="19">
        <f>+CT144</f>
        <v>9750</v>
      </c>
      <c r="DP144" s="153">
        <v>8</v>
      </c>
      <c r="DQ144" s="19">
        <v>0</v>
      </c>
      <c r="DR144" s="185" t="s">
        <v>976</v>
      </c>
      <c r="EK144"/>
    </row>
    <row r="145" spans="1:141" s="19" customFormat="1">
      <c r="A145" s="53">
        <v>0</v>
      </c>
      <c r="B145" s="53"/>
      <c r="C145" s="53">
        <f>IF(Z145&gt;=10,1,0)</f>
        <v>0</v>
      </c>
      <c r="D145" s="55"/>
      <c r="E145" s="55"/>
      <c r="F145" s="55"/>
      <c r="G145" s="53"/>
      <c r="H145" s="53"/>
      <c r="I145" s="55"/>
      <c r="J145" s="53"/>
      <c r="K145" s="55">
        <v>1</v>
      </c>
      <c r="L145" s="55"/>
      <c r="M145" s="55"/>
      <c r="N145" s="59"/>
      <c r="O145" s="19" t="s">
        <v>361</v>
      </c>
      <c r="P145" s="15" t="s">
        <v>1209</v>
      </c>
      <c r="Q145" s="15">
        <v>141</v>
      </c>
      <c r="R145" s="42"/>
      <c r="S145" s="27" t="s">
        <v>1206</v>
      </c>
      <c r="T145" s="21">
        <v>2000</v>
      </c>
      <c r="U145" s="28" t="s">
        <v>628</v>
      </c>
      <c r="V145" s="21"/>
      <c r="W145" s="25"/>
      <c r="X145" s="21"/>
      <c r="Y145" s="25" t="s">
        <v>182</v>
      </c>
      <c r="Z145" s="21"/>
      <c r="AA145" s="25" t="s">
        <v>174</v>
      </c>
      <c r="AB145" s="21" t="s">
        <v>177</v>
      </c>
      <c r="AC145" s="21"/>
      <c r="AE145" s="90" t="s">
        <v>381</v>
      </c>
      <c r="AF145" s="82"/>
      <c r="CP145" s="19" t="str">
        <f t="shared" si="89"/>
        <v>Boser Florian</v>
      </c>
      <c r="CT145" s="154">
        <v>9750</v>
      </c>
      <c r="CU145" s="125"/>
      <c r="CV145" s="33"/>
      <c r="CW145" s="83"/>
      <c r="CX145" s="125"/>
      <c r="CY145" s="33"/>
      <c r="CZ145" s="83"/>
      <c r="DA145" s="125"/>
      <c r="DB145" s="33"/>
      <c r="DC145" s="83"/>
      <c r="DD145" s="125"/>
      <c r="DE145" s="33"/>
      <c r="DF145" s="83"/>
      <c r="DG145" s="20"/>
      <c r="DH145" s="33"/>
      <c r="DI145" s="33"/>
      <c r="DJ145" s="83"/>
      <c r="DO145" s="19">
        <f t="shared" si="91"/>
        <v>9750</v>
      </c>
      <c r="DP145" s="153">
        <v>8</v>
      </c>
      <c r="DQ145" s="19">
        <v>0</v>
      </c>
      <c r="DR145" s="185" t="s">
        <v>976</v>
      </c>
      <c r="EK145"/>
    </row>
    <row r="146" spans="1:141" s="19" customFormat="1">
      <c r="A146" s="53">
        <v>0</v>
      </c>
      <c r="B146" s="53"/>
      <c r="C146" s="53">
        <f>IF(Z146&gt;=10,1,0)</f>
        <v>0</v>
      </c>
      <c r="D146" s="55"/>
      <c r="E146" s="55"/>
      <c r="F146" s="55"/>
      <c r="G146" s="53"/>
      <c r="H146" s="53"/>
      <c r="I146" s="55"/>
      <c r="J146" s="53"/>
      <c r="K146" s="55">
        <v>1</v>
      </c>
      <c r="L146" s="55"/>
      <c r="M146" s="55"/>
      <c r="N146" s="59"/>
      <c r="O146" s="19" t="s">
        <v>361</v>
      </c>
      <c r="P146" s="15" t="s">
        <v>1210</v>
      </c>
      <c r="Q146" s="15">
        <v>142</v>
      </c>
      <c r="R146" s="42"/>
      <c r="S146" s="27" t="s">
        <v>1207</v>
      </c>
      <c r="T146" s="21">
        <v>1999</v>
      </c>
      <c r="U146" s="28" t="s">
        <v>628</v>
      </c>
      <c r="V146" s="21"/>
      <c r="W146" s="25"/>
      <c r="X146" s="21"/>
      <c r="Y146" s="25" t="s">
        <v>182</v>
      </c>
      <c r="Z146" s="21"/>
      <c r="AA146" s="25" t="s">
        <v>174</v>
      </c>
      <c r="AB146" s="21" t="s">
        <v>177</v>
      </c>
      <c r="AC146" s="21"/>
      <c r="AE146" s="90" t="s">
        <v>381</v>
      </c>
      <c r="AF146" s="82"/>
      <c r="CP146" s="19" t="str">
        <f t="shared" si="89"/>
        <v>Kaupp Nicolas</v>
      </c>
      <c r="CT146" s="154">
        <v>9752</v>
      </c>
      <c r="CU146" s="125"/>
      <c r="CV146" s="33"/>
      <c r="CW146" s="83"/>
      <c r="CX146" s="125"/>
      <c r="CY146" s="33"/>
      <c r="CZ146" s="83"/>
      <c r="DA146" s="125"/>
      <c r="DB146" s="33"/>
      <c r="DC146" s="83"/>
      <c r="DD146" s="125"/>
      <c r="DE146" s="33"/>
      <c r="DF146" s="83"/>
      <c r="DG146" s="20"/>
      <c r="DH146" s="33"/>
      <c r="DI146" s="33"/>
      <c r="DJ146" s="83"/>
      <c r="DO146" s="19">
        <f t="shared" si="91"/>
        <v>9752</v>
      </c>
      <c r="DP146" s="153">
        <v>8</v>
      </c>
      <c r="DQ146" s="19">
        <v>0</v>
      </c>
      <c r="DR146" s="185" t="s">
        <v>976</v>
      </c>
      <c r="EK146"/>
    </row>
    <row r="147" spans="1:141" s="19" customFormat="1">
      <c r="A147" s="66"/>
      <c r="B147" s="66"/>
      <c r="C147" s="66"/>
      <c r="D147" s="66"/>
      <c r="E147" s="66"/>
      <c r="F147" s="60"/>
      <c r="G147" s="60"/>
      <c r="H147" s="60"/>
      <c r="I147" s="60"/>
      <c r="J147" s="60"/>
      <c r="K147" s="60"/>
      <c r="L147" s="60"/>
      <c r="M147" s="60"/>
      <c r="N147" s="60"/>
      <c r="O147" s="67"/>
      <c r="P147" s="68"/>
      <c r="Q147" s="68"/>
      <c r="R147" s="44"/>
      <c r="S147" s="30" t="s">
        <v>183</v>
      </c>
      <c r="T147" s="31">
        <f>+Q146</f>
        <v>142</v>
      </c>
      <c r="U147" s="65" t="s">
        <v>700</v>
      </c>
      <c r="V147" s="32"/>
      <c r="W147" s="34"/>
      <c r="X147" s="32"/>
      <c r="Y147" s="40"/>
      <c r="Z147" s="33"/>
      <c r="AA147" s="34"/>
      <c r="AB147" s="33"/>
      <c r="AC147" s="35"/>
      <c r="AE147" s="84"/>
      <c r="AF147" s="83"/>
      <c r="CT147" s="126"/>
      <c r="CU147" s="141"/>
      <c r="CV147" s="141"/>
      <c r="CW147" s="126"/>
      <c r="CX147" s="141"/>
      <c r="CY147" s="141"/>
      <c r="CZ147" s="126"/>
      <c r="DA147" s="141"/>
      <c r="DB147" s="141"/>
      <c r="DC147" s="126"/>
      <c r="DD147" s="141"/>
      <c r="DE147" s="141"/>
      <c r="DF147" s="126"/>
      <c r="DG147" s="126"/>
      <c r="DH147" s="138"/>
      <c r="DI147" s="138"/>
      <c r="EK147"/>
    </row>
    <row r="148" spans="1:141" customFormat="1">
      <c r="A148" s="48">
        <f t="shared" ref="A148:N148" si="92">SUM(A5:A146)</f>
        <v>8</v>
      </c>
      <c r="B148" s="48">
        <f t="shared" si="92"/>
        <v>36</v>
      </c>
      <c r="C148" s="48">
        <f t="shared" si="92"/>
        <v>101</v>
      </c>
      <c r="D148" s="48">
        <f t="shared" si="92"/>
        <v>26</v>
      </c>
      <c r="E148" s="48">
        <f t="shared" si="92"/>
        <v>44</v>
      </c>
      <c r="F148" s="48">
        <f t="shared" si="92"/>
        <v>1</v>
      </c>
      <c r="G148" s="48">
        <f t="shared" si="92"/>
        <v>2</v>
      </c>
      <c r="H148" s="48">
        <f t="shared" si="92"/>
        <v>32</v>
      </c>
      <c r="I148" s="48">
        <f t="shared" si="92"/>
        <v>32</v>
      </c>
      <c r="J148" s="48">
        <f t="shared" si="92"/>
        <v>11</v>
      </c>
      <c r="K148" s="48">
        <f t="shared" si="92"/>
        <v>11</v>
      </c>
      <c r="L148" s="48">
        <f t="shared" si="92"/>
        <v>20</v>
      </c>
      <c r="M148" s="48">
        <f t="shared" si="92"/>
        <v>7</v>
      </c>
      <c r="N148" s="48">
        <f t="shared" si="92"/>
        <v>1</v>
      </c>
      <c r="O148" s="64">
        <f>SUM(D148+E148+F148+I148+K148+L148+M148)</f>
        <v>141</v>
      </c>
      <c r="P148" s="12"/>
      <c r="Q148" s="12" t="s">
        <v>224</v>
      </c>
      <c r="R148" s="45" t="s">
        <v>342</v>
      </c>
      <c r="S148" s="11" t="s">
        <v>88</v>
      </c>
      <c r="T148" s="13"/>
      <c r="U148" s="37"/>
      <c r="V148" s="13"/>
      <c r="W148" s="123"/>
      <c r="X148" s="13"/>
      <c r="Y148" s="37"/>
      <c r="Z148" s="13"/>
      <c r="AA148" s="14" t="s">
        <v>1036</v>
      </c>
      <c r="AB148" s="13"/>
      <c r="AC148" s="13"/>
      <c r="AD148" s="11"/>
      <c r="AE148" s="87" t="s">
        <v>382</v>
      </c>
      <c r="AF148" s="88" t="s">
        <v>385</v>
      </c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9"/>
      <c r="CO148" s="19"/>
      <c r="CP148" s="11"/>
      <c r="CQ148" s="11"/>
      <c r="CR148" s="11"/>
      <c r="CS148" s="11"/>
      <c r="CT148" s="11"/>
      <c r="CU148" s="49"/>
      <c r="CV148" s="49"/>
      <c r="CW148" s="11"/>
      <c r="CX148" s="49"/>
      <c r="CY148" s="49"/>
      <c r="CZ148" s="11"/>
      <c r="DA148" s="49"/>
      <c r="DB148" s="49"/>
      <c r="DC148" s="11"/>
      <c r="DD148" s="49"/>
      <c r="DE148" s="49"/>
      <c r="DF148" s="11"/>
      <c r="DG148" s="115"/>
      <c r="DH148" s="13"/>
      <c r="DI148" s="13"/>
      <c r="DJ148" s="11"/>
      <c r="DM148" s="11"/>
      <c r="DN148" s="11"/>
      <c r="DO148" s="11"/>
      <c r="DV148" s="19"/>
    </row>
    <row r="149" spans="1:141" customFormat="1">
      <c r="A149" s="11">
        <f t="shared" ref="A149:N149" si="93">SUBTOTAL(9,A5:A146)</f>
        <v>8</v>
      </c>
      <c r="B149" s="11">
        <f t="shared" si="93"/>
        <v>36</v>
      </c>
      <c r="C149" s="11">
        <f t="shared" si="93"/>
        <v>101</v>
      </c>
      <c r="D149" s="11">
        <f t="shared" si="93"/>
        <v>26</v>
      </c>
      <c r="E149" s="11">
        <f t="shared" si="93"/>
        <v>44</v>
      </c>
      <c r="F149" s="11">
        <f t="shared" si="93"/>
        <v>1</v>
      </c>
      <c r="G149" s="11">
        <f t="shared" si="93"/>
        <v>2</v>
      </c>
      <c r="H149" s="11">
        <f t="shared" si="93"/>
        <v>32</v>
      </c>
      <c r="I149" s="11">
        <f t="shared" si="93"/>
        <v>32</v>
      </c>
      <c r="J149" s="11">
        <f t="shared" si="93"/>
        <v>11</v>
      </c>
      <c r="K149" s="11">
        <f t="shared" si="93"/>
        <v>11</v>
      </c>
      <c r="L149" s="11">
        <f t="shared" si="93"/>
        <v>20</v>
      </c>
      <c r="M149" s="11">
        <f t="shared" si="93"/>
        <v>7</v>
      </c>
      <c r="N149" s="11">
        <f t="shared" si="93"/>
        <v>1</v>
      </c>
      <c r="O149" s="64">
        <f>SUM(D149+E149+F149+I149+K149+L149+M149)</f>
        <v>141</v>
      </c>
      <c r="P149" s="12"/>
      <c r="Q149" s="12" t="s">
        <v>224</v>
      </c>
      <c r="R149" s="45" t="s">
        <v>370</v>
      </c>
      <c r="S149" s="11" t="s">
        <v>371</v>
      </c>
      <c r="T149" s="13"/>
      <c r="U149" s="37"/>
      <c r="V149" s="13"/>
      <c r="W149" s="123"/>
      <c r="X149" s="13"/>
      <c r="Y149" s="37"/>
      <c r="Z149" s="13" t="s">
        <v>185</v>
      </c>
      <c r="AA149" s="14" t="s">
        <v>886</v>
      </c>
      <c r="AB149" s="13"/>
      <c r="AC149" s="13"/>
      <c r="AD149" s="11"/>
      <c r="AE149" s="87" t="s">
        <v>373</v>
      </c>
      <c r="AF149" s="88" t="s">
        <v>97</v>
      </c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9"/>
      <c r="CO149" s="19"/>
      <c r="CP149" s="11"/>
      <c r="CQ149" s="11"/>
      <c r="CR149" s="11"/>
      <c r="CS149" s="11"/>
      <c r="CT149" s="11"/>
      <c r="CU149" s="49"/>
      <c r="CV149" s="49"/>
      <c r="CW149" s="11"/>
      <c r="CX149" s="49"/>
      <c r="CY149" s="49"/>
      <c r="CZ149" s="11"/>
      <c r="DA149" s="49"/>
      <c r="DB149" s="49"/>
      <c r="DC149" s="11"/>
      <c r="DD149" s="49"/>
      <c r="DE149" s="49"/>
      <c r="DF149" s="11"/>
      <c r="DG149" s="115"/>
      <c r="DH149" s="13"/>
      <c r="DI149" s="13"/>
      <c r="DJ149" s="11"/>
      <c r="DM149" s="11"/>
      <c r="DN149" s="11"/>
      <c r="DO149" s="11"/>
      <c r="DP149" s="45" t="s">
        <v>980</v>
      </c>
      <c r="DV149" s="19"/>
    </row>
    <row r="150" spans="1:141" customFormat="1">
      <c r="A150" s="11"/>
      <c r="B150" s="11"/>
      <c r="C150" s="11"/>
      <c r="D150" s="49"/>
      <c r="E150" s="49"/>
      <c r="F150" s="50"/>
      <c r="G150" s="51"/>
      <c r="H150" s="51"/>
      <c r="I150" s="50"/>
      <c r="J150" s="51"/>
      <c r="K150" s="50"/>
      <c r="L150" s="50"/>
      <c r="M150" s="50"/>
      <c r="N150" s="50"/>
      <c r="O150" s="48"/>
      <c r="P150" s="12"/>
      <c r="Q150" s="12"/>
      <c r="R150" s="45" t="s">
        <v>369</v>
      </c>
      <c r="S150" s="11" t="s">
        <v>150</v>
      </c>
      <c r="T150" s="13"/>
      <c r="U150" s="37"/>
      <c r="V150" s="13"/>
      <c r="W150" s="123"/>
      <c r="X150" s="13"/>
      <c r="Y150" s="37"/>
      <c r="Z150" s="13" t="s">
        <v>186</v>
      </c>
      <c r="AA150" s="14" t="s">
        <v>1226</v>
      </c>
      <c r="AB150" s="13"/>
      <c r="AC150" s="13"/>
      <c r="AD150" s="11"/>
      <c r="AE150" s="87" t="s">
        <v>375</v>
      </c>
      <c r="AF150" s="88" t="s">
        <v>386</v>
      </c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9"/>
      <c r="CO150" s="19"/>
      <c r="CP150" s="11"/>
      <c r="CQ150" s="11"/>
      <c r="CR150" s="11"/>
      <c r="CS150" s="11"/>
      <c r="CT150" s="11"/>
      <c r="CU150" s="49"/>
      <c r="CV150" s="49"/>
      <c r="CW150" s="11"/>
      <c r="CX150" s="49"/>
      <c r="CY150" s="49"/>
      <c r="CZ150" s="11"/>
      <c r="DA150" s="49"/>
      <c r="DB150" s="49"/>
      <c r="DC150" s="11"/>
      <c r="DD150" s="49"/>
      <c r="DE150" s="49"/>
      <c r="DF150" s="11"/>
      <c r="DG150" s="115"/>
      <c r="DH150" s="13"/>
      <c r="DI150" s="13"/>
      <c r="DJ150" s="11"/>
      <c r="DM150" s="11"/>
      <c r="DN150" s="11"/>
      <c r="DO150" s="11"/>
      <c r="DP150" s="11" t="s">
        <v>986</v>
      </c>
      <c r="DV150" s="19"/>
      <c r="EK150" s="11"/>
    </row>
    <row r="151" spans="1:141" customFormat="1">
      <c r="A151" s="11"/>
      <c r="B151" s="11"/>
      <c r="C151" s="11"/>
      <c r="D151" s="49"/>
      <c r="E151" s="49"/>
      <c r="F151" s="50"/>
      <c r="G151" s="51"/>
      <c r="H151" s="51"/>
      <c r="I151" s="50"/>
      <c r="J151" s="11"/>
      <c r="K151" s="50"/>
      <c r="L151" s="50"/>
      <c r="M151" s="50"/>
      <c r="N151" s="50"/>
      <c r="O151" s="48"/>
      <c r="P151" s="69" t="s">
        <v>366</v>
      </c>
      <c r="Q151" s="69" t="s">
        <v>366</v>
      </c>
      <c r="R151" s="45" t="s">
        <v>341</v>
      </c>
      <c r="S151" s="11" t="s">
        <v>158</v>
      </c>
      <c r="T151" s="13"/>
      <c r="U151" s="37"/>
      <c r="V151" s="13"/>
      <c r="W151" s="123"/>
      <c r="X151" s="13"/>
      <c r="Y151" s="37"/>
      <c r="Z151" s="13" t="s">
        <v>189</v>
      </c>
      <c r="AA151" s="14" t="s">
        <v>888</v>
      </c>
      <c r="AB151" s="13"/>
      <c r="AC151" s="13"/>
      <c r="AD151" s="11"/>
      <c r="AE151" s="87" t="s">
        <v>376</v>
      </c>
      <c r="AF151" s="88" t="s">
        <v>110</v>
      </c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9"/>
      <c r="CO151" s="19"/>
      <c r="CP151" s="11"/>
      <c r="CQ151" s="11"/>
      <c r="CR151" s="11"/>
      <c r="CS151" s="11"/>
      <c r="CT151" s="11"/>
      <c r="CU151" s="49"/>
      <c r="CV151" s="49"/>
      <c r="CW151" s="11"/>
      <c r="CX151" s="49"/>
      <c r="CY151" s="49"/>
      <c r="CZ151" s="11"/>
      <c r="DA151" s="49"/>
      <c r="DB151" s="49"/>
      <c r="DC151" s="11"/>
      <c r="DD151" s="49"/>
      <c r="DE151" s="49"/>
      <c r="DF151" s="11"/>
      <c r="DG151" s="115"/>
      <c r="DH151" s="13"/>
      <c r="DI151" s="13"/>
      <c r="DJ151" s="11"/>
      <c r="DM151" s="11"/>
      <c r="DN151" s="11"/>
      <c r="DO151" s="11"/>
      <c r="DP151" s="11" t="s">
        <v>987</v>
      </c>
      <c r="DV151" s="19"/>
      <c r="EK151" s="11"/>
    </row>
    <row r="152" spans="1:141" customFormat="1">
      <c r="A152" s="11"/>
      <c r="B152" s="11"/>
      <c r="C152" s="11"/>
      <c r="D152" s="49"/>
      <c r="E152" s="49"/>
      <c r="F152" s="50"/>
      <c r="G152" s="51"/>
      <c r="H152" s="51"/>
      <c r="I152" s="50"/>
      <c r="J152" s="11"/>
      <c r="K152" s="50"/>
      <c r="L152" s="50"/>
      <c r="M152" s="50"/>
      <c r="N152" s="50"/>
      <c r="O152" s="48"/>
      <c r="P152" s="12"/>
      <c r="Q152" s="12"/>
      <c r="R152" s="45" t="s">
        <v>368</v>
      </c>
      <c r="S152" s="11" t="s">
        <v>161</v>
      </c>
      <c r="T152" s="13"/>
      <c r="U152" s="37"/>
      <c r="V152" s="13"/>
      <c r="W152" s="123"/>
      <c r="X152" s="13"/>
      <c r="Y152" s="37"/>
      <c r="Z152" s="13" t="s">
        <v>876</v>
      </c>
      <c r="AA152" s="14" t="s">
        <v>1227</v>
      </c>
      <c r="AB152" s="13"/>
      <c r="AC152" s="13"/>
      <c r="AD152" s="11"/>
      <c r="AE152" s="87" t="s">
        <v>379</v>
      </c>
      <c r="AF152" s="88" t="s">
        <v>387</v>
      </c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9"/>
      <c r="CO152" s="19"/>
      <c r="CP152" s="11"/>
      <c r="CQ152" s="11"/>
      <c r="CR152" s="11"/>
      <c r="CS152" s="11"/>
      <c r="CT152" s="11"/>
      <c r="CU152" s="49"/>
      <c r="CV152" s="49"/>
      <c r="CW152" s="11"/>
      <c r="CX152" s="49"/>
      <c r="CY152" s="49"/>
      <c r="CZ152" s="11"/>
      <c r="DA152" s="49"/>
      <c r="DB152" s="49"/>
      <c r="DC152" s="11"/>
      <c r="DD152" s="49"/>
      <c r="DE152" s="49"/>
      <c r="DF152" s="11"/>
      <c r="DG152" s="115"/>
      <c r="DH152" s="13"/>
      <c r="DI152" s="13"/>
      <c r="DJ152" s="11"/>
      <c r="DM152" s="11"/>
      <c r="DN152" s="11"/>
      <c r="DO152" s="11"/>
      <c r="DP152" s="11" t="s">
        <v>988</v>
      </c>
      <c r="DV152" s="19"/>
      <c r="EK152" s="11"/>
    </row>
    <row r="153" spans="1:141">
      <c r="R153" s="45" t="s">
        <v>367</v>
      </c>
      <c r="S153" s="11" t="s">
        <v>166</v>
      </c>
      <c r="Z153" s="223" t="s">
        <v>1228</v>
      </c>
      <c r="AA153" s="14" t="s">
        <v>1229</v>
      </c>
      <c r="AE153" s="87" t="s">
        <v>394</v>
      </c>
      <c r="AF153" s="88" t="s">
        <v>395</v>
      </c>
      <c r="CN153" s="19"/>
      <c r="CO153" s="19"/>
      <c r="DP153" s="11" t="s">
        <v>981</v>
      </c>
      <c r="DV153" s="19"/>
    </row>
    <row r="154" spans="1:141">
      <c r="R154" s="45" t="s">
        <v>365</v>
      </c>
      <c r="S154" s="11" t="s">
        <v>249</v>
      </c>
      <c r="AE154" s="87" t="s">
        <v>383</v>
      </c>
      <c r="AF154" s="88" t="s">
        <v>388</v>
      </c>
      <c r="CN154" s="19"/>
      <c r="CO154" s="19"/>
      <c r="DP154" s="11" t="s">
        <v>982</v>
      </c>
      <c r="DV154" s="19"/>
    </row>
    <row r="155" spans="1:141">
      <c r="AE155" s="91" t="s">
        <v>365</v>
      </c>
      <c r="AF155" s="89" t="s">
        <v>249</v>
      </c>
      <c r="CN155" s="19"/>
      <c r="CO155" s="19"/>
      <c r="DP155" s="11" t="s">
        <v>989</v>
      </c>
      <c r="DV155" s="19"/>
    </row>
    <row r="156" spans="1:141">
      <c r="AE156" s="80"/>
      <c r="DP156" s="11" t="s">
        <v>990</v>
      </c>
    </row>
    <row r="157" spans="1:141">
      <c r="AE157" s="80" t="s">
        <v>408</v>
      </c>
      <c r="DP157" s="11" t="s">
        <v>991</v>
      </c>
    </row>
    <row r="158" spans="1:141">
      <c r="O158" s="109"/>
      <c r="P158" s="110"/>
      <c r="Q158" s="111"/>
      <c r="R158" s="112"/>
      <c r="S158" s="113"/>
      <c r="AE158" s="80" t="s">
        <v>410</v>
      </c>
      <c r="DP158" s="11" t="s">
        <v>983</v>
      </c>
    </row>
    <row r="159" spans="1:141">
      <c r="O159" s="109"/>
      <c r="P159" s="110"/>
      <c r="Q159" s="111"/>
      <c r="R159" s="112"/>
      <c r="S159" s="113"/>
      <c r="AE159" s="80" t="s">
        <v>409</v>
      </c>
      <c r="DP159" s="11" t="s">
        <v>984</v>
      </c>
    </row>
    <row r="160" spans="1:141">
      <c r="O160" s="109"/>
      <c r="P160" s="110"/>
      <c r="Q160" s="111"/>
      <c r="R160" s="112"/>
      <c r="S160" s="113"/>
      <c r="AE160" s="80"/>
      <c r="DP160" s="11" t="s">
        <v>992</v>
      </c>
    </row>
    <row r="161" spans="15:124">
      <c r="O161" s="114"/>
      <c r="P161" s="111"/>
      <c r="Q161" s="111"/>
      <c r="R161" s="112"/>
      <c r="S161" s="115"/>
      <c r="AE161" s="80" t="s">
        <v>411</v>
      </c>
      <c r="DP161" s="11" t="s">
        <v>985</v>
      </c>
    </row>
    <row r="162" spans="15:124">
      <c r="AE162" s="80" t="s">
        <v>413</v>
      </c>
    </row>
    <row r="163" spans="15:124">
      <c r="AE163" s="80" t="s">
        <v>412</v>
      </c>
      <c r="DQ163" s="45" t="s">
        <v>993</v>
      </c>
    </row>
    <row r="164" spans="15:124">
      <c r="AE164" s="80"/>
      <c r="DQ164" s="11" t="s">
        <v>994</v>
      </c>
    </row>
    <row r="165" spans="15:124">
      <c r="AE165" s="80"/>
      <c r="DQ165" s="11" t="s">
        <v>995</v>
      </c>
    </row>
    <row r="166" spans="15:124">
      <c r="AE166" s="80"/>
      <c r="DQ166" s="11" t="s">
        <v>996</v>
      </c>
    </row>
    <row r="167" spans="15:124">
      <c r="AE167" s="80"/>
      <c r="DQ167" s="11" t="s">
        <v>997</v>
      </c>
    </row>
    <row r="168" spans="15:124">
      <c r="AE168" s="80"/>
    </row>
    <row r="169" spans="15:124">
      <c r="AE169" s="80"/>
    </row>
    <row r="170" spans="15:124">
      <c r="AE170" s="80"/>
    </row>
    <row r="171" spans="15:124">
      <c r="AE171" s="80"/>
    </row>
    <row r="172" spans="15:124">
      <c r="AE172" s="80"/>
      <c r="DT172" s="11" t="s">
        <v>998</v>
      </c>
    </row>
    <row r="173" spans="15:124">
      <c r="AE173" s="80"/>
    </row>
    <row r="174" spans="15:124">
      <c r="AE174" s="80"/>
    </row>
    <row r="175" spans="15:124">
      <c r="AE175" s="80"/>
      <c r="DM175" s="276" t="s">
        <v>78</v>
      </c>
      <c r="DN175" s="277"/>
      <c r="DO175" s="278"/>
      <c r="DP175" s="173" t="s">
        <v>950</v>
      </c>
    </row>
    <row r="176" spans="15:124">
      <c r="AE176" s="80"/>
      <c r="DM176" s="174" t="s">
        <v>76</v>
      </c>
      <c r="DN176" s="175" t="s">
        <v>77</v>
      </c>
      <c r="DO176" s="176" t="s">
        <v>701</v>
      </c>
      <c r="DP176" s="171"/>
    </row>
    <row r="177" spans="31:120">
      <c r="AE177" s="80"/>
      <c r="DM177" s="177">
        <v>101</v>
      </c>
      <c r="DN177" s="178" t="s">
        <v>712</v>
      </c>
      <c r="DO177" s="179">
        <v>2</v>
      </c>
      <c r="DP177" s="171"/>
    </row>
    <row r="178" spans="31:120">
      <c r="AE178" s="80"/>
      <c r="DM178" s="177">
        <v>102</v>
      </c>
      <c r="DN178" s="178" t="s">
        <v>713</v>
      </c>
      <c r="DO178" s="179">
        <v>3</v>
      </c>
      <c r="DP178" s="171"/>
    </row>
    <row r="179" spans="31:120">
      <c r="AE179" s="80"/>
      <c r="DM179" s="177">
        <v>103</v>
      </c>
      <c r="DN179" s="178" t="s">
        <v>714</v>
      </c>
      <c r="DO179" s="179">
        <v>4</v>
      </c>
      <c r="DP179" s="171"/>
    </row>
    <row r="180" spans="31:120">
      <c r="AE180" s="80"/>
      <c r="DM180" s="177">
        <v>104</v>
      </c>
      <c r="DN180" s="178" t="s">
        <v>715</v>
      </c>
      <c r="DO180" s="179">
        <v>5</v>
      </c>
      <c r="DP180" s="171"/>
    </row>
    <row r="181" spans="31:120">
      <c r="AE181" s="80"/>
      <c r="DM181" s="177">
        <v>111</v>
      </c>
      <c r="DN181" s="178" t="s">
        <v>716</v>
      </c>
      <c r="DO181" s="179">
        <v>4</v>
      </c>
      <c r="DP181" s="171" t="s">
        <v>953</v>
      </c>
    </row>
    <row r="182" spans="31:120">
      <c r="AE182" s="80"/>
      <c r="DM182" s="177">
        <v>112</v>
      </c>
      <c r="DN182" s="178" t="s">
        <v>717</v>
      </c>
      <c r="DO182" s="179">
        <v>5</v>
      </c>
      <c r="DP182" s="171" t="s">
        <v>953</v>
      </c>
    </row>
    <row r="183" spans="31:120">
      <c r="AE183" s="80"/>
      <c r="DM183" s="177">
        <v>121</v>
      </c>
      <c r="DN183" s="178" t="s">
        <v>718</v>
      </c>
      <c r="DO183" s="179">
        <v>4</v>
      </c>
      <c r="DP183" s="171" t="s">
        <v>954</v>
      </c>
    </row>
    <row r="184" spans="31:120">
      <c r="AE184" s="80"/>
      <c r="DM184" s="177">
        <v>122</v>
      </c>
      <c r="DN184" s="178" t="s">
        <v>719</v>
      </c>
      <c r="DO184" s="179">
        <v>5</v>
      </c>
      <c r="DP184" s="171" t="s">
        <v>954</v>
      </c>
    </row>
    <row r="185" spans="31:120">
      <c r="DM185" s="177">
        <v>123</v>
      </c>
      <c r="DN185" s="178" t="s">
        <v>720</v>
      </c>
      <c r="DO185" s="179">
        <v>6</v>
      </c>
      <c r="DP185" s="171" t="s">
        <v>954</v>
      </c>
    </row>
    <row r="186" spans="31:120">
      <c r="DM186" s="177">
        <v>124</v>
      </c>
      <c r="DN186" s="178" t="s">
        <v>721</v>
      </c>
      <c r="DO186" s="179">
        <v>7</v>
      </c>
      <c r="DP186" s="171" t="s">
        <v>954</v>
      </c>
    </row>
    <row r="187" spans="31:120">
      <c r="DM187" s="177">
        <v>131</v>
      </c>
      <c r="DN187" s="178" t="s">
        <v>722</v>
      </c>
      <c r="DO187" s="179">
        <v>4</v>
      </c>
      <c r="DP187" s="171" t="s">
        <v>955</v>
      </c>
    </row>
    <row r="188" spans="31:120">
      <c r="DM188" s="177">
        <v>132</v>
      </c>
      <c r="DN188" s="178" t="s">
        <v>723</v>
      </c>
      <c r="DO188" s="179">
        <v>5</v>
      </c>
      <c r="DP188" s="171" t="s">
        <v>955</v>
      </c>
    </row>
    <row r="189" spans="31:120">
      <c r="DM189" s="177">
        <v>133</v>
      </c>
      <c r="DN189" s="178" t="s">
        <v>724</v>
      </c>
      <c r="DO189" s="179">
        <v>6</v>
      </c>
      <c r="DP189" s="171" t="s">
        <v>955</v>
      </c>
    </row>
    <row r="190" spans="31:120">
      <c r="DM190" s="177">
        <v>134</v>
      </c>
      <c r="DN190" s="178" t="s">
        <v>725</v>
      </c>
      <c r="DO190" s="179">
        <v>7</v>
      </c>
      <c r="DP190" s="171" t="s">
        <v>955</v>
      </c>
    </row>
    <row r="191" spans="31:120">
      <c r="DM191" s="177">
        <v>138</v>
      </c>
      <c r="DN191" s="178" t="s">
        <v>726</v>
      </c>
      <c r="DO191" s="179">
        <v>6</v>
      </c>
      <c r="DP191" s="171"/>
    </row>
    <row r="192" spans="31:120">
      <c r="DM192" s="177">
        <v>139</v>
      </c>
      <c r="DN192" s="178" t="s">
        <v>727</v>
      </c>
      <c r="DO192" s="179">
        <v>7</v>
      </c>
      <c r="DP192" s="171"/>
    </row>
    <row r="193" spans="117:120">
      <c r="DM193" s="177">
        <v>141</v>
      </c>
      <c r="DN193" s="178" t="s">
        <v>728</v>
      </c>
      <c r="DO193" s="179">
        <v>8</v>
      </c>
      <c r="DP193" s="171" t="s">
        <v>956</v>
      </c>
    </row>
    <row r="194" spans="117:120">
      <c r="DM194" s="177">
        <v>142</v>
      </c>
      <c r="DN194" s="178" t="s">
        <v>729</v>
      </c>
      <c r="DO194" s="179">
        <v>9</v>
      </c>
      <c r="DP194" s="171" t="s">
        <v>956</v>
      </c>
    </row>
    <row r="195" spans="117:120">
      <c r="DM195" s="177">
        <v>143</v>
      </c>
      <c r="DN195" s="178" t="s">
        <v>730</v>
      </c>
      <c r="DO195" s="179">
        <v>10</v>
      </c>
      <c r="DP195" s="171" t="s">
        <v>956</v>
      </c>
    </row>
    <row r="196" spans="117:120">
      <c r="DM196" s="177">
        <v>144</v>
      </c>
      <c r="DN196" s="178" t="s">
        <v>731</v>
      </c>
      <c r="DO196" s="179">
        <v>11</v>
      </c>
      <c r="DP196" s="171" t="s">
        <v>956</v>
      </c>
    </row>
    <row r="197" spans="117:120">
      <c r="DM197" s="177">
        <v>150</v>
      </c>
      <c r="DN197" s="178" t="s">
        <v>732</v>
      </c>
      <c r="DO197" s="179">
        <v>8</v>
      </c>
      <c r="DP197" s="171"/>
    </row>
    <row r="198" spans="117:120">
      <c r="DM198" s="177">
        <v>151</v>
      </c>
      <c r="DN198" s="178" t="s">
        <v>733</v>
      </c>
      <c r="DO198" s="179">
        <v>9</v>
      </c>
      <c r="DP198" s="171"/>
    </row>
    <row r="199" spans="117:120">
      <c r="DM199" s="177">
        <v>152</v>
      </c>
      <c r="DN199" s="178" t="s">
        <v>734</v>
      </c>
      <c r="DO199" s="179">
        <v>10</v>
      </c>
      <c r="DP199" s="171"/>
    </row>
    <row r="200" spans="117:120">
      <c r="DM200" s="177">
        <v>153</v>
      </c>
      <c r="DN200" s="178" t="s">
        <v>735</v>
      </c>
      <c r="DO200" s="179">
        <v>11</v>
      </c>
      <c r="DP200" s="171"/>
    </row>
    <row r="201" spans="117:120">
      <c r="DM201" s="177">
        <v>154</v>
      </c>
      <c r="DN201" s="178" t="s">
        <v>736</v>
      </c>
      <c r="DO201" s="179">
        <v>12</v>
      </c>
      <c r="DP201" s="171"/>
    </row>
    <row r="202" spans="117:120">
      <c r="DM202" s="177">
        <v>161</v>
      </c>
      <c r="DN202" s="178" t="s">
        <v>737</v>
      </c>
      <c r="DO202" s="179">
        <v>8</v>
      </c>
      <c r="DP202" s="171" t="s">
        <v>957</v>
      </c>
    </row>
    <row r="203" spans="117:120">
      <c r="DM203" s="177">
        <v>162</v>
      </c>
      <c r="DN203" s="178" t="s">
        <v>738</v>
      </c>
      <c r="DO203" s="179">
        <v>9</v>
      </c>
      <c r="DP203" s="171" t="s">
        <v>957</v>
      </c>
    </row>
    <row r="204" spans="117:120">
      <c r="DM204" s="177">
        <v>163</v>
      </c>
      <c r="DN204" s="178" t="s">
        <v>739</v>
      </c>
      <c r="DO204" s="179">
        <v>10</v>
      </c>
      <c r="DP204" s="171"/>
    </row>
    <row r="205" spans="117:120">
      <c r="DM205" s="177">
        <v>164</v>
      </c>
      <c r="DN205" s="178" t="s">
        <v>740</v>
      </c>
      <c r="DO205" s="179">
        <v>11</v>
      </c>
      <c r="DP205" s="171"/>
    </row>
    <row r="206" spans="117:120">
      <c r="DM206" s="177">
        <v>171</v>
      </c>
      <c r="DN206" s="178" t="s">
        <v>741</v>
      </c>
      <c r="DO206" s="179">
        <v>9</v>
      </c>
      <c r="DP206" s="171"/>
    </row>
    <row r="207" spans="117:120">
      <c r="DM207" s="177">
        <v>172</v>
      </c>
      <c r="DN207" s="178" t="s">
        <v>742</v>
      </c>
      <c r="DO207" s="179">
        <v>10</v>
      </c>
      <c r="DP207" s="171"/>
    </row>
    <row r="208" spans="117:120">
      <c r="DM208" s="177">
        <v>173</v>
      </c>
      <c r="DN208" s="178" t="s">
        <v>743</v>
      </c>
      <c r="DO208" s="179">
        <v>11</v>
      </c>
      <c r="DP208" s="171"/>
    </row>
    <row r="209" spans="117:120">
      <c r="DM209" s="177">
        <v>174</v>
      </c>
      <c r="DN209" s="178" t="s">
        <v>744</v>
      </c>
      <c r="DO209" s="179">
        <v>12</v>
      </c>
      <c r="DP209" s="171"/>
    </row>
    <row r="210" spans="117:120">
      <c r="DM210" s="177">
        <v>181</v>
      </c>
      <c r="DN210" s="178" t="s">
        <v>745</v>
      </c>
      <c r="DO210" s="179">
        <v>10</v>
      </c>
      <c r="DP210" s="171"/>
    </row>
    <row r="211" spans="117:120">
      <c r="DM211" s="177">
        <v>183</v>
      </c>
      <c r="DN211" s="178" t="s">
        <v>746</v>
      </c>
      <c r="DO211" s="179">
        <v>12</v>
      </c>
      <c r="DP211" s="171"/>
    </row>
    <row r="212" spans="117:120">
      <c r="DM212" s="177">
        <v>191</v>
      </c>
      <c r="DN212" s="178" t="s">
        <v>747</v>
      </c>
      <c r="DO212" s="179">
        <v>7</v>
      </c>
      <c r="DP212" s="171"/>
    </row>
    <row r="213" spans="117:120">
      <c r="DM213" s="177">
        <v>192</v>
      </c>
      <c r="DN213" s="178" t="s">
        <v>748</v>
      </c>
      <c r="DO213" s="179">
        <v>8</v>
      </c>
      <c r="DP213" s="171"/>
    </row>
    <row r="214" spans="117:120">
      <c r="DM214" s="177">
        <v>193</v>
      </c>
      <c r="DN214" s="178" t="s">
        <v>749</v>
      </c>
      <c r="DO214" s="179">
        <v>9</v>
      </c>
      <c r="DP214" s="171"/>
    </row>
    <row r="215" spans="117:120">
      <c r="DM215" s="177">
        <v>201</v>
      </c>
      <c r="DN215" s="178" t="s">
        <v>750</v>
      </c>
      <c r="DO215" s="179">
        <v>2</v>
      </c>
      <c r="DP215" s="171"/>
    </row>
    <row r="216" spans="117:120">
      <c r="DM216" s="177">
        <v>202</v>
      </c>
      <c r="DN216" s="178" t="s">
        <v>751</v>
      </c>
      <c r="DO216" s="179">
        <v>3</v>
      </c>
      <c r="DP216" s="171"/>
    </row>
    <row r="217" spans="117:120">
      <c r="DM217" s="177">
        <v>211</v>
      </c>
      <c r="DN217" s="178" t="s">
        <v>752</v>
      </c>
      <c r="DO217" s="179">
        <v>4</v>
      </c>
      <c r="DP217" s="171" t="s">
        <v>958</v>
      </c>
    </row>
    <row r="218" spans="117:120">
      <c r="DM218" s="177">
        <v>212</v>
      </c>
      <c r="DN218" s="178" t="s">
        <v>753</v>
      </c>
      <c r="DO218" s="179">
        <v>5</v>
      </c>
      <c r="DP218" s="171" t="s">
        <v>958</v>
      </c>
    </row>
    <row r="219" spans="117:120">
      <c r="DM219" s="177">
        <v>213</v>
      </c>
      <c r="DN219" s="178" t="s">
        <v>754</v>
      </c>
      <c r="DO219" s="179">
        <v>6</v>
      </c>
      <c r="DP219" s="171" t="s">
        <v>958</v>
      </c>
    </row>
    <row r="220" spans="117:120">
      <c r="DM220" s="177">
        <v>214</v>
      </c>
      <c r="DN220" s="178" t="s">
        <v>755</v>
      </c>
      <c r="DO220" s="179">
        <v>7</v>
      </c>
      <c r="DP220" s="171" t="s">
        <v>958</v>
      </c>
    </row>
    <row r="221" spans="117:120">
      <c r="DM221" s="177">
        <v>221</v>
      </c>
      <c r="DN221" s="178" t="s">
        <v>756</v>
      </c>
      <c r="DO221" s="179">
        <v>8</v>
      </c>
      <c r="DP221" s="171" t="s">
        <v>959</v>
      </c>
    </row>
    <row r="222" spans="117:120">
      <c r="DM222" s="177">
        <v>222</v>
      </c>
      <c r="DN222" s="178" t="s">
        <v>757</v>
      </c>
      <c r="DO222" s="179">
        <v>9</v>
      </c>
      <c r="DP222" s="171" t="s">
        <v>959</v>
      </c>
    </row>
    <row r="223" spans="117:120">
      <c r="DM223" s="177">
        <v>223</v>
      </c>
      <c r="DN223" s="178" t="s">
        <v>758</v>
      </c>
      <c r="DO223" s="179">
        <v>10</v>
      </c>
      <c r="DP223" s="171" t="s">
        <v>959</v>
      </c>
    </row>
    <row r="224" spans="117:120">
      <c r="DM224" s="177">
        <v>224</v>
      </c>
      <c r="DN224" s="178" t="s">
        <v>759</v>
      </c>
      <c r="DO224" s="179">
        <v>11</v>
      </c>
      <c r="DP224" s="171" t="s">
        <v>959</v>
      </c>
    </row>
    <row r="225" spans="117:120">
      <c r="DM225" s="177">
        <v>241</v>
      </c>
      <c r="DN225" s="178" t="s">
        <v>760</v>
      </c>
      <c r="DO225" s="179">
        <v>8</v>
      </c>
      <c r="DP225" s="171"/>
    </row>
    <row r="226" spans="117:120">
      <c r="DM226" s="177">
        <v>242</v>
      </c>
      <c r="DN226" s="178" t="s">
        <v>761</v>
      </c>
      <c r="DO226" s="179">
        <v>9</v>
      </c>
      <c r="DP226" s="171"/>
    </row>
    <row r="227" spans="117:120">
      <c r="DM227" s="177">
        <v>243</v>
      </c>
      <c r="DN227" s="178" t="s">
        <v>762</v>
      </c>
      <c r="DO227" s="179">
        <v>10</v>
      </c>
      <c r="DP227" s="171"/>
    </row>
    <row r="228" spans="117:120">
      <c r="DM228" s="177">
        <v>244</v>
      </c>
      <c r="DN228" s="178" t="s">
        <v>763</v>
      </c>
      <c r="DO228" s="179">
        <v>11</v>
      </c>
      <c r="DP228" s="171"/>
    </row>
    <row r="229" spans="117:120">
      <c r="DM229" s="177">
        <v>250</v>
      </c>
      <c r="DN229" s="178" t="s">
        <v>764</v>
      </c>
      <c r="DO229" s="179">
        <v>8</v>
      </c>
      <c r="DP229" s="171"/>
    </row>
    <row r="230" spans="117:120">
      <c r="DM230" s="177">
        <v>251</v>
      </c>
      <c r="DN230" s="178" t="s">
        <v>765</v>
      </c>
      <c r="DO230" s="179">
        <v>9</v>
      </c>
      <c r="DP230" s="171"/>
    </row>
    <row r="231" spans="117:120">
      <c r="DM231" s="177">
        <v>252</v>
      </c>
      <c r="DN231" s="178" t="s">
        <v>766</v>
      </c>
      <c r="DO231" s="179">
        <v>10</v>
      </c>
      <c r="DP231" s="171"/>
    </row>
    <row r="232" spans="117:120">
      <c r="DM232" s="177">
        <v>253</v>
      </c>
      <c r="DN232" s="178" t="s">
        <v>767</v>
      </c>
      <c r="DO232" s="179">
        <v>11</v>
      </c>
      <c r="DP232" s="171"/>
    </row>
    <row r="233" spans="117:120">
      <c r="DM233" s="177">
        <v>254</v>
      </c>
      <c r="DN233" s="178" t="s">
        <v>768</v>
      </c>
      <c r="DO233" s="179">
        <v>12</v>
      </c>
      <c r="DP233" s="171"/>
    </row>
    <row r="234" spans="117:120">
      <c r="DM234" s="177">
        <v>351</v>
      </c>
      <c r="DN234" s="178" t="s">
        <v>769</v>
      </c>
      <c r="DO234" s="179">
        <v>7</v>
      </c>
      <c r="DP234" s="171"/>
    </row>
    <row r="235" spans="117:120">
      <c r="DM235" s="177">
        <v>352</v>
      </c>
      <c r="DN235" s="178" t="s">
        <v>770</v>
      </c>
      <c r="DO235" s="179">
        <v>8</v>
      </c>
      <c r="DP235" s="171"/>
    </row>
    <row r="236" spans="117:120">
      <c r="DM236" s="177">
        <v>353</v>
      </c>
      <c r="DN236" s="178" t="s">
        <v>771</v>
      </c>
      <c r="DO236" s="179">
        <v>9</v>
      </c>
      <c r="DP236" s="171"/>
    </row>
    <row r="237" spans="117:120">
      <c r="DM237" s="177">
        <v>354</v>
      </c>
      <c r="DN237" s="178" t="s">
        <v>772</v>
      </c>
      <c r="DO237" s="179">
        <v>10</v>
      </c>
      <c r="DP237" s="171"/>
    </row>
    <row r="238" spans="117:120">
      <c r="DM238" s="177">
        <v>355</v>
      </c>
      <c r="DN238" s="178" t="s">
        <v>773</v>
      </c>
      <c r="DO238" s="179">
        <v>11</v>
      </c>
      <c r="DP238" s="171"/>
    </row>
    <row r="239" spans="117:120">
      <c r="DM239" s="177">
        <v>356</v>
      </c>
      <c r="DN239" s="178" t="s">
        <v>774</v>
      </c>
      <c r="DO239" s="179">
        <v>12</v>
      </c>
      <c r="DP239" s="171"/>
    </row>
    <row r="240" spans="117:120">
      <c r="DM240" s="177">
        <v>361</v>
      </c>
      <c r="DN240" s="178" t="s">
        <v>775</v>
      </c>
      <c r="DO240" s="179">
        <v>6</v>
      </c>
      <c r="DP240" s="171"/>
    </row>
    <row r="241" spans="117:120">
      <c r="DM241" s="177">
        <v>362</v>
      </c>
      <c r="DN241" s="178" t="s">
        <v>776</v>
      </c>
      <c r="DO241" s="179">
        <v>7</v>
      </c>
      <c r="DP241" s="171"/>
    </row>
    <row r="242" spans="117:120">
      <c r="DM242" s="177">
        <v>363</v>
      </c>
      <c r="DN242" s="178" t="s">
        <v>777</v>
      </c>
      <c r="DO242" s="179">
        <v>8</v>
      </c>
      <c r="DP242" s="171"/>
    </row>
    <row r="243" spans="117:120">
      <c r="DM243" s="177">
        <v>364</v>
      </c>
      <c r="DN243" s="178" t="s">
        <v>778</v>
      </c>
      <c r="DO243" s="179">
        <v>9</v>
      </c>
      <c r="DP243" s="171"/>
    </row>
    <row r="244" spans="117:120">
      <c r="DM244" s="177">
        <v>366</v>
      </c>
      <c r="DN244" s="178" t="s">
        <v>779</v>
      </c>
      <c r="DO244" s="179">
        <v>8</v>
      </c>
      <c r="DP244" s="171"/>
    </row>
    <row r="245" spans="117:120">
      <c r="DM245" s="177">
        <v>367</v>
      </c>
      <c r="DN245" s="178" t="s">
        <v>780</v>
      </c>
      <c r="DO245" s="179">
        <v>9</v>
      </c>
      <c r="DP245" s="171"/>
    </row>
    <row r="246" spans="117:120">
      <c r="DM246" s="177">
        <v>368</v>
      </c>
      <c r="DN246" s="178" t="s">
        <v>781</v>
      </c>
      <c r="DO246" s="179">
        <v>10</v>
      </c>
      <c r="DP246" s="171"/>
    </row>
    <row r="247" spans="117:120">
      <c r="DM247" s="177">
        <v>371</v>
      </c>
      <c r="DN247" s="178" t="s">
        <v>782</v>
      </c>
      <c r="DO247" s="179">
        <v>7</v>
      </c>
      <c r="DP247" s="171"/>
    </row>
    <row r="248" spans="117:120">
      <c r="DM248" s="177">
        <v>372</v>
      </c>
      <c r="DN248" s="178" t="s">
        <v>783</v>
      </c>
      <c r="DO248" s="179">
        <v>8</v>
      </c>
      <c r="DP248" s="171"/>
    </row>
    <row r="249" spans="117:120">
      <c r="DM249" s="177">
        <v>373</v>
      </c>
      <c r="DN249" s="178" t="s">
        <v>784</v>
      </c>
      <c r="DO249" s="179">
        <v>9</v>
      </c>
      <c r="DP249" s="171"/>
    </row>
    <row r="250" spans="117:120">
      <c r="DM250" s="177">
        <v>374</v>
      </c>
      <c r="DN250" s="178" t="s">
        <v>785</v>
      </c>
      <c r="DO250" s="179">
        <v>10</v>
      </c>
      <c r="DP250" s="171"/>
    </row>
    <row r="251" spans="117:120">
      <c r="DM251" s="177">
        <v>375</v>
      </c>
      <c r="DN251" s="178" t="s">
        <v>786</v>
      </c>
      <c r="DO251" s="179">
        <v>11</v>
      </c>
      <c r="DP251" s="171"/>
    </row>
    <row r="252" spans="117:120">
      <c r="DM252" s="177">
        <v>376</v>
      </c>
      <c r="DN252" s="178" t="s">
        <v>787</v>
      </c>
      <c r="DO252" s="179">
        <v>8</v>
      </c>
      <c r="DP252" s="171"/>
    </row>
    <row r="253" spans="117:120">
      <c r="DM253" s="177">
        <v>377</v>
      </c>
      <c r="DN253" s="178" t="s">
        <v>788</v>
      </c>
      <c r="DO253" s="179">
        <v>9</v>
      </c>
      <c r="DP253" s="171"/>
    </row>
    <row r="254" spans="117:120">
      <c r="DM254" s="177">
        <v>378</v>
      </c>
      <c r="DN254" s="178" t="s">
        <v>789</v>
      </c>
      <c r="DO254" s="179">
        <v>11</v>
      </c>
      <c r="DP254" s="171"/>
    </row>
    <row r="255" spans="117:120">
      <c r="DM255" s="177">
        <v>381</v>
      </c>
      <c r="DN255" s="178" t="s">
        <v>732</v>
      </c>
      <c r="DO255" s="179">
        <v>10</v>
      </c>
      <c r="DP255" s="171"/>
    </row>
    <row r="256" spans="117:120">
      <c r="DM256" s="177">
        <v>382</v>
      </c>
      <c r="DN256" s="178" t="s">
        <v>733</v>
      </c>
      <c r="DO256" s="179">
        <v>11</v>
      </c>
      <c r="DP256" s="171"/>
    </row>
    <row r="257" spans="117:120">
      <c r="DM257" s="177">
        <v>383</v>
      </c>
      <c r="DN257" s="178" t="s">
        <v>734</v>
      </c>
      <c r="DO257" s="179">
        <v>12</v>
      </c>
      <c r="DP257" s="171"/>
    </row>
    <row r="258" spans="117:120">
      <c r="DM258" s="177">
        <v>410</v>
      </c>
      <c r="DN258" s="178" t="s">
        <v>790</v>
      </c>
      <c r="DO258" s="179">
        <v>5</v>
      </c>
      <c r="DP258" s="171"/>
    </row>
    <row r="259" spans="117:120">
      <c r="DM259" s="177">
        <v>411</v>
      </c>
      <c r="DN259" s="178" t="s">
        <v>791</v>
      </c>
      <c r="DO259" s="179">
        <v>6</v>
      </c>
      <c r="DP259" s="171" t="s">
        <v>961</v>
      </c>
    </row>
    <row r="260" spans="117:120">
      <c r="DM260" s="177">
        <v>412</v>
      </c>
      <c r="DN260" s="178" t="s">
        <v>792</v>
      </c>
      <c r="DO260" s="179">
        <v>7</v>
      </c>
      <c r="DP260" s="171" t="s">
        <v>961</v>
      </c>
    </row>
    <row r="261" spans="117:120">
      <c r="DM261" s="177">
        <v>413</v>
      </c>
      <c r="DN261" s="178" t="s">
        <v>793</v>
      </c>
      <c r="DO261" s="179">
        <v>8</v>
      </c>
      <c r="DP261" s="171" t="s">
        <v>961</v>
      </c>
    </row>
    <row r="262" spans="117:120">
      <c r="DM262" s="177">
        <v>420</v>
      </c>
      <c r="DN262" s="178" t="s">
        <v>794</v>
      </c>
      <c r="DO262" s="179">
        <v>4</v>
      </c>
      <c r="DP262" s="171" t="s">
        <v>960</v>
      </c>
    </row>
    <row r="263" spans="117:120">
      <c r="DM263" s="177">
        <v>421</v>
      </c>
      <c r="DN263" s="178" t="s">
        <v>795</v>
      </c>
      <c r="DO263" s="179">
        <v>5</v>
      </c>
      <c r="DP263" s="171" t="s">
        <v>960</v>
      </c>
    </row>
    <row r="264" spans="117:120">
      <c r="DM264" s="177">
        <v>422</v>
      </c>
      <c r="DN264" s="178" t="s">
        <v>796</v>
      </c>
      <c r="DO264" s="179">
        <v>6</v>
      </c>
      <c r="DP264" s="171" t="s">
        <v>960</v>
      </c>
    </row>
    <row r="265" spans="117:120">
      <c r="DM265" s="177">
        <v>423</v>
      </c>
      <c r="DN265" s="178" t="s">
        <v>797</v>
      </c>
      <c r="DO265" s="179">
        <v>7</v>
      </c>
      <c r="DP265" s="171" t="s">
        <v>960</v>
      </c>
    </row>
    <row r="266" spans="117:120">
      <c r="DM266" s="177">
        <v>424</v>
      </c>
      <c r="DN266" s="178" t="s">
        <v>798</v>
      </c>
      <c r="DO266" s="179">
        <v>8</v>
      </c>
      <c r="DP266" s="171" t="s">
        <v>960</v>
      </c>
    </row>
    <row r="267" spans="117:120">
      <c r="DM267" s="177">
        <v>430</v>
      </c>
      <c r="DN267" s="178" t="s">
        <v>799</v>
      </c>
      <c r="DO267" s="179">
        <v>6</v>
      </c>
      <c r="DP267" s="171"/>
    </row>
    <row r="268" spans="117:120">
      <c r="DM268" s="177">
        <v>431</v>
      </c>
      <c r="DN268" s="178" t="s">
        <v>800</v>
      </c>
      <c r="DO268" s="179">
        <v>7</v>
      </c>
      <c r="DP268" s="171"/>
    </row>
    <row r="269" spans="117:120">
      <c r="DM269" s="177">
        <v>432</v>
      </c>
      <c r="DN269" s="178" t="s">
        <v>801</v>
      </c>
      <c r="DO269" s="179">
        <v>8</v>
      </c>
      <c r="DP269" s="171"/>
    </row>
    <row r="270" spans="117:120">
      <c r="DM270" s="177">
        <v>433</v>
      </c>
      <c r="DN270" s="178" t="s">
        <v>802</v>
      </c>
      <c r="DO270" s="179">
        <v>9</v>
      </c>
      <c r="DP270" s="171"/>
    </row>
    <row r="271" spans="117:120">
      <c r="DM271" s="177">
        <v>434</v>
      </c>
      <c r="DN271" s="178" t="s">
        <v>803</v>
      </c>
      <c r="DO271" s="179">
        <v>10</v>
      </c>
      <c r="DP271" s="171"/>
    </row>
    <row r="272" spans="117:120">
      <c r="DM272" s="177">
        <v>441</v>
      </c>
      <c r="DN272" s="178" t="s">
        <v>804</v>
      </c>
      <c r="DO272" s="179">
        <v>7</v>
      </c>
      <c r="DP272" s="171" t="s">
        <v>962</v>
      </c>
    </row>
    <row r="273" spans="117:120">
      <c r="DM273" s="177">
        <v>442</v>
      </c>
      <c r="DN273" s="178" t="s">
        <v>805</v>
      </c>
      <c r="DO273" s="179">
        <v>8</v>
      </c>
      <c r="DP273" s="171" t="s">
        <v>962</v>
      </c>
    </row>
    <row r="274" spans="117:120">
      <c r="DM274" s="177">
        <v>443</v>
      </c>
      <c r="DN274" s="178" t="s">
        <v>806</v>
      </c>
      <c r="DO274" s="179">
        <v>9</v>
      </c>
      <c r="DP274" s="171" t="s">
        <v>962</v>
      </c>
    </row>
    <row r="275" spans="117:120">
      <c r="DM275" s="177">
        <v>444</v>
      </c>
      <c r="DN275" s="178" t="s">
        <v>807</v>
      </c>
      <c r="DO275" s="179">
        <v>10</v>
      </c>
      <c r="DP275" s="171" t="s">
        <v>962</v>
      </c>
    </row>
    <row r="276" spans="117:120">
      <c r="DM276" s="177">
        <v>451</v>
      </c>
      <c r="DN276" s="178" t="s">
        <v>808</v>
      </c>
      <c r="DO276" s="179">
        <v>7</v>
      </c>
      <c r="DP276" s="171"/>
    </row>
    <row r="277" spans="117:120">
      <c r="DM277" s="177">
        <v>452</v>
      </c>
      <c r="DN277" s="178" t="s">
        <v>809</v>
      </c>
      <c r="DO277" s="179">
        <v>8</v>
      </c>
      <c r="DP277" s="171"/>
    </row>
    <row r="278" spans="117:120">
      <c r="DM278" s="177">
        <v>453</v>
      </c>
      <c r="DN278" s="178" t="s">
        <v>810</v>
      </c>
      <c r="DO278" s="179">
        <v>9</v>
      </c>
      <c r="DP278" s="171"/>
    </row>
    <row r="279" spans="117:120">
      <c r="DM279" s="177">
        <v>454</v>
      </c>
      <c r="DN279" s="178" t="s">
        <v>811</v>
      </c>
      <c r="DO279" s="179">
        <v>10</v>
      </c>
      <c r="DP279" s="171"/>
    </row>
    <row r="280" spans="117:120">
      <c r="DM280" s="177">
        <v>460</v>
      </c>
      <c r="DN280" s="178" t="s">
        <v>812</v>
      </c>
      <c r="DO280" s="179">
        <v>6</v>
      </c>
      <c r="DP280" s="171"/>
    </row>
    <row r="281" spans="117:120">
      <c r="DM281" s="177">
        <v>461</v>
      </c>
      <c r="DN281" s="178" t="s">
        <v>813</v>
      </c>
      <c r="DO281" s="179">
        <v>7</v>
      </c>
      <c r="DP281" s="171"/>
    </row>
    <row r="282" spans="117:120">
      <c r="DM282" s="177">
        <v>462</v>
      </c>
      <c r="DN282" s="178" t="s">
        <v>814</v>
      </c>
      <c r="DO282" s="179">
        <v>8</v>
      </c>
      <c r="DP282" s="171"/>
    </row>
    <row r="283" spans="117:120">
      <c r="DM283" s="177">
        <v>463</v>
      </c>
      <c r="DN283" s="178" t="s">
        <v>815</v>
      </c>
      <c r="DO283" s="179">
        <v>9</v>
      </c>
      <c r="DP283" s="171"/>
    </row>
    <row r="284" spans="117:120">
      <c r="DM284" s="177">
        <v>464</v>
      </c>
      <c r="DN284" s="178" t="s">
        <v>816</v>
      </c>
      <c r="DO284" s="179">
        <v>10</v>
      </c>
      <c r="DP284" s="171"/>
    </row>
    <row r="285" spans="117:120">
      <c r="DM285" s="177">
        <v>490</v>
      </c>
      <c r="DN285" s="178" t="s">
        <v>732</v>
      </c>
      <c r="DO285" s="179">
        <v>8</v>
      </c>
      <c r="DP285" s="171"/>
    </row>
    <row r="286" spans="117:120">
      <c r="DM286" s="177">
        <v>491</v>
      </c>
      <c r="DN286" s="178" t="s">
        <v>733</v>
      </c>
      <c r="DO286" s="179">
        <v>9</v>
      </c>
      <c r="DP286" s="171"/>
    </row>
    <row r="287" spans="117:120">
      <c r="DM287" s="177">
        <v>492</v>
      </c>
      <c r="DN287" s="178" t="s">
        <v>734</v>
      </c>
      <c r="DO287" s="179">
        <v>10</v>
      </c>
      <c r="DP287" s="171"/>
    </row>
    <row r="288" spans="117:120">
      <c r="DM288" s="177">
        <v>493</v>
      </c>
      <c r="DN288" s="178" t="s">
        <v>817</v>
      </c>
      <c r="DO288" s="179">
        <v>11</v>
      </c>
      <c r="DP288" s="171"/>
    </row>
    <row r="289" spans="117:120">
      <c r="DM289" s="177">
        <v>494</v>
      </c>
      <c r="DN289" s="178" t="s">
        <v>736</v>
      </c>
      <c r="DO289" s="179">
        <v>12</v>
      </c>
      <c r="DP289" s="171"/>
    </row>
    <row r="290" spans="117:120">
      <c r="DM290" s="177">
        <v>501</v>
      </c>
      <c r="DN290" s="178" t="s">
        <v>818</v>
      </c>
      <c r="DO290" s="179">
        <v>1</v>
      </c>
      <c r="DP290" s="171"/>
    </row>
    <row r="291" spans="117:120">
      <c r="DM291" s="177">
        <v>502</v>
      </c>
      <c r="DN291" s="178" t="s">
        <v>819</v>
      </c>
      <c r="DO291" s="179">
        <v>2</v>
      </c>
      <c r="DP291" s="171"/>
    </row>
    <row r="292" spans="117:120">
      <c r="DM292" s="177">
        <v>504</v>
      </c>
      <c r="DN292" s="178" t="s">
        <v>821</v>
      </c>
      <c r="DO292" s="179">
        <v>4</v>
      </c>
      <c r="DP292" s="171"/>
    </row>
    <row r="293" spans="117:120">
      <c r="DM293" s="177">
        <v>506</v>
      </c>
      <c r="DN293" s="178" t="s">
        <v>822</v>
      </c>
      <c r="DO293" s="179">
        <v>3</v>
      </c>
      <c r="DP293" s="171"/>
    </row>
    <row r="294" spans="117:120">
      <c r="DM294" s="177">
        <v>507</v>
      </c>
      <c r="DN294" s="178" t="s">
        <v>823</v>
      </c>
      <c r="DO294" s="179">
        <v>4</v>
      </c>
      <c r="DP294" s="171"/>
    </row>
    <row r="295" spans="117:120">
      <c r="DM295" s="177">
        <v>503</v>
      </c>
      <c r="DN295" s="178" t="s">
        <v>820</v>
      </c>
      <c r="DO295" s="179">
        <v>3</v>
      </c>
      <c r="DP295" s="171"/>
    </row>
    <row r="296" spans="117:120">
      <c r="DM296" s="177">
        <v>508</v>
      </c>
      <c r="DN296" s="178" t="s">
        <v>824</v>
      </c>
      <c r="DO296" s="179">
        <v>5</v>
      </c>
      <c r="DP296" s="171"/>
    </row>
    <row r="297" spans="117:120">
      <c r="DM297" s="177">
        <v>509</v>
      </c>
      <c r="DN297" s="178" t="s">
        <v>825</v>
      </c>
      <c r="DO297" s="179">
        <v>6</v>
      </c>
      <c r="DP297" s="171"/>
    </row>
    <row r="298" spans="117:120">
      <c r="DM298" s="177">
        <v>511</v>
      </c>
      <c r="DN298" s="178" t="s">
        <v>826</v>
      </c>
      <c r="DO298" s="179">
        <v>4</v>
      </c>
      <c r="DP298" s="171"/>
    </row>
    <row r="299" spans="117:120">
      <c r="DM299" s="177">
        <v>512</v>
      </c>
      <c r="DN299" s="178" t="s">
        <v>827</v>
      </c>
      <c r="DO299" s="179">
        <v>5</v>
      </c>
      <c r="DP299" s="171"/>
    </row>
    <row r="300" spans="117:120">
      <c r="DM300" s="177">
        <v>513</v>
      </c>
      <c r="DN300" s="178" t="s">
        <v>828</v>
      </c>
      <c r="DO300" s="179">
        <v>6</v>
      </c>
      <c r="DP300" s="171"/>
    </row>
    <row r="301" spans="117:120">
      <c r="DM301" s="177">
        <v>514</v>
      </c>
      <c r="DN301" s="178" t="s">
        <v>829</v>
      </c>
      <c r="DO301" s="179">
        <v>7</v>
      </c>
      <c r="DP301" s="171"/>
    </row>
    <row r="302" spans="117:120">
      <c r="DM302" s="177">
        <v>516</v>
      </c>
      <c r="DN302" s="178" t="s">
        <v>830</v>
      </c>
      <c r="DO302" s="179">
        <v>4</v>
      </c>
      <c r="DP302" s="171"/>
    </row>
    <row r="303" spans="117:120">
      <c r="DM303" s="177">
        <v>517</v>
      </c>
      <c r="DN303" s="178" t="s">
        <v>831</v>
      </c>
      <c r="DO303" s="179">
        <v>5</v>
      </c>
      <c r="DP303" s="171"/>
    </row>
    <row r="304" spans="117:120">
      <c r="DM304" s="177">
        <v>518</v>
      </c>
      <c r="DN304" s="178" t="s">
        <v>832</v>
      </c>
      <c r="DO304" s="179">
        <v>6</v>
      </c>
      <c r="DP304" s="171"/>
    </row>
    <row r="305" spans="117:120">
      <c r="DM305" s="177">
        <v>521</v>
      </c>
      <c r="DN305" s="178" t="s">
        <v>833</v>
      </c>
      <c r="DO305" s="179">
        <v>4</v>
      </c>
      <c r="DP305" s="171"/>
    </row>
    <row r="306" spans="117:120">
      <c r="DM306" s="177">
        <v>522</v>
      </c>
      <c r="DN306" s="178" t="s">
        <v>834</v>
      </c>
      <c r="DO306" s="179">
        <v>5</v>
      </c>
      <c r="DP306" s="171"/>
    </row>
    <row r="307" spans="117:120">
      <c r="DM307" s="177">
        <v>523</v>
      </c>
      <c r="DN307" s="178" t="s">
        <v>835</v>
      </c>
      <c r="DO307" s="179">
        <v>6</v>
      </c>
      <c r="DP307" s="171"/>
    </row>
    <row r="308" spans="117:120">
      <c r="DM308" s="177">
        <v>524</v>
      </c>
      <c r="DN308" s="178" t="s">
        <v>836</v>
      </c>
      <c r="DO308" s="179">
        <v>7</v>
      </c>
      <c r="DP308" s="171"/>
    </row>
    <row r="309" spans="117:120">
      <c r="DM309" s="177">
        <v>531</v>
      </c>
      <c r="DN309" s="178" t="s">
        <v>837</v>
      </c>
      <c r="DO309" s="179">
        <v>5</v>
      </c>
      <c r="DP309" s="171"/>
    </row>
    <row r="310" spans="117:120">
      <c r="DM310" s="177">
        <v>532</v>
      </c>
      <c r="DN310" s="178" t="s">
        <v>838</v>
      </c>
      <c r="DO310" s="179">
        <v>6</v>
      </c>
      <c r="DP310" s="171"/>
    </row>
    <row r="311" spans="117:120">
      <c r="DM311" s="177">
        <v>533</v>
      </c>
      <c r="DN311" s="178" t="s">
        <v>839</v>
      </c>
      <c r="DO311" s="179">
        <v>6</v>
      </c>
      <c r="DP311" s="171"/>
    </row>
    <row r="312" spans="117:120">
      <c r="DM312" s="177">
        <v>534</v>
      </c>
      <c r="DN312" s="178" t="s">
        <v>840</v>
      </c>
      <c r="DO312" s="179">
        <v>7</v>
      </c>
      <c r="DP312" s="171"/>
    </row>
    <row r="313" spans="117:120">
      <c r="DM313" s="177">
        <v>541</v>
      </c>
      <c r="DN313" s="178" t="s">
        <v>841</v>
      </c>
      <c r="DO313" s="179">
        <v>6</v>
      </c>
      <c r="DP313" s="171"/>
    </row>
    <row r="314" spans="117:120">
      <c r="DM314" s="177">
        <v>542</v>
      </c>
      <c r="DN314" s="178" t="s">
        <v>842</v>
      </c>
      <c r="DO314" s="179">
        <v>7</v>
      </c>
      <c r="DP314" s="171" t="s">
        <v>967</v>
      </c>
    </row>
    <row r="315" spans="117:120">
      <c r="DM315" s="177">
        <v>543</v>
      </c>
      <c r="DN315" s="178" t="s">
        <v>843</v>
      </c>
      <c r="DO315" s="179">
        <v>8</v>
      </c>
      <c r="DP315" s="171"/>
    </row>
    <row r="316" spans="117:120">
      <c r="DM316" s="177">
        <v>544</v>
      </c>
      <c r="DN316" s="178" t="s">
        <v>844</v>
      </c>
      <c r="DO316" s="179">
        <v>9</v>
      </c>
      <c r="DP316" s="171"/>
    </row>
    <row r="317" spans="117:120">
      <c r="DM317" s="177">
        <v>545</v>
      </c>
      <c r="DN317" s="178" t="s">
        <v>845</v>
      </c>
      <c r="DO317" s="179">
        <v>10</v>
      </c>
      <c r="DP317" s="171"/>
    </row>
    <row r="318" spans="117:120">
      <c r="DM318" s="177">
        <v>550</v>
      </c>
      <c r="DN318" s="178" t="s">
        <v>846</v>
      </c>
      <c r="DO318" s="179">
        <v>7</v>
      </c>
      <c r="DP318" s="171"/>
    </row>
    <row r="319" spans="117:120">
      <c r="DM319" s="177">
        <v>551</v>
      </c>
      <c r="DN319" s="178" t="s">
        <v>732</v>
      </c>
      <c r="DO319" s="179">
        <v>8</v>
      </c>
      <c r="DP319" s="171"/>
    </row>
    <row r="320" spans="117:120">
      <c r="DM320" s="177">
        <v>552</v>
      </c>
      <c r="DN320" s="178" t="s">
        <v>733</v>
      </c>
      <c r="DO320" s="179">
        <v>9</v>
      </c>
      <c r="DP320" s="171"/>
    </row>
    <row r="321" spans="117:120">
      <c r="DM321" s="177">
        <v>553</v>
      </c>
      <c r="DN321" s="178" t="s">
        <v>734</v>
      </c>
      <c r="DO321" s="179">
        <v>10</v>
      </c>
      <c r="DP321" s="171"/>
    </row>
    <row r="322" spans="117:120">
      <c r="DM322" s="177">
        <v>554</v>
      </c>
      <c r="DN322" s="178" t="s">
        <v>817</v>
      </c>
      <c r="DO322" s="179">
        <v>11</v>
      </c>
      <c r="DP322" s="171"/>
    </row>
    <row r="323" spans="117:120">
      <c r="DM323" s="177">
        <v>555</v>
      </c>
      <c r="DN323" s="180" t="s">
        <v>736</v>
      </c>
      <c r="DO323" s="179">
        <v>12</v>
      </c>
      <c r="DP323" s="171"/>
    </row>
    <row r="324" spans="117:120">
      <c r="DM324" s="177">
        <v>561</v>
      </c>
      <c r="DN324" s="178" t="s">
        <v>847</v>
      </c>
      <c r="DO324" s="179">
        <v>3</v>
      </c>
      <c r="DP324" s="171"/>
    </row>
    <row r="325" spans="117:120">
      <c r="DM325" s="177">
        <v>562</v>
      </c>
      <c r="DN325" s="178" t="s">
        <v>848</v>
      </c>
      <c r="DO325" s="179">
        <v>4</v>
      </c>
      <c r="DP325" s="171"/>
    </row>
    <row r="326" spans="117:120">
      <c r="DM326" s="177">
        <v>563</v>
      </c>
      <c r="DN326" s="178" t="s">
        <v>849</v>
      </c>
      <c r="DO326" s="179">
        <v>5</v>
      </c>
      <c r="DP326" s="171"/>
    </row>
    <row r="327" spans="117:120">
      <c r="DM327" s="177">
        <v>564</v>
      </c>
      <c r="DN327" s="178" t="s">
        <v>850</v>
      </c>
      <c r="DO327" s="179">
        <v>6</v>
      </c>
      <c r="DP327" s="171"/>
    </row>
    <row r="328" spans="117:120">
      <c r="DM328" s="177">
        <v>565</v>
      </c>
      <c r="DN328" s="178" t="s">
        <v>851</v>
      </c>
      <c r="DO328" s="179">
        <v>7</v>
      </c>
      <c r="DP328" s="171"/>
    </row>
    <row r="329" spans="117:120">
      <c r="DM329" s="177">
        <v>566</v>
      </c>
      <c r="DN329" s="178" t="s">
        <v>0</v>
      </c>
      <c r="DO329" s="179">
        <v>8</v>
      </c>
      <c r="DP329" s="171"/>
    </row>
    <row r="330" spans="117:120">
      <c r="DM330" s="177">
        <v>571</v>
      </c>
      <c r="DN330" s="178" t="s">
        <v>1</v>
      </c>
      <c r="DO330" s="179">
        <v>3</v>
      </c>
      <c r="DP330" s="171"/>
    </row>
    <row r="331" spans="117:120">
      <c r="DM331" s="177">
        <v>572</v>
      </c>
      <c r="DN331" s="178" t="s">
        <v>2</v>
      </c>
      <c r="DO331" s="179">
        <v>4</v>
      </c>
      <c r="DP331" s="171"/>
    </row>
    <row r="332" spans="117:120">
      <c r="DM332" s="177">
        <v>573</v>
      </c>
      <c r="DN332" s="178" t="s">
        <v>3</v>
      </c>
      <c r="DO332" s="179">
        <v>5</v>
      </c>
      <c r="DP332" s="171"/>
    </row>
    <row r="333" spans="117:120">
      <c r="DM333" s="177">
        <v>574</v>
      </c>
      <c r="DN333" s="178" t="s">
        <v>4</v>
      </c>
      <c r="DO333" s="179">
        <v>6</v>
      </c>
      <c r="DP333" s="171"/>
    </row>
    <row r="334" spans="117:120">
      <c r="DM334" s="177">
        <v>575</v>
      </c>
      <c r="DN334" s="178" t="s">
        <v>5</v>
      </c>
      <c r="DO334" s="179">
        <v>7</v>
      </c>
      <c r="DP334" s="171"/>
    </row>
    <row r="335" spans="117:120">
      <c r="DM335" s="177">
        <v>576</v>
      </c>
      <c r="DN335" s="178" t="s">
        <v>6</v>
      </c>
      <c r="DO335" s="179">
        <v>8</v>
      </c>
      <c r="DP335" s="171"/>
    </row>
    <row r="336" spans="117:120">
      <c r="DM336" s="177">
        <v>577</v>
      </c>
      <c r="DN336" s="178" t="s">
        <v>7</v>
      </c>
      <c r="DO336" s="181"/>
      <c r="DP336" s="171"/>
    </row>
    <row r="337" spans="117:120">
      <c r="DM337" s="177">
        <v>578</v>
      </c>
      <c r="DN337" s="178" t="s">
        <v>8</v>
      </c>
      <c r="DO337" s="179">
        <v>7</v>
      </c>
      <c r="DP337" s="171"/>
    </row>
    <row r="338" spans="117:120">
      <c r="DM338" s="177">
        <v>580</v>
      </c>
      <c r="DN338" s="178" t="s">
        <v>9</v>
      </c>
      <c r="DO338" s="179">
        <v>2</v>
      </c>
      <c r="DP338" s="171"/>
    </row>
    <row r="339" spans="117:120">
      <c r="DM339" s="177">
        <v>581</v>
      </c>
      <c r="DN339" s="178" t="s">
        <v>10</v>
      </c>
      <c r="DO339" s="179">
        <v>3</v>
      </c>
      <c r="DP339" s="171"/>
    </row>
    <row r="340" spans="117:120">
      <c r="DM340" s="177">
        <v>582</v>
      </c>
      <c r="DN340" s="178" t="s">
        <v>11</v>
      </c>
      <c r="DO340" s="179">
        <v>4</v>
      </c>
      <c r="DP340" s="171"/>
    </row>
    <row r="341" spans="117:120">
      <c r="DM341" s="177">
        <v>583</v>
      </c>
      <c r="DN341" s="178" t="s">
        <v>12</v>
      </c>
      <c r="DO341" s="179">
        <v>4</v>
      </c>
      <c r="DP341" s="171"/>
    </row>
    <row r="342" spans="117:120">
      <c r="DM342" s="177">
        <v>584</v>
      </c>
      <c r="DN342" s="178" t="s">
        <v>13</v>
      </c>
      <c r="DO342" s="179">
        <v>5</v>
      </c>
      <c r="DP342" s="171"/>
    </row>
    <row r="343" spans="117:120">
      <c r="DM343" s="177">
        <v>585</v>
      </c>
      <c r="DN343" s="178" t="s">
        <v>14</v>
      </c>
      <c r="DO343" s="179">
        <v>6</v>
      </c>
      <c r="DP343" s="171"/>
    </row>
    <row r="344" spans="117:120">
      <c r="DM344" s="177">
        <v>586</v>
      </c>
      <c r="DN344" s="178" t="s">
        <v>15</v>
      </c>
      <c r="DO344" s="179">
        <v>7</v>
      </c>
      <c r="DP344" s="171"/>
    </row>
    <row r="345" spans="117:120">
      <c r="DM345" s="177">
        <v>587</v>
      </c>
      <c r="DN345" s="178" t="s">
        <v>16</v>
      </c>
      <c r="DO345" s="179">
        <v>8</v>
      </c>
      <c r="DP345" s="171"/>
    </row>
    <row r="346" spans="117:120">
      <c r="DM346" s="177">
        <v>590</v>
      </c>
      <c r="DN346" s="178" t="s">
        <v>846</v>
      </c>
      <c r="DO346" s="179">
        <v>7</v>
      </c>
      <c r="DP346" s="171"/>
    </row>
    <row r="347" spans="117:120">
      <c r="DM347" s="177">
        <v>591</v>
      </c>
      <c r="DN347" s="178" t="s">
        <v>17</v>
      </c>
      <c r="DO347" s="179">
        <v>8</v>
      </c>
      <c r="DP347" s="171"/>
    </row>
    <row r="348" spans="117:120">
      <c r="DM348" s="177">
        <v>592</v>
      </c>
      <c r="DN348" s="178" t="s">
        <v>18</v>
      </c>
      <c r="DO348" s="179">
        <v>9</v>
      </c>
      <c r="DP348" s="171"/>
    </row>
    <row r="349" spans="117:120">
      <c r="DM349" s="177">
        <v>593</v>
      </c>
      <c r="DN349" s="178" t="s">
        <v>19</v>
      </c>
      <c r="DO349" s="179">
        <v>10</v>
      </c>
      <c r="DP349" s="171"/>
    </row>
    <row r="350" spans="117:120">
      <c r="DM350" s="177">
        <v>594</v>
      </c>
      <c r="DN350" s="178" t="s">
        <v>20</v>
      </c>
      <c r="DO350" s="179">
        <v>11</v>
      </c>
      <c r="DP350" s="171"/>
    </row>
    <row r="351" spans="117:120">
      <c r="DM351" s="177">
        <v>601</v>
      </c>
      <c r="DN351" s="178" t="s">
        <v>21</v>
      </c>
      <c r="DO351" s="179">
        <v>4</v>
      </c>
      <c r="DP351" s="171"/>
    </row>
    <row r="352" spans="117:120">
      <c r="DM352" s="177">
        <v>602</v>
      </c>
      <c r="DN352" s="178" t="s">
        <v>22</v>
      </c>
      <c r="DO352" s="179">
        <v>5</v>
      </c>
      <c r="DP352" s="171"/>
    </row>
    <row r="353" spans="117:120">
      <c r="DM353" s="177">
        <v>603</v>
      </c>
      <c r="DN353" s="178" t="s">
        <v>23</v>
      </c>
      <c r="DO353" s="179">
        <v>6</v>
      </c>
      <c r="DP353" s="171"/>
    </row>
    <row r="354" spans="117:120">
      <c r="DM354" s="177">
        <v>604</v>
      </c>
      <c r="DN354" s="178" t="s">
        <v>24</v>
      </c>
      <c r="DO354" s="179">
        <v>7</v>
      </c>
      <c r="DP354" s="171"/>
    </row>
    <row r="355" spans="117:120">
      <c r="DM355" s="177">
        <v>611</v>
      </c>
      <c r="DN355" s="178" t="s">
        <v>25</v>
      </c>
      <c r="DO355" s="179">
        <v>1</v>
      </c>
      <c r="DP355" s="171"/>
    </row>
    <row r="356" spans="117:120">
      <c r="DM356" s="177">
        <v>612</v>
      </c>
      <c r="DN356" s="178" t="s">
        <v>26</v>
      </c>
      <c r="DO356" s="179">
        <v>2</v>
      </c>
      <c r="DP356" s="171"/>
    </row>
    <row r="357" spans="117:120">
      <c r="DM357" s="177">
        <v>613</v>
      </c>
      <c r="DN357" s="178" t="s">
        <v>27</v>
      </c>
      <c r="DO357" s="179">
        <v>3</v>
      </c>
      <c r="DP357" s="171" t="s">
        <v>963</v>
      </c>
    </row>
    <row r="358" spans="117:120">
      <c r="DM358" s="177">
        <v>614</v>
      </c>
      <c r="DN358" s="178" t="s">
        <v>28</v>
      </c>
      <c r="DO358" s="179">
        <v>4</v>
      </c>
      <c r="DP358" s="171" t="s">
        <v>963</v>
      </c>
    </row>
    <row r="359" spans="117:120">
      <c r="DM359" s="177">
        <v>631</v>
      </c>
      <c r="DN359" s="178" t="s">
        <v>29</v>
      </c>
      <c r="DO359" s="179">
        <v>8</v>
      </c>
      <c r="DP359" s="171"/>
    </row>
    <row r="360" spans="117:120">
      <c r="DM360" s="177">
        <v>632</v>
      </c>
      <c r="DN360" s="178" t="s">
        <v>30</v>
      </c>
      <c r="DO360" s="179">
        <v>9</v>
      </c>
      <c r="DP360" s="171"/>
    </row>
    <row r="361" spans="117:120">
      <c r="DM361" s="177">
        <v>633</v>
      </c>
      <c r="DN361" s="178" t="s">
        <v>31</v>
      </c>
      <c r="DO361" s="179">
        <v>10</v>
      </c>
      <c r="DP361" s="171"/>
    </row>
    <row r="362" spans="117:120">
      <c r="DM362" s="177">
        <v>634</v>
      </c>
      <c r="DN362" s="178" t="s">
        <v>32</v>
      </c>
      <c r="DO362" s="179">
        <v>11</v>
      </c>
      <c r="DP362" s="171"/>
    </row>
    <row r="363" spans="117:120">
      <c r="DM363" s="177">
        <v>690</v>
      </c>
      <c r="DN363" s="178" t="s">
        <v>732</v>
      </c>
      <c r="DO363" s="179">
        <v>8</v>
      </c>
      <c r="DP363" s="171"/>
    </row>
    <row r="364" spans="117:120">
      <c r="DM364" s="177">
        <v>691</v>
      </c>
      <c r="DN364" s="178" t="s">
        <v>733</v>
      </c>
      <c r="DO364" s="179">
        <v>9</v>
      </c>
      <c r="DP364" s="171"/>
    </row>
    <row r="365" spans="117:120">
      <c r="DM365" s="177">
        <v>692</v>
      </c>
      <c r="DN365" s="178" t="s">
        <v>734</v>
      </c>
      <c r="DO365" s="179">
        <v>10</v>
      </c>
      <c r="DP365" s="171"/>
    </row>
    <row r="366" spans="117:120">
      <c r="DM366" s="177">
        <v>693</v>
      </c>
      <c r="DN366" s="178" t="s">
        <v>817</v>
      </c>
      <c r="DO366" s="179">
        <v>11</v>
      </c>
      <c r="DP366" s="171"/>
    </row>
    <row r="367" spans="117:120">
      <c r="DM367" s="177">
        <v>694</v>
      </c>
      <c r="DN367" s="178" t="s">
        <v>736</v>
      </c>
      <c r="DO367" s="179">
        <v>12</v>
      </c>
      <c r="DP367" s="171"/>
    </row>
    <row r="368" spans="117:120">
      <c r="DM368" s="177">
        <v>706</v>
      </c>
      <c r="DN368" s="178" t="s">
        <v>33</v>
      </c>
      <c r="DO368" s="179">
        <v>4</v>
      </c>
      <c r="DP368" s="171"/>
    </row>
    <row r="369" spans="117:120">
      <c r="DM369" s="177">
        <v>707</v>
      </c>
      <c r="DN369" s="178" t="s">
        <v>34</v>
      </c>
      <c r="DO369" s="179">
        <v>5</v>
      </c>
      <c r="DP369" s="171"/>
    </row>
    <row r="370" spans="117:120">
      <c r="DM370" s="177">
        <v>708</v>
      </c>
      <c r="DN370" s="178" t="s">
        <v>35</v>
      </c>
      <c r="DO370" s="179">
        <v>6</v>
      </c>
      <c r="DP370" s="171"/>
    </row>
    <row r="371" spans="117:120">
      <c r="DM371" s="177">
        <v>709</v>
      </c>
      <c r="DN371" s="178" t="s">
        <v>36</v>
      </c>
      <c r="DO371" s="179">
        <v>7</v>
      </c>
      <c r="DP371" s="171"/>
    </row>
    <row r="372" spans="117:120">
      <c r="DM372" s="177">
        <v>710</v>
      </c>
      <c r="DN372" s="178" t="s">
        <v>37</v>
      </c>
      <c r="DO372" s="179">
        <v>6</v>
      </c>
      <c r="DP372" s="171"/>
    </row>
    <row r="373" spans="117:120">
      <c r="DM373" s="177">
        <v>711</v>
      </c>
      <c r="DN373" s="178" t="s">
        <v>38</v>
      </c>
      <c r="DO373" s="179">
        <v>7</v>
      </c>
      <c r="DP373" s="171"/>
    </row>
    <row r="374" spans="117:120">
      <c r="DM374" s="177">
        <v>712</v>
      </c>
      <c r="DN374" s="178" t="s">
        <v>39</v>
      </c>
      <c r="DO374" s="179">
        <v>8</v>
      </c>
      <c r="DP374" s="171"/>
    </row>
    <row r="375" spans="117:120">
      <c r="DM375" s="177">
        <v>713</v>
      </c>
      <c r="DN375" s="178" t="s">
        <v>40</v>
      </c>
      <c r="DO375" s="179">
        <v>9</v>
      </c>
      <c r="DP375" s="171"/>
    </row>
    <row r="376" spans="117:120">
      <c r="DM376" s="177">
        <v>714</v>
      </c>
      <c r="DN376" s="178" t="s">
        <v>41</v>
      </c>
      <c r="DO376" s="179">
        <v>10</v>
      </c>
      <c r="DP376" s="171"/>
    </row>
    <row r="377" spans="117:120">
      <c r="DM377" s="177">
        <v>720</v>
      </c>
      <c r="DN377" s="178" t="s">
        <v>42</v>
      </c>
      <c r="DO377" s="179">
        <v>6</v>
      </c>
      <c r="DP377" s="171"/>
    </row>
    <row r="378" spans="117:120">
      <c r="DM378" s="177">
        <v>721</v>
      </c>
      <c r="DN378" s="178" t="s">
        <v>43</v>
      </c>
      <c r="DO378" s="179">
        <v>7</v>
      </c>
      <c r="DP378" s="171"/>
    </row>
    <row r="379" spans="117:120">
      <c r="DM379" s="177">
        <v>722</v>
      </c>
      <c r="DN379" s="178" t="s">
        <v>44</v>
      </c>
      <c r="DO379" s="179">
        <v>8</v>
      </c>
      <c r="DP379" s="171"/>
    </row>
    <row r="380" spans="117:120">
      <c r="DM380" s="177">
        <v>723</v>
      </c>
      <c r="DN380" s="178" t="s">
        <v>45</v>
      </c>
      <c r="DO380" s="179">
        <v>9</v>
      </c>
      <c r="DP380" s="171"/>
    </row>
    <row r="381" spans="117:120">
      <c r="DM381" s="177">
        <v>724</v>
      </c>
      <c r="DN381" s="178" t="s">
        <v>46</v>
      </c>
      <c r="DO381" s="179">
        <v>10</v>
      </c>
      <c r="DP381" s="171"/>
    </row>
    <row r="382" spans="117:120">
      <c r="DM382" s="177">
        <v>731</v>
      </c>
      <c r="DN382" s="178" t="s">
        <v>47</v>
      </c>
      <c r="DO382" s="179">
        <v>4</v>
      </c>
      <c r="DP382" s="171" t="s">
        <v>964</v>
      </c>
    </row>
    <row r="383" spans="117:120">
      <c r="DM383" s="177">
        <v>732</v>
      </c>
      <c r="DN383" s="178" t="s">
        <v>48</v>
      </c>
      <c r="DO383" s="179">
        <v>5</v>
      </c>
      <c r="DP383" s="171" t="s">
        <v>964</v>
      </c>
    </row>
    <row r="384" spans="117:120">
      <c r="DM384" s="177">
        <v>733</v>
      </c>
      <c r="DN384" s="178" t="s">
        <v>49</v>
      </c>
      <c r="DO384" s="179">
        <v>6</v>
      </c>
      <c r="DP384" s="171" t="s">
        <v>964</v>
      </c>
    </row>
    <row r="385" spans="117:120">
      <c r="DM385" s="177">
        <v>741</v>
      </c>
      <c r="DN385" s="178" t="s">
        <v>50</v>
      </c>
      <c r="DO385" s="179">
        <v>7</v>
      </c>
      <c r="DP385" s="171" t="s">
        <v>965</v>
      </c>
    </row>
    <row r="386" spans="117:120">
      <c r="DM386" s="177">
        <v>742</v>
      </c>
      <c r="DN386" s="178" t="s">
        <v>51</v>
      </c>
      <c r="DO386" s="179">
        <v>8</v>
      </c>
      <c r="DP386" s="171" t="s">
        <v>966</v>
      </c>
    </row>
    <row r="387" spans="117:120">
      <c r="DM387" s="177">
        <v>743</v>
      </c>
      <c r="DN387" s="178" t="s">
        <v>52</v>
      </c>
      <c r="DO387" s="179">
        <v>9</v>
      </c>
      <c r="DP387" s="171"/>
    </row>
    <row r="388" spans="117:120">
      <c r="DM388" s="177">
        <v>750</v>
      </c>
      <c r="DN388" s="178" t="s">
        <v>732</v>
      </c>
      <c r="DO388" s="179">
        <v>9</v>
      </c>
      <c r="DP388" s="171" t="s">
        <v>951</v>
      </c>
    </row>
    <row r="389" spans="117:120">
      <c r="DM389" s="177">
        <v>751</v>
      </c>
      <c r="DN389" s="178" t="s">
        <v>733</v>
      </c>
      <c r="DO389" s="179">
        <v>10</v>
      </c>
      <c r="DP389" s="171" t="s">
        <v>951</v>
      </c>
    </row>
    <row r="390" spans="117:120">
      <c r="DM390" s="177">
        <v>752</v>
      </c>
      <c r="DN390" s="178" t="s">
        <v>734</v>
      </c>
      <c r="DO390" s="179">
        <v>11</v>
      </c>
      <c r="DP390" s="171" t="s">
        <v>951</v>
      </c>
    </row>
    <row r="391" spans="117:120">
      <c r="DM391" s="177">
        <v>753</v>
      </c>
      <c r="DN391" s="178" t="s">
        <v>735</v>
      </c>
      <c r="DO391" s="179">
        <v>12</v>
      </c>
      <c r="DP391" s="171" t="s">
        <v>951</v>
      </c>
    </row>
    <row r="392" spans="117:120">
      <c r="DM392" s="177">
        <v>760</v>
      </c>
      <c r="DN392" s="178" t="s">
        <v>53</v>
      </c>
      <c r="DO392" s="179">
        <v>6</v>
      </c>
      <c r="DP392" s="171"/>
    </row>
    <row r="393" spans="117:120">
      <c r="DM393" s="177">
        <v>761</v>
      </c>
      <c r="DN393" s="178" t="s">
        <v>54</v>
      </c>
      <c r="DO393" s="179">
        <v>7</v>
      </c>
      <c r="DP393" s="171"/>
    </row>
    <row r="394" spans="117:120">
      <c r="DM394" s="177">
        <v>762</v>
      </c>
      <c r="DN394" s="178" t="s">
        <v>55</v>
      </c>
      <c r="DO394" s="179">
        <v>8</v>
      </c>
      <c r="DP394" s="171"/>
    </row>
    <row r="395" spans="117:120">
      <c r="DM395" s="177">
        <v>763</v>
      </c>
      <c r="DN395" s="178" t="s">
        <v>56</v>
      </c>
      <c r="DO395" s="179">
        <v>9</v>
      </c>
      <c r="DP395" s="171"/>
    </row>
    <row r="396" spans="117:120">
      <c r="DM396" s="177">
        <v>764</v>
      </c>
      <c r="DN396" s="178" t="s">
        <v>57</v>
      </c>
      <c r="DO396" s="179">
        <v>10</v>
      </c>
      <c r="DP396" s="171"/>
    </row>
    <row r="397" spans="117:120">
      <c r="DM397" s="177">
        <v>770</v>
      </c>
      <c r="DN397" s="178" t="s">
        <v>53</v>
      </c>
      <c r="DO397" s="179">
        <v>6</v>
      </c>
      <c r="DP397" s="171"/>
    </row>
    <row r="398" spans="117:120">
      <c r="DM398" s="177">
        <v>771</v>
      </c>
      <c r="DN398" s="178" t="s">
        <v>54</v>
      </c>
      <c r="DO398" s="179">
        <v>7</v>
      </c>
      <c r="DP398" s="171" t="s">
        <v>951</v>
      </c>
    </row>
    <row r="399" spans="117:120">
      <c r="DM399" s="177">
        <v>772</v>
      </c>
      <c r="DN399" s="178" t="s">
        <v>55</v>
      </c>
      <c r="DO399" s="179">
        <v>8</v>
      </c>
      <c r="DP399" s="171" t="s">
        <v>951</v>
      </c>
    </row>
    <row r="400" spans="117:120">
      <c r="DM400" s="177">
        <v>773</v>
      </c>
      <c r="DN400" s="178" t="s">
        <v>56</v>
      </c>
      <c r="DO400" s="179">
        <v>9</v>
      </c>
      <c r="DP400" s="171" t="s">
        <v>951</v>
      </c>
    </row>
    <row r="401" spans="117:120">
      <c r="DM401" s="177">
        <v>774</v>
      </c>
      <c r="DN401" s="178" t="s">
        <v>57</v>
      </c>
      <c r="DO401" s="179">
        <v>10</v>
      </c>
      <c r="DP401" s="171" t="s">
        <v>951</v>
      </c>
    </row>
    <row r="402" spans="117:120">
      <c r="DM402" s="177">
        <v>780</v>
      </c>
      <c r="DN402" s="178" t="s">
        <v>53</v>
      </c>
      <c r="DO402" s="179">
        <v>6</v>
      </c>
      <c r="DP402" s="171"/>
    </row>
    <row r="403" spans="117:120">
      <c r="DM403" s="177">
        <v>780</v>
      </c>
      <c r="DN403" s="178" t="s">
        <v>53</v>
      </c>
      <c r="DO403" s="179">
        <v>6</v>
      </c>
      <c r="DP403" s="171"/>
    </row>
    <row r="404" spans="117:120">
      <c r="DM404" s="177">
        <v>781</v>
      </c>
      <c r="DN404" s="178" t="s">
        <v>54</v>
      </c>
      <c r="DO404" s="179">
        <v>7</v>
      </c>
      <c r="DP404" s="171" t="s">
        <v>952</v>
      </c>
    </row>
    <row r="405" spans="117:120">
      <c r="DM405" s="177">
        <v>781</v>
      </c>
      <c r="DN405" s="178" t="s">
        <v>54</v>
      </c>
      <c r="DO405" s="179">
        <v>7</v>
      </c>
      <c r="DP405" s="171" t="s">
        <v>952</v>
      </c>
    </row>
    <row r="406" spans="117:120">
      <c r="DM406" s="177">
        <v>782</v>
      </c>
      <c r="DN406" s="178" t="s">
        <v>55</v>
      </c>
      <c r="DO406" s="179">
        <v>8</v>
      </c>
      <c r="DP406" s="171" t="s">
        <v>952</v>
      </c>
    </row>
    <row r="407" spans="117:120">
      <c r="DM407" s="177">
        <v>782</v>
      </c>
      <c r="DN407" s="178" t="s">
        <v>55</v>
      </c>
      <c r="DO407" s="179">
        <v>8</v>
      </c>
      <c r="DP407" s="171" t="s">
        <v>952</v>
      </c>
    </row>
    <row r="408" spans="117:120">
      <c r="DM408" s="177">
        <v>783</v>
      </c>
      <c r="DN408" s="178" t="s">
        <v>56</v>
      </c>
      <c r="DO408" s="179">
        <v>9</v>
      </c>
      <c r="DP408" s="171" t="s">
        <v>952</v>
      </c>
    </row>
    <row r="409" spans="117:120">
      <c r="DM409" s="177">
        <v>783</v>
      </c>
      <c r="DN409" s="178" t="s">
        <v>56</v>
      </c>
      <c r="DO409" s="179">
        <v>9</v>
      </c>
      <c r="DP409" s="171" t="s">
        <v>952</v>
      </c>
    </row>
    <row r="410" spans="117:120">
      <c r="DM410" s="177">
        <v>784</v>
      </c>
      <c r="DN410" s="178" t="s">
        <v>57</v>
      </c>
      <c r="DO410" s="179">
        <v>10</v>
      </c>
      <c r="DP410" s="171" t="s">
        <v>952</v>
      </c>
    </row>
    <row r="411" spans="117:120">
      <c r="DM411" s="177">
        <v>784</v>
      </c>
      <c r="DN411" s="178" t="s">
        <v>57</v>
      </c>
      <c r="DO411" s="179">
        <v>10</v>
      </c>
      <c r="DP411" s="171" t="s">
        <v>952</v>
      </c>
    </row>
    <row r="412" spans="117:120">
      <c r="DM412" s="177">
        <v>811</v>
      </c>
      <c r="DN412" s="178" t="s">
        <v>58</v>
      </c>
      <c r="DO412" s="179">
        <v>4</v>
      </c>
      <c r="DP412" s="171"/>
    </row>
    <row r="413" spans="117:120">
      <c r="DM413" s="177">
        <v>812</v>
      </c>
      <c r="DN413" s="178" t="s">
        <v>59</v>
      </c>
      <c r="DO413" s="179">
        <v>5</v>
      </c>
      <c r="DP413" s="171"/>
    </row>
    <row r="414" spans="117:120">
      <c r="DM414" s="177">
        <v>813</v>
      </c>
      <c r="DN414" s="178" t="s">
        <v>60</v>
      </c>
      <c r="DO414" s="179">
        <v>6</v>
      </c>
      <c r="DP414" s="171"/>
    </row>
    <row r="415" spans="117:120">
      <c r="DM415" s="177">
        <v>814</v>
      </c>
      <c r="DN415" s="178" t="s">
        <v>61</v>
      </c>
      <c r="DO415" s="179">
        <v>7</v>
      </c>
      <c r="DP415" s="171"/>
    </row>
    <row r="416" spans="117:120">
      <c r="DM416" s="177">
        <v>821</v>
      </c>
      <c r="DN416" s="178" t="s">
        <v>62</v>
      </c>
      <c r="DO416" s="179">
        <v>7</v>
      </c>
      <c r="DP416" s="171"/>
    </row>
    <row r="417" spans="117:120">
      <c r="DM417" s="177">
        <v>822</v>
      </c>
      <c r="DN417" s="178" t="s">
        <v>63</v>
      </c>
      <c r="DO417" s="179">
        <v>8</v>
      </c>
      <c r="DP417" s="171"/>
    </row>
    <row r="418" spans="117:120">
      <c r="DM418" s="177">
        <v>823</v>
      </c>
      <c r="DN418" s="178" t="s">
        <v>64</v>
      </c>
      <c r="DO418" s="179">
        <v>9</v>
      </c>
      <c r="DP418" s="171"/>
    </row>
    <row r="419" spans="117:120">
      <c r="DM419" s="177">
        <v>824</v>
      </c>
      <c r="DN419" s="178" t="s">
        <v>65</v>
      </c>
      <c r="DO419" s="179">
        <v>10</v>
      </c>
      <c r="DP419" s="171"/>
    </row>
    <row r="420" spans="117:120">
      <c r="DM420" s="177">
        <v>850</v>
      </c>
      <c r="DN420" s="178" t="s">
        <v>732</v>
      </c>
      <c r="DO420" s="179">
        <v>8</v>
      </c>
      <c r="DP420" s="171"/>
    </row>
    <row r="421" spans="117:120">
      <c r="DM421" s="177">
        <v>851</v>
      </c>
      <c r="DN421" s="178" t="s">
        <v>733</v>
      </c>
      <c r="DO421" s="179">
        <v>9</v>
      </c>
      <c r="DP421" s="171"/>
    </row>
    <row r="422" spans="117:120">
      <c r="DM422" s="177">
        <v>852</v>
      </c>
      <c r="DN422" s="178" t="s">
        <v>734</v>
      </c>
      <c r="DO422" s="179">
        <v>10</v>
      </c>
      <c r="DP422" s="171"/>
    </row>
    <row r="423" spans="117:120">
      <c r="DM423" s="177">
        <v>853</v>
      </c>
      <c r="DN423" s="178" t="s">
        <v>735</v>
      </c>
      <c r="DO423" s="179">
        <v>11</v>
      </c>
      <c r="DP423" s="171"/>
    </row>
    <row r="424" spans="117:120">
      <c r="DM424" s="177">
        <v>951</v>
      </c>
      <c r="DN424" s="178" t="s">
        <v>66</v>
      </c>
      <c r="DO424" s="179">
        <v>6</v>
      </c>
      <c r="DP424" s="171"/>
    </row>
    <row r="425" spans="117:120">
      <c r="DM425" s="177">
        <v>952</v>
      </c>
      <c r="DN425" s="178" t="s">
        <v>67</v>
      </c>
      <c r="DO425" s="179">
        <v>7</v>
      </c>
      <c r="DP425" s="171"/>
    </row>
    <row r="426" spans="117:120">
      <c r="DM426" s="177">
        <v>953</v>
      </c>
      <c r="DN426" s="178" t="s">
        <v>68</v>
      </c>
      <c r="DO426" s="179">
        <v>8</v>
      </c>
      <c r="DP426" s="171"/>
    </row>
    <row r="427" spans="117:120">
      <c r="DM427" s="177">
        <v>954</v>
      </c>
      <c r="DN427" s="178" t="s">
        <v>69</v>
      </c>
      <c r="DO427" s="179">
        <v>8</v>
      </c>
      <c r="DP427" s="171"/>
    </row>
    <row r="428" spans="117:120">
      <c r="DM428" s="177">
        <v>955</v>
      </c>
      <c r="DN428" s="178" t="s">
        <v>70</v>
      </c>
      <c r="DO428" s="179">
        <v>9</v>
      </c>
      <c r="DP428" s="171"/>
    </row>
    <row r="429" spans="117:120">
      <c r="DM429" s="177">
        <v>961</v>
      </c>
      <c r="DN429" s="178" t="s">
        <v>71</v>
      </c>
      <c r="DO429" s="179">
        <v>6</v>
      </c>
      <c r="DP429" s="171"/>
    </row>
    <row r="430" spans="117:120">
      <c r="DM430" s="177">
        <v>962</v>
      </c>
      <c r="DN430" s="178" t="s">
        <v>72</v>
      </c>
      <c r="DO430" s="179">
        <v>7</v>
      </c>
      <c r="DP430" s="171"/>
    </row>
    <row r="431" spans="117:120">
      <c r="DM431" s="177">
        <v>963</v>
      </c>
      <c r="DN431" s="178" t="s">
        <v>73</v>
      </c>
      <c r="DO431" s="179">
        <v>8</v>
      </c>
      <c r="DP431" s="171"/>
    </row>
    <row r="432" spans="117:120">
      <c r="DM432" s="177">
        <v>971</v>
      </c>
      <c r="DN432" s="178" t="s">
        <v>74</v>
      </c>
      <c r="DO432" s="179">
        <v>6</v>
      </c>
      <c r="DP432" s="171"/>
    </row>
    <row r="433" spans="117:120">
      <c r="DM433" s="182">
        <v>972</v>
      </c>
      <c r="DN433" s="183" t="s">
        <v>75</v>
      </c>
      <c r="DO433" s="184">
        <v>7</v>
      </c>
      <c r="DP433" s="172"/>
    </row>
  </sheetData>
  <autoFilter ref="A4:EL155"/>
  <mergeCells count="18">
    <mergeCell ref="DM175:DO17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F3:F4"/>
    <mergeCell ref="A3:A4"/>
    <mergeCell ref="B3:B4"/>
    <mergeCell ref="C3:C4"/>
    <mergeCell ref="D3:D4"/>
    <mergeCell ref="E3:E4"/>
  </mergeCells>
  <conditionalFormatting sqref="DA10 DD9:DD15 DA139 DD126 DD128:DD134 DD110:DD111 DD113:DD123 DD69 DA141:DA143 DD139:DD143 DD100:DD101 DD108 DA107 DD71:DD72 DD137 DA137 DD145:DD146 DA145:DA146 DD98 DD17:DD31 DD34:DD64 DD76:DD96 DD103:DD104">
    <cfRule type="cellIs" dxfId="645" priority="93" stopIfTrue="1" operator="notEqual">
      <formula>$DH9</formula>
    </cfRule>
  </conditionalFormatting>
  <conditionalFormatting sqref="DA9 DA12:DA15 DA126 DA128:DA134 DA110:DA111 DA113:DA123 DA108 DA69 DA71:DA72 DA17:DA31 DA33:DA64 DA76:DA98 DA100:DA104">
    <cfRule type="cellIs" dxfId="644" priority="94" stopIfTrue="1" operator="notEqual">
      <formula>$DD9</formula>
    </cfRule>
  </conditionalFormatting>
  <conditionalFormatting sqref="DD66">
    <cfRule type="cellIs" dxfId="643" priority="89" stopIfTrue="1" operator="notEqual">
      <formula>$DH66</formula>
    </cfRule>
  </conditionalFormatting>
  <conditionalFormatting sqref="DA66">
    <cfRule type="cellIs" dxfId="642" priority="90" stopIfTrue="1" operator="notEqual">
      <formula>$DD66</formula>
    </cfRule>
  </conditionalFormatting>
  <conditionalFormatting sqref="DD67">
    <cfRule type="cellIs" dxfId="641" priority="87" stopIfTrue="1" operator="notEqual">
      <formula>$DH67</formula>
    </cfRule>
  </conditionalFormatting>
  <conditionalFormatting sqref="DA67">
    <cfRule type="cellIs" dxfId="640" priority="88" stopIfTrue="1" operator="notEqual">
      <formula>$DD67</formula>
    </cfRule>
  </conditionalFormatting>
  <conditionalFormatting sqref="DD32">
    <cfRule type="cellIs" dxfId="639" priority="85" stopIfTrue="1" operator="notEqual">
      <formula>$DH32</formula>
    </cfRule>
  </conditionalFormatting>
  <conditionalFormatting sqref="DA32">
    <cfRule type="cellIs" dxfId="638" priority="86" stopIfTrue="1" operator="notEqual">
      <formula>$DD32</formula>
    </cfRule>
  </conditionalFormatting>
  <conditionalFormatting sqref="DD65">
    <cfRule type="cellIs" dxfId="637" priority="83" stopIfTrue="1" operator="notEqual">
      <formula>$DH65</formula>
    </cfRule>
  </conditionalFormatting>
  <conditionalFormatting sqref="DA65">
    <cfRule type="cellIs" dxfId="636" priority="84" stopIfTrue="1" operator="notEqual">
      <formula>$DD65</formula>
    </cfRule>
  </conditionalFormatting>
  <conditionalFormatting sqref="DD68">
    <cfRule type="cellIs" dxfId="635" priority="81" stopIfTrue="1" operator="notEqual">
      <formula>$DH68</formula>
    </cfRule>
  </conditionalFormatting>
  <conditionalFormatting sqref="DA68">
    <cfRule type="cellIs" dxfId="634" priority="82" stopIfTrue="1" operator="notEqual">
      <formula>$DD68</formula>
    </cfRule>
  </conditionalFormatting>
  <conditionalFormatting sqref="DD124">
    <cfRule type="cellIs" dxfId="633" priority="79" stopIfTrue="1" operator="notEqual">
      <formula>$DH124</formula>
    </cfRule>
  </conditionalFormatting>
  <conditionalFormatting sqref="DA124">
    <cfRule type="cellIs" dxfId="632" priority="80" stopIfTrue="1" operator="notEqual">
      <formula>$DD124</formula>
    </cfRule>
  </conditionalFormatting>
  <conditionalFormatting sqref="CX107:CX134 CX6:CX105">
    <cfRule type="cellIs" dxfId="631" priority="78" operator="notEqual">
      <formula>$CX6</formula>
    </cfRule>
  </conditionalFormatting>
  <conditionalFormatting sqref="CX139 CX141:CX143 CU141:CU143 CX137 CU137 CU145:CU146 CX145:CX146">
    <cfRule type="cellIs" dxfId="630" priority="77" stopIfTrue="1" operator="notEqual">
      <formula>$DA137</formula>
    </cfRule>
  </conditionalFormatting>
  <conditionalFormatting sqref="DA11">
    <cfRule type="cellIs" dxfId="629" priority="76" stopIfTrue="1" operator="notEqual">
      <formula>$DH11</formula>
    </cfRule>
  </conditionalFormatting>
  <conditionalFormatting sqref="DD70">
    <cfRule type="cellIs" dxfId="628" priority="74" stopIfTrue="1" operator="notEqual">
      <formula>$DH70</formula>
    </cfRule>
  </conditionalFormatting>
  <conditionalFormatting sqref="DA70">
    <cfRule type="cellIs" dxfId="627" priority="75" stopIfTrue="1" operator="notEqual">
      <formula>$DD70</formula>
    </cfRule>
  </conditionalFormatting>
  <conditionalFormatting sqref="DA142">
    <cfRule type="cellIs" dxfId="626" priority="73" stopIfTrue="1" operator="notEqual">
      <formula>$DH142</formula>
    </cfRule>
  </conditionalFormatting>
  <conditionalFormatting sqref="DD105">
    <cfRule type="cellIs" dxfId="625" priority="71" stopIfTrue="1" operator="notEqual">
      <formula>$DH105</formula>
    </cfRule>
  </conditionalFormatting>
  <conditionalFormatting sqref="DA105">
    <cfRule type="cellIs" dxfId="624" priority="72" stopIfTrue="1" operator="notEqual">
      <formula>$DD105</formula>
    </cfRule>
  </conditionalFormatting>
  <conditionalFormatting sqref="DD138">
    <cfRule type="cellIs" dxfId="623" priority="70" stopIfTrue="1" operator="notEqual">
      <formula>$DH138</formula>
    </cfRule>
  </conditionalFormatting>
  <conditionalFormatting sqref="DA138">
    <cfRule type="cellIs" dxfId="622" priority="69" stopIfTrue="1" operator="notEqual">
      <formula>$DH138</formula>
    </cfRule>
  </conditionalFormatting>
  <conditionalFormatting sqref="CX138">
    <cfRule type="cellIs" dxfId="621" priority="68" stopIfTrue="1" operator="notEqual">
      <formula>$DA138</formula>
    </cfRule>
  </conditionalFormatting>
  <conditionalFormatting sqref="DD75">
    <cfRule type="cellIs" dxfId="620" priority="64" stopIfTrue="1" operator="notEqual">
      <formula>$DH75</formula>
    </cfRule>
  </conditionalFormatting>
  <conditionalFormatting sqref="DA75">
    <cfRule type="cellIs" dxfId="619" priority="65" stopIfTrue="1" operator="notEqual">
      <formula>$DD75</formula>
    </cfRule>
  </conditionalFormatting>
  <conditionalFormatting sqref="DD74">
    <cfRule type="cellIs" dxfId="618" priority="62" stopIfTrue="1" operator="notEqual">
      <formula>$DH74</formula>
    </cfRule>
  </conditionalFormatting>
  <conditionalFormatting sqref="DA74">
    <cfRule type="cellIs" dxfId="617" priority="63" stopIfTrue="1" operator="notEqual">
      <formula>$DD74</formula>
    </cfRule>
  </conditionalFormatting>
  <conditionalFormatting sqref="DD69">
    <cfRule type="cellIs" dxfId="616" priority="60" stopIfTrue="1" operator="notEqual">
      <formula>$DH69</formula>
    </cfRule>
  </conditionalFormatting>
  <conditionalFormatting sqref="DA69">
    <cfRule type="cellIs" dxfId="615" priority="61" stopIfTrue="1" operator="notEqual">
      <formula>$DD69</formula>
    </cfRule>
  </conditionalFormatting>
  <conditionalFormatting sqref="DD70">
    <cfRule type="cellIs" dxfId="614" priority="58" stopIfTrue="1" operator="notEqual">
      <formula>$DH70</formula>
    </cfRule>
  </conditionalFormatting>
  <conditionalFormatting sqref="DA70">
    <cfRule type="cellIs" dxfId="613" priority="59" stopIfTrue="1" operator="notEqual">
      <formula>$DD70</formula>
    </cfRule>
  </conditionalFormatting>
  <conditionalFormatting sqref="DD107">
    <cfRule type="cellIs" dxfId="612" priority="57" stopIfTrue="1" operator="notEqual">
      <formula>$DH107</formula>
    </cfRule>
  </conditionalFormatting>
  <conditionalFormatting sqref="DD112">
    <cfRule type="cellIs" dxfId="611" priority="55" stopIfTrue="1" operator="notEqual">
      <formula>$DH112</formula>
    </cfRule>
  </conditionalFormatting>
  <conditionalFormatting sqref="DA112">
    <cfRule type="cellIs" dxfId="610" priority="56" stopIfTrue="1" operator="notEqual">
      <formula>$DD112</formula>
    </cfRule>
  </conditionalFormatting>
  <conditionalFormatting sqref="DD135">
    <cfRule type="cellIs" dxfId="609" priority="54" stopIfTrue="1" operator="notEqual">
      <formula>$DH135</formula>
    </cfRule>
  </conditionalFormatting>
  <conditionalFormatting sqref="DA135">
    <cfRule type="cellIs" dxfId="608" priority="53" stopIfTrue="1" operator="notEqual">
      <formula>$DH135</formula>
    </cfRule>
  </conditionalFormatting>
  <conditionalFormatting sqref="CX135">
    <cfRule type="cellIs" dxfId="607" priority="52" stopIfTrue="1" operator="notEqual">
      <formula>$DA135</formula>
    </cfRule>
  </conditionalFormatting>
  <conditionalFormatting sqref="DA140">
    <cfRule type="cellIs" dxfId="606" priority="51" stopIfTrue="1" operator="notEqual">
      <formula>$DH140</formula>
    </cfRule>
  </conditionalFormatting>
  <conditionalFormatting sqref="CX140">
    <cfRule type="cellIs" dxfId="605" priority="50" stopIfTrue="1" operator="notEqual">
      <formula>$DA140</formula>
    </cfRule>
  </conditionalFormatting>
  <conditionalFormatting sqref="DD127">
    <cfRule type="cellIs" dxfId="604" priority="48" stopIfTrue="1" operator="notEqual">
      <formula>$DH127</formula>
    </cfRule>
  </conditionalFormatting>
  <conditionalFormatting sqref="DA127">
    <cfRule type="cellIs" dxfId="603" priority="49" stopIfTrue="1" operator="notEqual">
      <formula>$DD127</formula>
    </cfRule>
  </conditionalFormatting>
  <conditionalFormatting sqref="DD125">
    <cfRule type="cellIs" dxfId="602" priority="46" stopIfTrue="1" operator="notEqual">
      <formula>$DH125</formula>
    </cfRule>
  </conditionalFormatting>
  <conditionalFormatting sqref="DA125">
    <cfRule type="cellIs" dxfId="601" priority="47" stopIfTrue="1" operator="notEqual">
      <formula>$DD125</formula>
    </cfRule>
  </conditionalFormatting>
  <conditionalFormatting sqref="DD72">
    <cfRule type="cellIs" dxfId="600" priority="44" stopIfTrue="1" operator="notEqual">
      <formula>$DH72</formula>
    </cfRule>
  </conditionalFormatting>
  <conditionalFormatting sqref="DA72">
    <cfRule type="cellIs" dxfId="599" priority="45" stopIfTrue="1" operator="notEqual">
      <formula>$DD72</formula>
    </cfRule>
  </conditionalFormatting>
  <conditionalFormatting sqref="DD72">
    <cfRule type="cellIs" dxfId="598" priority="42" stopIfTrue="1" operator="notEqual">
      <formula>$DH72</formula>
    </cfRule>
  </conditionalFormatting>
  <conditionalFormatting sqref="DA72">
    <cfRule type="cellIs" dxfId="597" priority="43" stopIfTrue="1" operator="notEqual">
      <formula>$DD72</formula>
    </cfRule>
  </conditionalFormatting>
  <conditionalFormatting sqref="DD73">
    <cfRule type="cellIs" dxfId="596" priority="40" stopIfTrue="1" operator="notEqual">
      <formula>$DH73</formula>
    </cfRule>
  </conditionalFormatting>
  <conditionalFormatting sqref="DA73">
    <cfRule type="cellIs" dxfId="595" priority="41" stopIfTrue="1" operator="notEqual">
      <formula>$DD73</formula>
    </cfRule>
  </conditionalFormatting>
  <conditionalFormatting sqref="DD99">
    <cfRule type="cellIs" dxfId="594" priority="38" stopIfTrue="1" operator="notEqual">
      <formula>$DH99</formula>
    </cfRule>
  </conditionalFormatting>
  <conditionalFormatting sqref="DA99">
    <cfRule type="cellIs" dxfId="593" priority="39" stopIfTrue="1" operator="notEqual">
      <formula>$DD99</formula>
    </cfRule>
  </conditionalFormatting>
  <conditionalFormatting sqref="DD109">
    <cfRule type="cellIs" dxfId="592" priority="32" stopIfTrue="1" operator="notEqual">
      <formula>$DH109</formula>
    </cfRule>
  </conditionalFormatting>
  <conditionalFormatting sqref="DA109">
    <cfRule type="cellIs" dxfId="591" priority="33" stopIfTrue="1" operator="notEqual">
      <formula>$DD109</formula>
    </cfRule>
  </conditionalFormatting>
  <conditionalFormatting sqref="DD16">
    <cfRule type="cellIs" dxfId="590" priority="30" stopIfTrue="1" operator="notEqual">
      <formula>$DH16</formula>
    </cfRule>
  </conditionalFormatting>
  <conditionalFormatting sqref="DA16">
    <cfRule type="cellIs" dxfId="589" priority="31" stopIfTrue="1" operator="notEqual">
      <formula>$DD16</formula>
    </cfRule>
  </conditionalFormatting>
  <conditionalFormatting sqref="DD136">
    <cfRule type="cellIs" dxfId="588" priority="29" stopIfTrue="1" operator="notEqual">
      <formula>$DH136</formula>
    </cfRule>
  </conditionalFormatting>
  <conditionalFormatting sqref="DA136">
    <cfRule type="cellIs" dxfId="587" priority="28" stopIfTrue="1" operator="notEqual">
      <formula>$DH136</formula>
    </cfRule>
  </conditionalFormatting>
  <conditionalFormatting sqref="CX136">
    <cfRule type="cellIs" dxfId="586" priority="27" stopIfTrue="1" operator="notEqual">
      <formula>$DA136</formula>
    </cfRule>
  </conditionalFormatting>
  <conditionalFormatting sqref="CU139">
    <cfRule type="cellIs" dxfId="585" priority="26" stopIfTrue="1" operator="notEqual">
      <formula>$DA139</formula>
    </cfRule>
  </conditionalFormatting>
  <conditionalFormatting sqref="CU138">
    <cfRule type="cellIs" dxfId="584" priority="25" stopIfTrue="1" operator="notEqual">
      <formula>$DA138</formula>
    </cfRule>
  </conditionalFormatting>
  <conditionalFormatting sqref="CU135">
    <cfRule type="cellIs" dxfId="583" priority="24" stopIfTrue="1" operator="notEqual">
      <formula>$DA135</formula>
    </cfRule>
  </conditionalFormatting>
  <conditionalFormatting sqref="CU140">
    <cfRule type="cellIs" dxfId="582" priority="23" stopIfTrue="1" operator="notEqual">
      <formula>$DA140</formula>
    </cfRule>
  </conditionalFormatting>
  <conditionalFormatting sqref="CU136">
    <cfRule type="cellIs" dxfId="581" priority="22" stopIfTrue="1" operator="notEqual">
      <formula>$DA136</formula>
    </cfRule>
  </conditionalFormatting>
  <conditionalFormatting sqref="CU107:CU134 CU6:CU105">
    <cfRule type="expression" dxfId="580" priority="20" stopIfTrue="1">
      <formula>$CX6=""</formula>
    </cfRule>
    <cfRule type="cellIs" dxfId="579" priority="21" stopIfTrue="1" operator="notEqual">
      <formula>$CX6</formula>
    </cfRule>
  </conditionalFormatting>
  <conditionalFormatting sqref="DA106">
    <cfRule type="cellIs" dxfId="578" priority="15" stopIfTrue="1" operator="notEqual">
      <formula>$DH106</formula>
    </cfRule>
  </conditionalFormatting>
  <conditionalFormatting sqref="CX106">
    <cfRule type="cellIs" dxfId="577" priority="14" operator="notEqual">
      <formula>$CX106</formula>
    </cfRule>
  </conditionalFormatting>
  <conditionalFormatting sqref="DD106">
    <cfRule type="cellIs" dxfId="576" priority="13" stopIfTrue="1" operator="notEqual">
      <formula>$DH106</formula>
    </cfRule>
  </conditionalFormatting>
  <conditionalFormatting sqref="CU106">
    <cfRule type="expression" dxfId="575" priority="11" stopIfTrue="1">
      <formula>$CX106=""</formula>
    </cfRule>
    <cfRule type="cellIs" dxfId="574" priority="12" stopIfTrue="1" operator="notEqual">
      <formula>$CX106</formula>
    </cfRule>
  </conditionalFormatting>
  <conditionalFormatting sqref="DD144 DA144">
    <cfRule type="cellIs" dxfId="573" priority="10" stopIfTrue="1" operator="notEqual">
      <formula>$DH144</formula>
    </cfRule>
  </conditionalFormatting>
  <conditionalFormatting sqref="CU144 CX144">
    <cfRule type="cellIs" dxfId="572" priority="9" stopIfTrue="1" operator="notEqual">
      <formula>$DA144</formula>
    </cfRule>
  </conditionalFormatting>
  <conditionalFormatting sqref="CX5">
    <cfRule type="cellIs" dxfId="571" priority="3" operator="notEqual">
      <formula>$CX5</formula>
    </cfRule>
  </conditionalFormatting>
  <conditionalFormatting sqref="CU5">
    <cfRule type="expression" dxfId="570" priority="1" stopIfTrue="1">
      <formula>$CX5=""</formula>
    </cfRule>
    <cfRule type="cellIs" dxfId="569" priority="2" stopIfTrue="1" operator="notEqual">
      <formula>$CX5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r:id="rId1"/>
  <headerFooter scaleWithDoc="0" alignWithMargins="0">
    <oddHeader>&amp;R&amp;G</oddHeader>
    <oddFooter>&amp;R&amp;9 131.060.FWG / V 73.0 / Gültig ab: 01.01.17 / Seite &amp;P (&amp;N)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34"/>
  <sheetViews>
    <sheetView zoomScaleNormal="100" zoomScaleSheetLayoutView="75" workbookViewId="0">
      <selection activeCell="R5" sqref="R5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8.28515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1" width="5.42578125" style="11" customWidth="1"/>
    <col min="92" max="92" width="16.140625" style="11" customWidth="1"/>
    <col min="93" max="93" width="10" style="11" customWidth="1"/>
    <col min="94" max="97" width="5.42578125" style="11" customWidth="1"/>
    <col min="98" max="98" width="8.5703125" style="11" customWidth="1"/>
    <col min="99" max="99" width="9.28515625" style="49" customWidth="1"/>
    <col min="100" max="100" width="4.7109375" style="49" customWidth="1"/>
    <col min="101" max="101" width="29.28515625" style="11" customWidth="1"/>
    <col min="102" max="102" width="9.28515625" style="49" customWidth="1"/>
    <col min="103" max="103" width="4.7109375" style="49" customWidth="1"/>
    <col min="104" max="104" width="29.28515625" style="11" customWidth="1"/>
    <col min="105" max="105" width="9.28515625" style="49" customWidth="1"/>
    <col min="106" max="106" width="4.7109375" style="49" customWidth="1"/>
    <col min="107" max="107" width="29.85546875" style="11" customWidth="1"/>
    <col min="108" max="108" width="9.28515625" style="49" customWidth="1"/>
    <col min="109" max="109" width="4.7109375" style="49" customWidth="1"/>
    <col min="110" max="110" width="29.85546875" style="11" customWidth="1"/>
    <col min="111" max="111" width="1.5703125" style="115" customWidth="1"/>
    <col min="112" max="112" width="9.28515625" style="13" customWidth="1"/>
    <col min="113" max="113" width="4.7109375" style="13" customWidth="1"/>
    <col min="114" max="114" width="29.85546875" style="11" customWidth="1"/>
    <col min="115" max="116" width="11.42578125" customWidth="1"/>
    <col min="117" max="117" width="3.7109375" style="11" customWidth="1"/>
    <col min="118" max="118" width="34.7109375" style="11" customWidth="1"/>
    <col min="119" max="119" width="18.42578125" style="11" customWidth="1"/>
    <col min="120" max="120" width="14.28515625" style="11" customWidth="1"/>
    <col min="121" max="121" width="11.42578125" style="11" bestFit="1" customWidth="1"/>
    <col min="122" max="122" width="15.42578125" style="11" customWidth="1"/>
    <col min="123" max="16384" width="3.7109375" style="11"/>
  </cols>
  <sheetData>
    <row r="1" spans="1:142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199"/>
      <c r="S1" s="199" t="s">
        <v>79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CU1" s="142" t="s">
        <v>1197</v>
      </c>
      <c r="CV1" s="143"/>
      <c r="CW1" s="144"/>
      <c r="CX1" s="142" t="s">
        <v>1053</v>
      </c>
      <c r="CY1" s="143"/>
      <c r="CZ1" s="144"/>
      <c r="DA1" s="143" t="s">
        <v>890</v>
      </c>
      <c r="DB1" s="143"/>
      <c r="DC1" s="144"/>
      <c r="DD1" s="142" t="s">
        <v>889</v>
      </c>
      <c r="DE1" s="143"/>
      <c r="DF1" s="144"/>
      <c r="DH1" s="142" t="s">
        <v>857</v>
      </c>
      <c r="DI1" s="143"/>
      <c r="DJ1" s="144"/>
      <c r="DM1" s="186" t="s">
        <v>979</v>
      </c>
      <c r="DN1" s="186"/>
      <c r="DP1" s="11" t="s">
        <v>947</v>
      </c>
    </row>
    <row r="2" spans="1:142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196"/>
      <c r="S2" s="196"/>
      <c r="T2" s="196"/>
      <c r="U2" s="196"/>
      <c r="V2" s="196"/>
      <c r="W2" s="197"/>
      <c r="X2" s="196"/>
      <c r="Y2" s="196"/>
      <c r="Z2" s="196"/>
      <c r="AA2" s="196"/>
      <c r="AB2" s="198" t="s">
        <v>1217</v>
      </c>
      <c r="AC2" s="196"/>
      <c r="CU2" s="140"/>
      <c r="CV2" s="140"/>
      <c r="CX2" s="140"/>
      <c r="CY2" s="140"/>
      <c r="DA2" s="140"/>
      <c r="DB2" s="140"/>
      <c r="DD2" s="140"/>
      <c r="DE2" s="140"/>
      <c r="DG2" s="145"/>
      <c r="DH2" s="2"/>
      <c r="DI2" s="2"/>
      <c r="EK2" s="19"/>
      <c r="EL2" s="19"/>
    </row>
    <row r="3" spans="1:142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2016</v>
      </c>
      <c r="AE3" s="81" t="s">
        <v>384</v>
      </c>
      <c r="AF3" s="83"/>
      <c r="CT3" s="154" t="s">
        <v>703</v>
      </c>
      <c r="CU3" s="33" t="s">
        <v>702</v>
      </c>
      <c r="CV3" s="33" t="s">
        <v>701</v>
      </c>
      <c r="CW3" s="139" t="s">
        <v>78</v>
      </c>
      <c r="CX3" s="33" t="s">
        <v>702</v>
      </c>
      <c r="CY3" s="33" t="s">
        <v>701</v>
      </c>
      <c r="CZ3" s="139" t="s">
        <v>78</v>
      </c>
      <c r="DA3" s="33" t="s">
        <v>702</v>
      </c>
      <c r="DB3" s="33" t="s">
        <v>701</v>
      </c>
      <c r="DC3" s="139" t="s">
        <v>78</v>
      </c>
      <c r="DD3" s="33" t="s">
        <v>702</v>
      </c>
      <c r="DE3" s="33" t="s">
        <v>701</v>
      </c>
      <c r="DF3" s="139" t="s">
        <v>78</v>
      </c>
      <c r="DG3" s="146"/>
      <c r="DH3" s="33" t="s">
        <v>702</v>
      </c>
      <c r="DI3" s="33" t="s">
        <v>701</v>
      </c>
      <c r="DJ3" s="139" t="s">
        <v>78</v>
      </c>
    </row>
    <row r="4" spans="1:142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5"/>
      <c r="CV4" s="125"/>
      <c r="CW4" s="83"/>
      <c r="CX4" s="125"/>
      <c r="CY4" s="125"/>
      <c r="CZ4" s="83"/>
      <c r="DA4" s="125"/>
      <c r="DB4" s="125"/>
      <c r="DC4" s="83"/>
      <c r="DD4" s="125"/>
      <c r="DE4" s="125"/>
      <c r="DF4" s="83"/>
      <c r="DG4" s="20"/>
      <c r="DH4" s="33"/>
      <c r="DI4" s="33"/>
      <c r="DJ4" s="83"/>
      <c r="DO4" s="19" t="s">
        <v>978</v>
      </c>
      <c r="DP4" s="19" t="s">
        <v>948</v>
      </c>
      <c r="DQ4" s="19" t="s">
        <v>949</v>
      </c>
      <c r="DR4" s="19" t="s">
        <v>950</v>
      </c>
    </row>
    <row r="5" spans="1:142" s="19" customFormat="1" ht="27">
      <c r="A5" s="53">
        <v>1</v>
      </c>
      <c r="B5" s="53"/>
      <c r="C5" s="53">
        <f t="shared" ref="C5:C67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5"/>
      <c r="X5" s="21"/>
      <c r="Y5" s="28" t="s">
        <v>1018</v>
      </c>
      <c r="Z5" s="118">
        <f t="shared" ref="Z5:Z67" si="1">$AD$3-V5</f>
        <v>39</v>
      </c>
      <c r="AA5" s="25" t="s">
        <v>1103</v>
      </c>
      <c r="AB5" s="21" t="s">
        <v>89</v>
      </c>
      <c r="AC5" s="21"/>
      <c r="AE5" s="193" t="s">
        <v>1078</v>
      </c>
      <c r="AF5" s="82"/>
      <c r="CP5" s="19" t="str">
        <f t="shared" ref="CP5:CP67" si="2">+S5</f>
        <v>Giger Hans</v>
      </c>
      <c r="CR5" s="19">
        <f t="shared" ref="CR5:CR67" si="3">+Z5</f>
        <v>39</v>
      </c>
      <c r="CS5" s="19" t="str">
        <f t="shared" ref="CS5:CS67" si="4">+AB5</f>
        <v>A</v>
      </c>
      <c r="CT5" s="154">
        <v>2139</v>
      </c>
      <c r="CU5" s="125" t="s">
        <v>711</v>
      </c>
      <c r="CV5" s="33"/>
      <c r="CW5" s="83"/>
      <c r="CX5" s="125">
        <v>753</v>
      </c>
      <c r="CY5" s="33">
        <f t="shared" ref="CY5:CY10" si="5">VLOOKUP($CX5,Funktionsbezeichnungen,3,0)</f>
        <v>12</v>
      </c>
      <c r="CZ5" s="83" t="str">
        <f t="shared" ref="CZ5:CZ10" si="6">VLOOKUP($CX5,Funktionsbezeichnungen,2,0)</f>
        <v>Vorgesetzter  -  4 . Stufe</v>
      </c>
      <c r="DA5" s="125">
        <v>753</v>
      </c>
      <c r="DB5" s="33">
        <f t="shared" ref="DB5:DB10" si="7">VLOOKUP($DA5,Funktionsbezeichnungen,3,0)</f>
        <v>12</v>
      </c>
      <c r="DC5" s="83" t="str">
        <f t="shared" ref="DC5:DC10" si="8">VLOOKUP($DA5,Funktionsbezeichnungen,2,0)</f>
        <v>Vorgesetzter  -  4 . Stufe</v>
      </c>
      <c r="DD5" s="124">
        <v>753</v>
      </c>
      <c r="DE5" s="33">
        <f t="shared" ref="DE5:DE10" si="9">VLOOKUP($DD5,Funktionsbezeichnungen,3,0)</f>
        <v>12</v>
      </c>
      <c r="DF5" s="83" t="str">
        <f t="shared" ref="DF5:DF10" si="10">VLOOKUP($DD5,Funktionsbezeichnungen,2,0)</f>
        <v>Vorgesetzter  -  4 . Stufe</v>
      </c>
      <c r="DG5" s="20"/>
      <c r="DH5" s="124">
        <v>753</v>
      </c>
      <c r="DI5" s="33">
        <f t="shared" ref="DI5:DI10" si="11">VLOOKUP($DH5,Funktionsbezeichnungen,3,0)</f>
        <v>12</v>
      </c>
      <c r="DJ5" s="83" t="str">
        <f t="shared" ref="DJ5:DJ10" si="12">VLOOKUP($DH5,Funktionsbezeichnungen,2,0)</f>
        <v>Vorgesetzter  -  4 . Stufe</v>
      </c>
      <c r="DO5" s="19">
        <f t="shared" ref="DO5:DO67" si="13">+CT5</f>
        <v>2139</v>
      </c>
      <c r="DP5" s="153">
        <v>1</v>
      </c>
      <c r="DQ5" s="19">
        <v>2</v>
      </c>
      <c r="DR5" s="19" t="s">
        <v>951</v>
      </c>
    </row>
    <row r="6" spans="1:142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5"/>
      <c r="X6" s="21"/>
      <c r="Y6" s="28" t="s">
        <v>332</v>
      </c>
      <c r="Z6" s="118">
        <f t="shared" si="1"/>
        <v>34</v>
      </c>
      <c r="AA6" s="25" t="s">
        <v>656</v>
      </c>
      <c r="AB6" s="21" t="s">
        <v>89</v>
      </c>
      <c r="AC6" s="21"/>
      <c r="AE6" s="90" t="s">
        <v>399</v>
      </c>
      <c r="AF6" s="82"/>
      <c r="CP6" s="19" t="str">
        <f t="shared" si="2"/>
        <v>Chiaverio Flavio</v>
      </c>
      <c r="CR6" s="19">
        <f t="shared" si="3"/>
        <v>34</v>
      </c>
      <c r="CS6" s="19" t="str">
        <f t="shared" si="4"/>
        <v>A</v>
      </c>
      <c r="CT6" s="154">
        <v>5558</v>
      </c>
      <c r="CU6" s="125">
        <v>753</v>
      </c>
      <c r="CV6" s="33">
        <f>VLOOKUP($CU6,Funktionsbezeichnungen,3,0)</f>
        <v>12</v>
      </c>
      <c r="CW6" s="83" t="str">
        <f>VLOOKUP($CU6,Funktionsbezeichnungen,2,0)</f>
        <v>Vorgesetzter  -  4 . Stufe</v>
      </c>
      <c r="CX6" s="125">
        <v>753</v>
      </c>
      <c r="CY6" s="33">
        <f t="shared" si="5"/>
        <v>12</v>
      </c>
      <c r="CZ6" s="83" t="str">
        <f t="shared" si="6"/>
        <v>Vorgesetzter  -  4 . Stufe</v>
      </c>
      <c r="DA6" s="125">
        <v>753</v>
      </c>
      <c r="DB6" s="33">
        <f t="shared" si="7"/>
        <v>12</v>
      </c>
      <c r="DC6" s="83" t="str">
        <f t="shared" si="8"/>
        <v>Vorgesetzter  -  4 . Stufe</v>
      </c>
      <c r="DD6" s="124">
        <v>753</v>
      </c>
      <c r="DE6" s="33">
        <f t="shared" si="9"/>
        <v>12</v>
      </c>
      <c r="DF6" s="83" t="str">
        <f t="shared" si="10"/>
        <v>Vorgesetzter  -  4 . Stufe</v>
      </c>
      <c r="DG6" s="20"/>
      <c r="DH6" s="124">
        <v>753</v>
      </c>
      <c r="DI6" s="33">
        <f t="shared" si="11"/>
        <v>12</v>
      </c>
      <c r="DJ6" s="83" t="str">
        <f t="shared" si="12"/>
        <v>Vorgesetzter  -  4 . Stufe</v>
      </c>
      <c r="DO6" s="19">
        <f t="shared" si="13"/>
        <v>5558</v>
      </c>
      <c r="DP6" s="153">
        <v>1</v>
      </c>
      <c r="DQ6" s="19">
        <v>2</v>
      </c>
      <c r="DR6" s="19" t="s">
        <v>951</v>
      </c>
    </row>
    <row r="7" spans="1:142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5"/>
      <c r="X7" s="21"/>
      <c r="Y7" s="28" t="s">
        <v>331</v>
      </c>
      <c r="Z7" s="118">
        <f t="shared" si="1"/>
        <v>33</v>
      </c>
      <c r="AA7" s="25" t="s">
        <v>657</v>
      </c>
      <c r="AB7" s="21" t="s">
        <v>89</v>
      </c>
      <c r="AC7" s="21"/>
      <c r="AE7" s="90" t="s">
        <v>399</v>
      </c>
      <c r="AF7" s="82"/>
      <c r="CP7" s="19" t="str">
        <f t="shared" si="2"/>
        <v>Schädler Beat</v>
      </c>
      <c r="CR7" s="19">
        <f t="shared" si="3"/>
        <v>33</v>
      </c>
      <c r="CS7" s="19" t="str">
        <f t="shared" si="4"/>
        <v>A</v>
      </c>
      <c r="CT7" s="154">
        <v>4155</v>
      </c>
      <c r="CU7" s="125">
        <v>753</v>
      </c>
      <c r="CV7" s="33">
        <f>VLOOKUP($CU7,Funktionsbezeichnungen,3,0)</f>
        <v>12</v>
      </c>
      <c r="CW7" s="83" t="str">
        <f>VLOOKUP($CU7,Funktionsbezeichnungen,2,0)</f>
        <v>Vorgesetzter  -  4 . Stufe</v>
      </c>
      <c r="CX7" s="125">
        <v>753</v>
      </c>
      <c r="CY7" s="33">
        <f t="shared" si="5"/>
        <v>12</v>
      </c>
      <c r="CZ7" s="83" t="str">
        <f t="shared" si="6"/>
        <v>Vorgesetzter  -  4 . Stufe</v>
      </c>
      <c r="DA7" s="125">
        <v>753</v>
      </c>
      <c r="DB7" s="33">
        <f t="shared" si="7"/>
        <v>12</v>
      </c>
      <c r="DC7" s="83" t="str">
        <f t="shared" si="8"/>
        <v>Vorgesetzter  -  4 . Stufe</v>
      </c>
      <c r="DD7" s="124">
        <v>753</v>
      </c>
      <c r="DE7" s="33">
        <f t="shared" si="9"/>
        <v>12</v>
      </c>
      <c r="DF7" s="83" t="str">
        <f t="shared" si="10"/>
        <v>Vorgesetzter  -  4 . Stufe</v>
      </c>
      <c r="DG7" s="20"/>
      <c r="DH7" s="124">
        <v>753</v>
      </c>
      <c r="DI7" s="33">
        <f t="shared" si="11"/>
        <v>12</v>
      </c>
      <c r="DJ7" s="83" t="str">
        <f t="shared" si="12"/>
        <v>Vorgesetzter  -  4 . Stufe</v>
      </c>
      <c r="DO7" s="19">
        <f t="shared" si="13"/>
        <v>4155</v>
      </c>
      <c r="DP7" s="153">
        <v>1</v>
      </c>
      <c r="DQ7" s="19">
        <v>2</v>
      </c>
      <c r="DR7" s="19" t="s">
        <v>951</v>
      </c>
    </row>
    <row r="8" spans="1:142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207" t="s">
        <v>1140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25" t="s">
        <v>314</v>
      </c>
      <c r="X8" s="21">
        <v>2000</v>
      </c>
      <c r="Y8" s="28" t="s">
        <v>333</v>
      </c>
      <c r="Z8" s="118">
        <f t="shared" si="1"/>
        <v>29</v>
      </c>
      <c r="AA8" s="25" t="s">
        <v>667</v>
      </c>
      <c r="AB8" s="21" t="s">
        <v>89</v>
      </c>
      <c r="AC8" s="21"/>
      <c r="AE8" s="90" t="s">
        <v>400</v>
      </c>
      <c r="AF8" s="82"/>
      <c r="CP8" s="19" t="str">
        <f t="shared" si="2"/>
        <v>Rentsch Lucas</v>
      </c>
      <c r="CR8" s="19">
        <f t="shared" si="3"/>
        <v>29</v>
      </c>
      <c r="CS8" s="19" t="str">
        <f t="shared" si="4"/>
        <v>A</v>
      </c>
      <c r="CT8" s="154">
        <v>5574</v>
      </c>
      <c r="CU8" s="125">
        <v>753</v>
      </c>
      <c r="CV8" s="33">
        <f>VLOOKUP($CU8,Funktionsbezeichnungen,3,0)</f>
        <v>12</v>
      </c>
      <c r="CW8" s="83" t="str">
        <f>VLOOKUP($CU8,Funktionsbezeichnungen,2,0)</f>
        <v>Vorgesetzter  -  4 . Stufe</v>
      </c>
      <c r="CX8" s="125">
        <v>753</v>
      </c>
      <c r="CY8" s="33">
        <f t="shared" si="5"/>
        <v>12</v>
      </c>
      <c r="CZ8" s="83" t="str">
        <f t="shared" si="6"/>
        <v>Vorgesetzter  -  4 . Stufe</v>
      </c>
      <c r="DA8" s="125">
        <v>753</v>
      </c>
      <c r="DB8" s="33">
        <f t="shared" si="7"/>
        <v>12</v>
      </c>
      <c r="DC8" s="83" t="str">
        <f t="shared" si="8"/>
        <v>Vorgesetzter  -  4 . Stufe</v>
      </c>
      <c r="DD8" s="124">
        <v>753</v>
      </c>
      <c r="DE8" s="33">
        <f t="shared" si="9"/>
        <v>12</v>
      </c>
      <c r="DF8" s="83" t="str">
        <f t="shared" si="10"/>
        <v>Vorgesetzter  -  4 . Stufe</v>
      </c>
      <c r="DG8" s="20"/>
      <c r="DH8" s="124">
        <v>753</v>
      </c>
      <c r="DI8" s="33">
        <f t="shared" si="11"/>
        <v>12</v>
      </c>
      <c r="DJ8" s="83" t="str">
        <f t="shared" si="12"/>
        <v>Vorgesetzter  -  4 . Stufe</v>
      </c>
      <c r="DO8" s="19">
        <f t="shared" si="13"/>
        <v>5574</v>
      </c>
      <c r="DP8" s="153">
        <v>1</v>
      </c>
      <c r="DQ8" s="19">
        <v>2</v>
      </c>
      <c r="DR8" s="19" t="s">
        <v>951</v>
      </c>
    </row>
    <row r="9" spans="1:142" s="19" customFormat="1" ht="27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5"/>
      <c r="X9" s="21"/>
      <c r="Y9" s="28" t="s">
        <v>102</v>
      </c>
      <c r="Z9" s="118">
        <f t="shared" si="1"/>
        <v>29</v>
      </c>
      <c r="AA9" s="25" t="s">
        <v>658</v>
      </c>
      <c r="AB9" s="21" t="s">
        <v>1035</v>
      </c>
      <c r="AC9" s="21"/>
      <c r="AE9" s="90" t="s">
        <v>401</v>
      </c>
      <c r="AF9" s="82"/>
      <c r="CP9" s="19" t="str">
        <f t="shared" si="2"/>
        <v>Zenners Guy</v>
      </c>
      <c r="CR9" s="19">
        <f t="shared" si="3"/>
        <v>29</v>
      </c>
      <c r="CS9" s="19" t="str">
        <f t="shared" si="4"/>
        <v xml:space="preserve"> A</v>
      </c>
      <c r="CT9" s="154">
        <v>4182</v>
      </c>
      <c r="CU9" s="125">
        <v>753</v>
      </c>
      <c r="CV9" s="33">
        <f>VLOOKUP($CU9,Funktionsbezeichnungen,3,0)</f>
        <v>12</v>
      </c>
      <c r="CW9" s="83" t="str">
        <f>VLOOKUP($CU9,Funktionsbezeichnungen,2,0)</f>
        <v>Vorgesetzter  -  4 . Stufe</v>
      </c>
      <c r="CX9" s="125">
        <v>753</v>
      </c>
      <c r="CY9" s="33">
        <f t="shared" si="5"/>
        <v>12</v>
      </c>
      <c r="CZ9" s="83" t="str">
        <f t="shared" si="6"/>
        <v>Vorgesetzter  -  4 . Stufe</v>
      </c>
      <c r="DA9" s="125">
        <v>753</v>
      </c>
      <c r="DB9" s="33">
        <f t="shared" si="7"/>
        <v>12</v>
      </c>
      <c r="DC9" s="83" t="str">
        <f t="shared" si="8"/>
        <v>Vorgesetzter  -  4 . Stufe</v>
      </c>
      <c r="DD9" s="124">
        <v>753</v>
      </c>
      <c r="DE9" s="33">
        <f t="shared" si="9"/>
        <v>12</v>
      </c>
      <c r="DF9" s="83" t="str">
        <f t="shared" si="10"/>
        <v>Vorgesetzter  -  4 . Stufe</v>
      </c>
      <c r="DG9" s="20"/>
      <c r="DH9" s="124">
        <v>753</v>
      </c>
      <c r="DI9" s="33">
        <f t="shared" si="11"/>
        <v>12</v>
      </c>
      <c r="DJ9" s="83" t="str">
        <f t="shared" si="12"/>
        <v>Vorgesetzter  -  4 . Stufe</v>
      </c>
      <c r="DO9" s="19">
        <f t="shared" si="13"/>
        <v>4182</v>
      </c>
      <c r="DP9" s="153">
        <v>1</v>
      </c>
      <c r="DQ9" s="19">
        <v>2</v>
      </c>
      <c r="DR9" s="19" t="s">
        <v>951</v>
      </c>
    </row>
    <row r="10" spans="1:142" s="19" customFormat="1" ht="27">
      <c r="A10" s="53">
        <v>0</v>
      </c>
      <c r="B10" s="53"/>
      <c r="C10" s="53">
        <f>IF(Z10&gt;=10,1,0)</f>
        <v>1</v>
      </c>
      <c r="D10" s="55">
        <v>1</v>
      </c>
      <c r="E10" s="55"/>
      <c r="F10" s="56"/>
      <c r="G10" s="54"/>
      <c r="H10" s="54">
        <v>1</v>
      </c>
      <c r="I10" s="56"/>
      <c r="J10" s="54"/>
      <c r="K10" s="56"/>
      <c r="L10" s="56"/>
      <c r="M10" s="56"/>
      <c r="N10" s="58"/>
      <c r="O10" s="52" t="s">
        <v>360</v>
      </c>
      <c r="P10" s="15" t="s">
        <v>443</v>
      </c>
      <c r="Q10" s="15">
        <v>6</v>
      </c>
      <c r="R10" s="42"/>
      <c r="S10" s="20" t="s">
        <v>253</v>
      </c>
      <c r="T10" s="21">
        <v>1967</v>
      </c>
      <c r="U10" s="28" t="s">
        <v>194</v>
      </c>
      <c r="V10" s="21">
        <v>1992</v>
      </c>
      <c r="W10" s="25" t="s">
        <v>314</v>
      </c>
      <c r="X10" s="21">
        <v>1999</v>
      </c>
      <c r="Y10" s="28" t="s">
        <v>315</v>
      </c>
      <c r="Z10" s="21">
        <f t="shared" si="1"/>
        <v>24</v>
      </c>
      <c r="AA10" s="25" t="s">
        <v>1128</v>
      </c>
      <c r="AB10" s="21" t="s">
        <v>89</v>
      </c>
      <c r="AC10" s="21"/>
      <c r="AE10" s="90" t="s">
        <v>1100</v>
      </c>
      <c r="AF10" s="82"/>
      <c r="CP10" s="19" t="str">
        <f t="shared" si="2"/>
        <v>Suter Thomas</v>
      </c>
      <c r="CR10" s="19">
        <f t="shared" si="3"/>
        <v>24</v>
      </c>
      <c r="CS10" s="19" t="str">
        <f t="shared" si="4"/>
        <v>A</v>
      </c>
      <c r="CT10" s="154">
        <v>3201</v>
      </c>
      <c r="CU10" s="125">
        <v>753</v>
      </c>
      <c r="CV10" s="33">
        <f>VLOOKUP($CU10,Funktionsbezeichnungen,3,0)</f>
        <v>12</v>
      </c>
      <c r="CW10" s="83" t="str">
        <f>VLOOKUP($CU10,Funktionsbezeichnungen,2,0)</f>
        <v>Vorgesetzter  -  4 . Stufe</v>
      </c>
      <c r="CX10" s="125">
        <v>774</v>
      </c>
      <c r="CY10" s="33">
        <f t="shared" si="5"/>
        <v>10</v>
      </c>
      <c r="CZ10" s="83" t="str">
        <f t="shared" si="6"/>
        <v>Senior Projektingenieur</v>
      </c>
      <c r="DA10" s="125">
        <v>774</v>
      </c>
      <c r="DB10" s="33">
        <f t="shared" si="7"/>
        <v>10</v>
      </c>
      <c r="DC10" s="83" t="str">
        <f t="shared" si="8"/>
        <v>Senior Projektingenieur</v>
      </c>
      <c r="DD10" s="125">
        <v>774</v>
      </c>
      <c r="DE10" s="33">
        <f t="shared" si="9"/>
        <v>10</v>
      </c>
      <c r="DF10" s="83" t="str">
        <f t="shared" si="10"/>
        <v>Senior Projektingenieur</v>
      </c>
      <c r="DG10" s="20"/>
      <c r="DH10" s="33">
        <v>773</v>
      </c>
      <c r="DI10" s="33">
        <f t="shared" si="11"/>
        <v>9</v>
      </c>
      <c r="DJ10" s="83" t="str">
        <f t="shared" si="12"/>
        <v>Projektingenieur 3</v>
      </c>
      <c r="DO10" s="19">
        <f t="shared" si="13"/>
        <v>3201</v>
      </c>
      <c r="DP10" s="153">
        <v>1</v>
      </c>
      <c r="DQ10" s="19">
        <v>2</v>
      </c>
      <c r="DR10" s="19" t="s">
        <v>951</v>
      </c>
    </row>
    <row r="11" spans="1:142" s="19" customFormat="1" ht="15.75">
      <c r="A11" s="53">
        <v>1</v>
      </c>
      <c r="B11" s="53"/>
      <c r="C11" s="53">
        <f t="shared" si="0"/>
        <v>1</v>
      </c>
      <c r="D11" s="55">
        <v>1</v>
      </c>
      <c r="E11" s="55"/>
      <c r="F11" s="56"/>
      <c r="G11" s="54"/>
      <c r="H11" s="54"/>
      <c r="I11" s="56"/>
      <c r="J11" s="54"/>
      <c r="K11" s="56"/>
      <c r="L11" s="56"/>
      <c r="M11" s="56"/>
      <c r="N11" s="58"/>
      <c r="O11" s="52" t="s">
        <v>360</v>
      </c>
      <c r="P11" s="15" t="s">
        <v>437</v>
      </c>
      <c r="Q11" s="15">
        <v>7</v>
      </c>
      <c r="R11" s="16"/>
      <c r="S11" s="20" t="s">
        <v>96</v>
      </c>
      <c r="T11" s="21">
        <v>1944</v>
      </c>
      <c r="U11" s="28" t="s">
        <v>196</v>
      </c>
      <c r="V11" s="21">
        <v>1969</v>
      </c>
      <c r="W11" s="25"/>
      <c r="X11" s="21"/>
      <c r="Y11" s="26" t="s">
        <v>91</v>
      </c>
      <c r="Z11" s="21">
        <f t="shared" si="1"/>
        <v>47</v>
      </c>
      <c r="AA11" s="25" t="s">
        <v>659</v>
      </c>
      <c r="AB11" s="21" t="s">
        <v>1037</v>
      </c>
      <c r="AC11" s="21"/>
      <c r="AE11" s="193" t="s">
        <v>1078</v>
      </c>
      <c r="AF11" s="82"/>
      <c r="CP11" s="19" t="str">
        <f t="shared" si="2"/>
        <v>Kalak Josef</v>
      </c>
      <c r="CR11" s="19">
        <f t="shared" si="3"/>
        <v>47</v>
      </c>
      <c r="CS11" s="19" t="str">
        <f t="shared" si="4"/>
        <v>B/A 1)</v>
      </c>
      <c r="CT11" s="154">
        <v>3136</v>
      </c>
      <c r="CU11" s="125" t="s">
        <v>711</v>
      </c>
      <c r="CV11" s="33"/>
      <c r="CW11" s="83"/>
      <c r="CX11" s="125" t="s">
        <v>711</v>
      </c>
      <c r="CY11" s="33"/>
      <c r="CZ11" s="83"/>
      <c r="DA11" s="125" t="s">
        <v>711</v>
      </c>
      <c r="DB11" s="33"/>
      <c r="DC11" s="83"/>
      <c r="DD11" s="125" t="s">
        <v>711</v>
      </c>
      <c r="DE11" s="33"/>
      <c r="DF11" s="83"/>
      <c r="DG11" s="20"/>
      <c r="DH11" s="125" t="s">
        <v>711</v>
      </c>
      <c r="DI11" s="125" t="s">
        <v>711</v>
      </c>
      <c r="DJ11" s="83"/>
      <c r="DO11" s="19">
        <f t="shared" si="13"/>
        <v>3136</v>
      </c>
      <c r="DP11" s="153">
        <v>1</v>
      </c>
      <c r="DQ11" s="19">
        <v>2</v>
      </c>
      <c r="DR11" s="185" t="s">
        <v>951</v>
      </c>
    </row>
    <row r="12" spans="1:142" s="19" customFormat="1">
      <c r="A12" s="53">
        <v>0</v>
      </c>
      <c r="B12" s="53"/>
      <c r="C12" s="53">
        <f t="shared" si="0"/>
        <v>1</v>
      </c>
      <c r="D12" s="55"/>
      <c r="E12" s="55">
        <v>1</v>
      </c>
      <c r="F12" s="56"/>
      <c r="G12" s="54"/>
      <c r="H12" s="54">
        <v>1</v>
      </c>
      <c r="I12" s="56"/>
      <c r="J12" s="54"/>
      <c r="K12" s="56"/>
      <c r="L12" s="56"/>
      <c r="M12" s="56"/>
      <c r="N12" s="58"/>
      <c r="O12" s="52" t="s">
        <v>358</v>
      </c>
      <c r="P12" s="15" t="s">
        <v>438</v>
      </c>
      <c r="Q12" s="15">
        <v>8</v>
      </c>
      <c r="R12" s="16"/>
      <c r="S12" s="20" t="s">
        <v>98</v>
      </c>
      <c r="T12" s="21">
        <v>1948</v>
      </c>
      <c r="U12" s="28" t="s">
        <v>195</v>
      </c>
      <c r="V12" s="21">
        <v>1974</v>
      </c>
      <c r="W12" s="25"/>
      <c r="X12" s="21"/>
      <c r="Y12" s="26" t="s">
        <v>668</v>
      </c>
      <c r="Z12" s="206">
        <f t="shared" si="1"/>
        <v>42</v>
      </c>
      <c r="AA12" s="25" t="s">
        <v>97</v>
      </c>
      <c r="AB12" s="21" t="s">
        <v>95</v>
      </c>
      <c r="AC12" s="21"/>
      <c r="AE12" s="193" t="s">
        <v>1078</v>
      </c>
      <c r="AF12" s="82"/>
      <c r="CP12" s="19" t="str">
        <f t="shared" si="2"/>
        <v>Hausammann Erich</v>
      </c>
      <c r="CR12" s="19">
        <f t="shared" si="3"/>
        <v>42</v>
      </c>
      <c r="CS12" s="19" t="str">
        <f t="shared" si="4"/>
        <v>B</v>
      </c>
      <c r="CT12" s="154">
        <v>3148</v>
      </c>
      <c r="CU12" s="125" t="s">
        <v>711</v>
      </c>
      <c r="CV12" s="33"/>
      <c r="CW12" s="83"/>
      <c r="CX12" s="125" t="s">
        <v>711</v>
      </c>
      <c r="CY12" s="33"/>
      <c r="CZ12" s="83"/>
      <c r="DA12" s="125" t="s">
        <v>711</v>
      </c>
      <c r="DB12" s="33"/>
      <c r="DC12" s="83"/>
      <c r="DD12" s="125">
        <v>774</v>
      </c>
      <c r="DE12" s="33">
        <f t="shared" ref="DE12:DE28" si="14">VLOOKUP($DD12,Funktionsbezeichnungen,3,0)</f>
        <v>10</v>
      </c>
      <c r="DF12" s="83" t="str">
        <f t="shared" ref="DF12:DF28" si="15">VLOOKUP($DD12,Funktionsbezeichnungen,2,0)</f>
        <v>Senior Projektingenieur</v>
      </c>
      <c r="DG12" s="20"/>
      <c r="DH12" s="125">
        <v>773</v>
      </c>
      <c r="DI12" s="33">
        <f t="shared" ref="DI12:DI28" si="16">VLOOKUP($DH12,Funktionsbezeichnungen,3,0)</f>
        <v>9</v>
      </c>
      <c r="DJ12" s="83" t="str">
        <f t="shared" ref="DJ12:DJ28" si="17">VLOOKUP($DH12,Funktionsbezeichnungen,2,0)</f>
        <v>Projektingenieur 3</v>
      </c>
      <c r="DO12" s="19">
        <f t="shared" si="13"/>
        <v>3148</v>
      </c>
      <c r="DP12" s="153">
        <v>2</v>
      </c>
      <c r="DQ12" s="19">
        <v>3</v>
      </c>
      <c r="DR12" s="185" t="s">
        <v>951</v>
      </c>
    </row>
    <row r="13" spans="1:142" s="19" customFormat="1">
      <c r="A13" s="53">
        <v>0</v>
      </c>
      <c r="B13" s="53"/>
      <c r="C13" s="53">
        <f>IF(Z13&gt;=10,1,0)</f>
        <v>1</v>
      </c>
      <c r="D13" s="55">
        <v>1</v>
      </c>
      <c r="E13" s="55"/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358</v>
      </c>
      <c r="P13" s="15" t="s">
        <v>574</v>
      </c>
      <c r="Q13" s="15">
        <v>9</v>
      </c>
      <c r="R13" s="16"/>
      <c r="S13" s="20" t="s">
        <v>571</v>
      </c>
      <c r="T13" s="21">
        <v>1953</v>
      </c>
      <c r="U13" s="28" t="s">
        <v>572</v>
      </c>
      <c r="V13" s="21">
        <v>1978</v>
      </c>
      <c r="W13" s="25"/>
      <c r="X13" s="21"/>
      <c r="Y13" s="28" t="s">
        <v>573</v>
      </c>
      <c r="Z13" s="21">
        <f t="shared" si="1"/>
        <v>38</v>
      </c>
      <c r="AA13" s="25" t="s">
        <v>97</v>
      </c>
      <c r="AB13" s="21" t="s">
        <v>95</v>
      </c>
      <c r="AC13" s="21"/>
      <c r="AE13" s="90" t="s">
        <v>373</v>
      </c>
      <c r="AF13" s="82"/>
      <c r="CP13" s="19" t="str">
        <f t="shared" si="2"/>
        <v>Bosshard Heinz</v>
      </c>
      <c r="CR13" s="19">
        <f t="shared" si="3"/>
        <v>38</v>
      </c>
      <c r="CS13" s="19" t="str">
        <f t="shared" si="4"/>
        <v>B</v>
      </c>
      <c r="CT13" s="154">
        <v>3205</v>
      </c>
      <c r="CU13" s="125">
        <v>773</v>
      </c>
      <c r="CV13" s="33">
        <f t="shared" ref="CV13:CV28" si="18">VLOOKUP($CU13,Funktionsbezeichnungen,3,0)</f>
        <v>9</v>
      </c>
      <c r="CW13" s="83" t="str">
        <f t="shared" ref="CW13:CW28" si="19">VLOOKUP($CU13,Funktionsbezeichnungen,2,0)</f>
        <v>Projektingenieur 3</v>
      </c>
      <c r="CX13" s="125">
        <v>773</v>
      </c>
      <c r="CY13" s="33">
        <f>VLOOKUP($CX13,Funktionsbezeichnungen,3,0)</f>
        <v>9</v>
      </c>
      <c r="CZ13" s="83" t="str">
        <f>VLOOKUP($CX13,Funktionsbezeichnungen,2,0)</f>
        <v>Projektingenieur 3</v>
      </c>
      <c r="DA13" s="125">
        <v>773</v>
      </c>
      <c r="DB13" s="33">
        <f t="shared" ref="DB13:DB28" si="20">VLOOKUP($DA13,Funktionsbezeichnungen,3,0)</f>
        <v>9</v>
      </c>
      <c r="DC13" s="83" t="str">
        <f t="shared" ref="DC13:DC28" si="21">VLOOKUP($DA13,Funktionsbezeichnungen,2,0)</f>
        <v>Projektingenieur 3</v>
      </c>
      <c r="DD13" s="125">
        <v>773</v>
      </c>
      <c r="DE13" s="33">
        <f t="shared" si="14"/>
        <v>9</v>
      </c>
      <c r="DF13" s="83" t="str">
        <f t="shared" si="15"/>
        <v>Projektingenieur 3</v>
      </c>
      <c r="DG13" s="20"/>
      <c r="DH13" s="33">
        <v>772</v>
      </c>
      <c r="DI13" s="33">
        <f t="shared" si="16"/>
        <v>8</v>
      </c>
      <c r="DJ13" s="83" t="str">
        <f t="shared" si="17"/>
        <v>Projektingenieur 2</v>
      </c>
      <c r="DO13" s="19">
        <f t="shared" si="13"/>
        <v>3205</v>
      </c>
      <c r="DP13" s="153">
        <v>1</v>
      </c>
      <c r="DQ13" s="19">
        <v>2</v>
      </c>
      <c r="DR13" s="19" t="s">
        <v>951</v>
      </c>
    </row>
    <row r="14" spans="1:142" s="19" customFormat="1" ht="27">
      <c r="A14" s="53">
        <v>0</v>
      </c>
      <c r="B14" s="53"/>
      <c r="C14" s="53">
        <f>IF(Z14&gt;=10,1,0)</f>
        <v>1</v>
      </c>
      <c r="D14" s="55"/>
      <c r="E14" s="55">
        <v>1</v>
      </c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358</v>
      </c>
      <c r="P14" s="15" t="s">
        <v>441</v>
      </c>
      <c r="Q14" s="15">
        <v>10</v>
      </c>
      <c r="R14" s="16"/>
      <c r="S14" s="20" t="s">
        <v>113</v>
      </c>
      <c r="T14" s="21">
        <v>1958</v>
      </c>
      <c r="U14" s="28" t="s">
        <v>195</v>
      </c>
      <c r="V14" s="21">
        <v>1981</v>
      </c>
      <c r="W14" s="25"/>
      <c r="X14" s="21"/>
      <c r="Y14" s="28" t="s">
        <v>222</v>
      </c>
      <c r="Z14" s="21">
        <f t="shared" si="1"/>
        <v>35</v>
      </c>
      <c r="AA14" s="25" t="s">
        <v>1129</v>
      </c>
      <c r="AB14" s="21" t="s">
        <v>95</v>
      </c>
      <c r="AC14" s="21"/>
      <c r="AE14" s="90" t="s">
        <v>402</v>
      </c>
      <c r="AF14" s="82"/>
      <c r="CP14" s="19" t="str">
        <f t="shared" si="2"/>
        <v>Schär Robert</v>
      </c>
      <c r="CR14" s="19">
        <f t="shared" si="3"/>
        <v>35</v>
      </c>
      <c r="CS14" s="19" t="str">
        <f t="shared" si="4"/>
        <v>B</v>
      </c>
      <c r="CT14" s="154">
        <v>5557</v>
      </c>
      <c r="CU14" s="125">
        <v>773</v>
      </c>
      <c r="CV14" s="33">
        <f t="shared" si="18"/>
        <v>9</v>
      </c>
      <c r="CW14" s="83" t="str">
        <f t="shared" si="19"/>
        <v>Projektingenieur 3</v>
      </c>
      <c r="CX14" s="125">
        <v>773</v>
      </c>
      <c r="CY14" s="33">
        <f>VLOOKUP($CX14,Funktionsbezeichnungen,3,0)</f>
        <v>9</v>
      </c>
      <c r="CZ14" s="83" t="str">
        <f>VLOOKUP($CX14,Funktionsbezeichnungen,2,0)</f>
        <v>Projektingenieur 3</v>
      </c>
      <c r="DA14" s="125">
        <v>773</v>
      </c>
      <c r="DB14" s="33">
        <f t="shared" si="20"/>
        <v>9</v>
      </c>
      <c r="DC14" s="83" t="str">
        <f t="shared" si="21"/>
        <v>Projektingenieur 3</v>
      </c>
      <c r="DD14" s="125">
        <v>773</v>
      </c>
      <c r="DE14" s="33">
        <f t="shared" si="14"/>
        <v>9</v>
      </c>
      <c r="DF14" s="83" t="str">
        <f t="shared" si="15"/>
        <v>Projektingenieur 3</v>
      </c>
      <c r="DG14" s="20"/>
      <c r="DH14" s="33">
        <v>773</v>
      </c>
      <c r="DI14" s="33">
        <f t="shared" si="16"/>
        <v>9</v>
      </c>
      <c r="DJ14" s="83" t="str">
        <f t="shared" si="17"/>
        <v>Projektingenieur 3</v>
      </c>
      <c r="DO14" s="19">
        <f t="shared" si="13"/>
        <v>5557</v>
      </c>
      <c r="DP14" s="153">
        <v>2</v>
      </c>
      <c r="DQ14" s="19">
        <v>3</v>
      </c>
      <c r="DR14" s="19" t="s">
        <v>951</v>
      </c>
    </row>
    <row r="15" spans="1:142" s="19" customFormat="1">
      <c r="A15" s="53">
        <v>0</v>
      </c>
      <c r="B15" s="53"/>
      <c r="C15" s="53">
        <f>IF(Z15&gt;=10,1,0)</f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359</v>
      </c>
      <c r="P15" s="15" t="s">
        <v>449</v>
      </c>
      <c r="Q15" s="15">
        <v>11</v>
      </c>
      <c r="R15" s="16"/>
      <c r="S15" s="20" t="s">
        <v>114</v>
      </c>
      <c r="T15" s="21">
        <v>1957</v>
      </c>
      <c r="U15" s="28" t="s">
        <v>195</v>
      </c>
      <c r="V15" s="21">
        <v>1984</v>
      </c>
      <c r="W15" s="25"/>
      <c r="X15" s="21"/>
      <c r="Y15" s="28" t="s">
        <v>90</v>
      </c>
      <c r="Z15" s="21">
        <f t="shared" si="1"/>
        <v>32</v>
      </c>
      <c r="AA15" s="25" t="s">
        <v>663</v>
      </c>
      <c r="AB15" s="21" t="s">
        <v>95</v>
      </c>
      <c r="AC15" s="21"/>
      <c r="AE15" s="90" t="s">
        <v>1212</v>
      </c>
      <c r="AF15" s="82"/>
      <c r="CP15" s="19" t="str">
        <f t="shared" si="2"/>
        <v xml:space="preserve">Spieler Daniel </v>
      </c>
      <c r="CR15" s="19">
        <f t="shared" si="3"/>
        <v>32</v>
      </c>
      <c r="CS15" s="19" t="str">
        <f t="shared" si="4"/>
        <v>B</v>
      </c>
      <c r="CT15" s="154">
        <v>4209</v>
      </c>
      <c r="CU15" s="125">
        <v>773</v>
      </c>
      <c r="CV15" s="33">
        <f t="shared" si="18"/>
        <v>9</v>
      </c>
      <c r="CW15" s="83" t="str">
        <f t="shared" si="19"/>
        <v>Projektingenieur 3</v>
      </c>
      <c r="CX15" s="125">
        <v>773</v>
      </c>
      <c r="CY15" s="33">
        <f>VLOOKUP($CX15,Funktionsbezeichnungen,3,0)</f>
        <v>9</v>
      </c>
      <c r="CZ15" s="83" t="str">
        <f>VLOOKUP($CX15,Funktionsbezeichnungen,2,0)</f>
        <v>Projektingenieur 3</v>
      </c>
      <c r="DA15" s="125">
        <v>773</v>
      </c>
      <c r="DB15" s="33">
        <f t="shared" si="20"/>
        <v>9</v>
      </c>
      <c r="DC15" s="83" t="str">
        <f t="shared" si="21"/>
        <v>Projektingenieur 3</v>
      </c>
      <c r="DD15" s="125">
        <v>773</v>
      </c>
      <c r="DE15" s="33">
        <f t="shared" si="14"/>
        <v>9</v>
      </c>
      <c r="DF15" s="83" t="str">
        <f t="shared" si="15"/>
        <v>Projektingenieur 3</v>
      </c>
      <c r="DG15" s="20"/>
      <c r="DH15" s="33">
        <v>773</v>
      </c>
      <c r="DI15" s="33">
        <f t="shared" si="16"/>
        <v>9</v>
      </c>
      <c r="DJ15" s="83" t="str">
        <f t="shared" si="17"/>
        <v>Projektingenieur 3</v>
      </c>
      <c r="DO15" s="19">
        <f t="shared" si="13"/>
        <v>4209</v>
      </c>
      <c r="DP15" s="153">
        <v>2</v>
      </c>
      <c r="DQ15" s="19">
        <v>3</v>
      </c>
      <c r="DR15" s="19" t="s">
        <v>951</v>
      </c>
    </row>
    <row r="16" spans="1:142" s="19" customFormat="1" ht="27">
      <c r="A16" s="53">
        <v>0</v>
      </c>
      <c r="B16" s="53"/>
      <c r="C16" s="53">
        <f t="shared" si="0"/>
        <v>1</v>
      </c>
      <c r="D16" s="55">
        <v>1</v>
      </c>
      <c r="E16" s="55"/>
      <c r="F16" s="56"/>
      <c r="G16" s="54"/>
      <c r="H16" s="54"/>
      <c r="I16" s="56"/>
      <c r="J16" s="54"/>
      <c r="K16" s="56"/>
      <c r="L16" s="56"/>
      <c r="M16" s="56"/>
      <c r="N16" s="58"/>
      <c r="O16" s="52" t="s">
        <v>361</v>
      </c>
      <c r="P16" s="15" t="s">
        <v>439</v>
      </c>
      <c r="Q16" s="15">
        <v>12</v>
      </c>
      <c r="R16" s="16"/>
      <c r="S16" s="20" t="s">
        <v>115</v>
      </c>
      <c r="T16" s="21">
        <v>1959</v>
      </c>
      <c r="U16" s="28" t="s">
        <v>100</v>
      </c>
      <c r="V16" s="21">
        <v>1985</v>
      </c>
      <c r="W16" s="25"/>
      <c r="X16" s="21"/>
      <c r="Y16" s="28" t="s">
        <v>335</v>
      </c>
      <c r="Z16" s="118">
        <f t="shared" si="1"/>
        <v>31</v>
      </c>
      <c r="AA16" s="25" t="s">
        <v>946</v>
      </c>
      <c r="AB16" s="21" t="s">
        <v>95</v>
      </c>
      <c r="AC16" s="21"/>
      <c r="AE16" s="90" t="s">
        <v>373</v>
      </c>
      <c r="AF16" s="82"/>
      <c r="CP16" s="19" t="str">
        <f t="shared" si="2"/>
        <v>Gysin Daniel</v>
      </c>
      <c r="CR16" s="19">
        <f t="shared" si="3"/>
        <v>31</v>
      </c>
      <c r="CS16" s="19" t="str">
        <f t="shared" si="4"/>
        <v>B</v>
      </c>
      <c r="CT16" s="154">
        <v>5625</v>
      </c>
      <c r="CU16" s="125">
        <v>784</v>
      </c>
      <c r="CV16" s="33">
        <f t="shared" si="18"/>
        <v>10</v>
      </c>
      <c r="CW16" s="83" t="str">
        <f t="shared" si="19"/>
        <v>Senior Projektingenieur</v>
      </c>
      <c r="CX16" s="125">
        <v>784</v>
      </c>
      <c r="CY16" s="33">
        <f t="shared" ref="CY16:CY23" si="22">VLOOKUP($CX16,Funktionsbezeichnungen,3,0)</f>
        <v>10</v>
      </c>
      <c r="CZ16" s="83" t="str">
        <f t="shared" ref="CZ16:CZ23" si="23">VLOOKUP($CX16,Funktionsbezeichnungen,2,0)</f>
        <v>Senior Projektingenieur</v>
      </c>
      <c r="DA16" s="125">
        <v>784</v>
      </c>
      <c r="DB16" s="33">
        <f t="shared" si="20"/>
        <v>10</v>
      </c>
      <c r="DC16" s="83" t="str">
        <f t="shared" si="21"/>
        <v>Senior Projektingenieur</v>
      </c>
      <c r="DD16" s="125">
        <v>784</v>
      </c>
      <c r="DE16" s="33">
        <f t="shared" si="14"/>
        <v>10</v>
      </c>
      <c r="DF16" s="83" t="str">
        <f t="shared" si="15"/>
        <v>Senior Projektingenieur</v>
      </c>
      <c r="DG16" s="20"/>
      <c r="DH16" s="33">
        <v>783</v>
      </c>
      <c r="DI16" s="33">
        <f t="shared" si="16"/>
        <v>9</v>
      </c>
      <c r="DJ16" s="83" t="str">
        <f t="shared" si="17"/>
        <v>Projektingenieur 3</v>
      </c>
      <c r="DO16" s="19">
        <f t="shared" si="13"/>
        <v>5625</v>
      </c>
      <c r="DP16" s="153">
        <v>1</v>
      </c>
      <c r="DQ16" s="19">
        <v>2</v>
      </c>
      <c r="DR16" s="19" t="s">
        <v>952</v>
      </c>
    </row>
    <row r="17" spans="1:122" s="19" customFormat="1">
      <c r="A17" s="53">
        <v>0</v>
      </c>
      <c r="B17" s="53"/>
      <c r="C17" s="53">
        <f>IF(Z17&gt;=10,1,0)</f>
        <v>1</v>
      </c>
      <c r="D17" s="55"/>
      <c r="E17" s="55">
        <v>1</v>
      </c>
      <c r="F17" s="56"/>
      <c r="G17" s="54"/>
      <c r="H17" s="54"/>
      <c r="I17" s="56"/>
      <c r="J17" s="54"/>
      <c r="K17" s="56"/>
      <c r="L17" s="56"/>
      <c r="M17" s="56"/>
      <c r="N17" s="58"/>
      <c r="O17" s="52" t="s">
        <v>361</v>
      </c>
      <c r="P17" s="15" t="s">
        <v>1193</v>
      </c>
      <c r="Q17" s="15">
        <v>13</v>
      </c>
      <c r="R17" s="16"/>
      <c r="S17" s="20" t="s">
        <v>1194</v>
      </c>
      <c r="T17" s="21">
        <v>1962</v>
      </c>
      <c r="U17" s="28" t="s">
        <v>195</v>
      </c>
      <c r="V17" s="21">
        <v>1986</v>
      </c>
      <c r="W17" s="25"/>
      <c r="X17" s="21"/>
      <c r="Y17" s="28" t="s">
        <v>1196</v>
      </c>
      <c r="Z17" s="21">
        <f>$AD$3-V17</f>
        <v>30</v>
      </c>
      <c r="AA17" s="25" t="s">
        <v>1195</v>
      </c>
      <c r="AB17" s="21" t="s">
        <v>95</v>
      </c>
      <c r="AC17" s="21"/>
      <c r="AE17" s="90" t="s">
        <v>373</v>
      </c>
      <c r="AF17" s="82"/>
      <c r="CP17" s="19" t="str">
        <f t="shared" si="2"/>
        <v>Jann Roger</v>
      </c>
      <c r="CR17" s="19">
        <f t="shared" si="3"/>
        <v>30</v>
      </c>
      <c r="CS17" s="19" t="str">
        <f t="shared" si="4"/>
        <v>B</v>
      </c>
      <c r="CT17" s="154">
        <v>3214</v>
      </c>
      <c r="CU17" s="125">
        <v>774</v>
      </c>
      <c r="CV17" s="33">
        <f t="shared" si="18"/>
        <v>10</v>
      </c>
      <c r="CW17" s="83" t="str">
        <f t="shared" si="19"/>
        <v>Senior Projektingenieur</v>
      </c>
      <c r="CX17" s="125"/>
      <c r="CY17" s="33"/>
      <c r="CZ17" s="83"/>
      <c r="DA17" s="125"/>
      <c r="DB17" s="33"/>
      <c r="DC17" s="83"/>
      <c r="DD17" s="125"/>
      <c r="DE17" s="33"/>
      <c r="DF17" s="83"/>
      <c r="DG17" s="20"/>
      <c r="DH17" s="33"/>
      <c r="DI17" s="33"/>
      <c r="DJ17" s="83"/>
      <c r="DO17" s="19">
        <f t="shared" si="13"/>
        <v>3214</v>
      </c>
      <c r="DP17" s="153">
        <v>2</v>
      </c>
      <c r="DQ17" s="19">
        <v>3</v>
      </c>
      <c r="DR17" s="19" t="s">
        <v>951</v>
      </c>
    </row>
    <row r="18" spans="1:122" s="19" customFormat="1">
      <c r="A18" s="53">
        <v>0</v>
      </c>
      <c r="B18" s="53"/>
      <c r="C18" s="53">
        <f>IF(Z18&gt;=10,1,0)</f>
        <v>1</v>
      </c>
      <c r="D18" s="55"/>
      <c r="E18" s="55">
        <v>1</v>
      </c>
      <c r="F18" s="56"/>
      <c r="G18" s="54"/>
      <c r="H18" s="54"/>
      <c r="I18" s="56"/>
      <c r="J18" s="54"/>
      <c r="K18" s="56"/>
      <c r="L18" s="56"/>
      <c r="M18" s="56"/>
      <c r="N18" s="58"/>
      <c r="O18" s="52" t="s">
        <v>358</v>
      </c>
      <c r="P18" s="15" t="s">
        <v>442</v>
      </c>
      <c r="Q18" s="15">
        <v>14</v>
      </c>
      <c r="R18" s="16"/>
      <c r="S18" s="20" t="s">
        <v>116</v>
      </c>
      <c r="T18" s="21">
        <v>1962</v>
      </c>
      <c r="U18" s="28" t="s">
        <v>1061</v>
      </c>
      <c r="V18" s="21">
        <v>1987</v>
      </c>
      <c r="W18" s="25"/>
      <c r="X18" s="21"/>
      <c r="Y18" s="28" t="s">
        <v>222</v>
      </c>
      <c r="Z18" s="21">
        <f t="shared" si="1"/>
        <v>29</v>
      </c>
      <c r="AA18" s="25" t="s">
        <v>664</v>
      </c>
      <c r="AB18" s="21" t="s">
        <v>95</v>
      </c>
      <c r="AC18" s="21"/>
      <c r="AE18" s="90" t="s">
        <v>373</v>
      </c>
      <c r="AF18" s="82"/>
      <c r="CP18" s="19" t="str">
        <f t="shared" si="2"/>
        <v>Wecke Jürgen</v>
      </c>
      <c r="CR18" s="19">
        <f t="shared" si="3"/>
        <v>29</v>
      </c>
      <c r="CS18" s="19" t="str">
        <f t="shared" si="4"/>
        <v>B</v>
      </c>
      <c r="CT18" s="154">
        <v>4187</v>
      </c>
      <c r="CU18" s="125">
        <v>774</v>
      </c>
      <c r="CV18" s="33">
        <f t="shared" si="18"/>
        <v>10</v>
      </c>
      <c r="CW18" s="83" t="str">
        <f t="shared" si="19"/>
        <v>Senior Projektingenieur</v>
      </c>
      <c r="CX18" s="125">
        <v>774</v>
      </c>
      <c r="CY18" s="33">
        <f>VLOOKUP($CX18,Funktionsbezeichnungen,3,0)</f>
        <v>10</v>
      </c>
      <c r="CZ18" s="83" t="str">
        <f>VLOOKUP($CX18,Funktionsbezeichnungen,2,0)</f>
        <v>Senior Projektingenieur</v>
      </c>
      <c r="DA18" s="125">
        <v>774</v>
      </c>
      <c r="DB18" s="33">
        <f t="shared" si="20"/>
        <v>10</v>
      </c>
      <c r="DC18" s="83" t="str">
        <f t="shared" si="21"/>
        <v>Senior Projektingenieur</v>
      </c>
      <c r="DD18" s="125">
        <v>773</v>
      </c>
      <c r="DE18" s="33">
        <f t="shared" si="14"/>
        <v>9</v>
      </c>
      <c r="DF18" s="83" t="str">
        <f t="shared" si="15"/>
        <v>Projektingenieur 3</v>
      </c>
      <c r="DG18" s="20"/>
      <c r="DH18" s="33">
        <v>773</v>
      </c>
      <c r="DI18" s="33">
        <f t="shared" si="16"/>
        <v>9</v>
      </c>
      <c r="DJ18" s="83" t="str">
        <f t="shared" si="17"/>
        <v>Projektingenieur 3</v>
      </c>
      <c r="DO18" s="19">
        <f t="shared" si="13"/>
        <v>4187</v>
      </c>
      <c r="DP18" s="153">
        <v>2</v>
      </c>
      <c r="DQ18" s="19">
        <v>3</v>
      </c>
      <c r="DR18" s="19" t="s">
        <v>951</v>
      </c>
    </row>
    <row r="19" spans="1:122" s="19" customFormat="1" ht="27">
      <c r="A19" s="53">
        <v>0</v>
      </c>
      <c r="B19" s="53"/>
      <c r="C19" s="53">
        <f>IF(Z19&gt;=10,1,0)</f>
        <v>1</v>
      </c>
      <c r="D19" s="55"/>
      <c r="E19" s="55">
        <v>1</v>
      </c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358</v>
      </c>
      <c r="P19" s="15" t="s">
        <v>445</v>
      </c>
      <c r="Q19" s="15">
        <v>15</v>
      </c>
      <c r="R19" s="16"/>
      <c r="S19" s="20" t="s">
        <v>118</v>
      </c>
      <c r="T19" s="21">
        <v>1962</v>
      </c>
      <c r="U19" s="28" t="s">
        <v>1069</v>
      </c>
      <c r="V19" s="21">
        <v>1987</v>
      </c>
      <c r="W19" s="25"/>
      <c r="X19" s="21"/>
      <c r="Y19" s="28" t="s">
        <v>223</v>
      </c>
      <c r="Z19" s="118">
        <f t="shared" si="1"/>
        <v>29</v>
      </c>
      <c r="AA19" s="25" t="s">
        <v>704</v>
      </c>
      <c r="AB19" s="21" t="s">
        <v>95</v>
      </c>
      <c r="AC19" s="21"/>
      <c r="AE19" s="90" t="s">
        <v>373</v>
      </c>
      <c r="AF19" s="82"/>
      <c r="CP19" s="19" t="str">
        <f t="shared" si="2"/>
        <v>Bäumle Michael</v>
      </c>
      <c r="CR19" s="19">
        <f t="shared" si="3"/>
        <v>29</v>
      </c>
      <c r="CS19" s="19" t="str">
        <f t="shared" si="4"/>
        <v>B</v>
      </c>
      <c r="CT19" s="154">
        <v>4179</v>
      </c>
      <c r="CU19" s="125">
        <v>773</v>
      </c>
      <c r="CV19" s="33">
        <f t="shared" si="18"/>
        <v>9</v>
      </c>
      <c r="CW19" s="83" t="str">
        <f t="shared" si="19"/>
        <v>Projektingenieur 3</v>
      </c>
      <c r="CX19" s="125">
        <v>773</v>
      </c>
      <c r="CY19" s="33">
        <f>VLOOKUP($CX19,Funktionsbezeichnungen,3,0)</f>
        <v>9</v>
      </c>
      <c r="CZ19" s="83" t="str">
        <f>VLOOKUP($CX19,Funktionsbezeichnungen,2,0)</f>
        <v>Projektingenieur 3</v>
      </c>
      <c r="DA19" s="125">
        <v>773</v>
      </c>
      <c r="DB19" s="33">
        <f t="shared" si="20"/>
        <v>9</v>
      </c>
      <c r="DC19" s="83" t="str">
        <f t="shared" si="21"/>
        <v>Projektingenieur 3</v>
      </c>
      <c r="DD19" s="125">
        <v>773</v>
      </c>
      <c r="DE19" s="33">
        <f t="shared" si="14"/>
        <v>9</v>
      </c>
      <c r="DF19" s="83" t="str">
        <f t="shared" si="15"/>
        <v>Projektingenieur 3</v>
      </c>
      <c r="DG19" s="20"/>
      <c r="DH19" s="33">
        <v>772</v>
      </c>
      <c r="DI19" s="33">
        <f t="shared" si="16"/>
        <v>8</v>
      </c>
      <c r="DJ19" s="83" t="str">
        <f t="shared" si="17"/>
        <v>Projektingenieur 2</v>
      </c>
      <c r="DO19" s="19">
        <f t="shared" si="13"/>
        <v>4179</v>
      </c>
      <c r="DP19" s="153">
        <v>2</v>
      </c>
      <c r="DQ19" s="19">
        <v>3</v>
      </c>
      <c r="DR19" s="19" t="s">
        <v>951</v>
      </c>
    </row>
    <row r="20" spans="1:122" s="19" customFormat="1" ht="27">
      <c r="A20" s="53">
        <v>1</v>
      </c>
      <c r="B20" s="53"/>
      <c r="C20" s="53">
        <f t="shared" si="0"/>
        <v>1</v>
      </c>
      <c r="D20" s="55">
        <v>1</v>
      </c>
      <c r="E20" s="55"/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361</v>
      </c>
      <c r="P20" s="15" t="s">
        <v>440</v>
      </c>
      <c r="Q20" s="15">
        <v>16</v>
      </c>
      <c r="R20" s="16"/>
      <c r="S20" s="20" t="s">
        <v>119</v>
      </c>
      <c r="T20" s="21">
        <v>1960</v>
      </c>
      <c r="U20" s="28" t="s">
        <v>197</v>
      </c>
      <c r="V20" s="21">
        <v>1988</v>
      </c>
      <c r="W20" s="25"/>
      <c r="X20" s="21"/>
      <c r="Y20" s="28" t="s">
        <v>238</v>
      </c>
      <c r="Z20" s="118">
        <f t="shared" si="1"/>
        <v>28</v>
      </c>
      <c r="AA20" s="25" t="s">
        <v>1130</v>
      </c>
      <c r="AB20" s="21" t="s">
        <v>95</v>
      </c>
      <c r="AC20" s="21"/>
      <c r="AE20" s="90" t="s">
        <v>418</v>
      </c>
      <c r="AF20" s="82"/>
      <c r="CP20" s="19" t="str">
        <f t="shared" si="2"/>
        <v>Riecke Heino</v>
      </c>
      <c r="CR20" s="19">
        <f t="shared" si="3"/>
        <v>28</v>
      </c>
      <c r="CS20" s="19" t="str">
        <f t="shared" si="4"/>
        <v>B</v>
      </c>
      <c r="CT20" s="154">
        <v>4168</v>
      </c>
      <c r="CU20" s="125">
        <v>774</v>
      </c>
      <c r="CV20" s="33">
        <f t="shared" si="18"/>
        <v>10</v>
      </c>
      <c r="CW20" s="83" t="str">
        <f t="shared" si="19"/>
        <v>Senior Projektingenieur</v>
      </c>
      <c r="CX20" s="125">
        <v>774</v>
      </c>
      <c r="CY20" s="33">
        <f t="shared" si="22"/>
        <v>10</v>
      </c>
      <c r="CZ20" s="83" t="str">
        <f t="shared" si="23"/>
        <v>Senior Projektingenieur</v>
      </c>
      <c r="DA20" s="125">
        <v>774</v>
      </c>
      <c r="DB20" s="33">
        <f t="shared" si="20"/>
        <v>10</v>
      </c>
      <c r="DC20" s="83" t="str">
        <f t="shared" si="21"/>
        <v>Senior Projektingenieur</v>
      </c>
      <c r="DD20" s="125">
        <v>774</v>
      </c>
      <c r="DE20" s="33">
        <f t="shared" si="14"/>
        <v>10</v>
      </c>
      <c r="DF20" s="83" t="str">
        <f t="shared" si="15"/>
        <v>Senior Projektingenieur</v>
      </c>
      <c r="DG20" s="20"/>
      <c r="DH20" s="33">
        <v>773</v>
      </c>
      <c r="DI20" s="33">
        <f t="shared" si="16"/>
        <v>9</v>
      </c>
      <c r="DJ20" s="83" t="str">
        <f t="shared" si="17"/>
        <v>Projektingenieur 3</v>
      </c>
      <c r="DO20" s="19">
        <f t="shared" si="13"/>
        <v>4168</v>
      </c>
      <c r="DP20" s="153">
        <v>1</v>
      </c>
      <c r="DQ20" s="19">
        <v>2</v>
      </c>
      <c r="DR20" s="19" t="s">
        <v>951</v>
      </c>
    </row>
    <row r="21" spans="1:122" s="19" customFormat="1">
      <c r="A21" s="53">
        <v>0</v>
      </c>
      <c r="B21" s="53">
        <v>1</v>
      </c>
      <c r="C21" s="53">
        <f t="shared" si="0"/>
        <v>1</v>
      </c>
      <c r="D21" s="55">
        <v>1</v>
      </c>
      <c r="E21" s="55"/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360</v>
      </c>
      <c r="P21" s="15" t="s">
        <v>451</v>
      </c>
      <c r="Q21" s="15">
        <v>17</v>
      </c>
      <c r="R21" s="16"/>
      <c r="S21" s="20" t="s">
        <v>120</v>
      </c>
      <c r="T21" s="21">
        <v>1961</v>
      </c>
      <c r="U21" s="28" t="s">
        <v>197</v>
      </c>
      <c r="V21" s="21">
        <v>1988</v>
      </c>
      <c r="W21" s="25"/>
      <c r="X21" s="21"/>
      <c r="Y21" s="28" t="s">
        <v>91</v>
      </c>
      <c r="Z21" s="21">
        <f t="shared" si="1"/>
        <v>28</v>
      </c>
      <c r="AA21" s="25" t="s">
        <v>669</v>
      </c>
      <c r="AB21" s="21" t="s">
        <v>95</v>
      </c>
      <c r="AC21" s="21"/>
      <c r="AE21" s="90" t="s">
        <v>373</v>
      </c>
      <c r="AF21" s="82"/>
      <c r="CP21" s="19" t="str">
        <f t="shared" si="2"/>
        <v>Thomas Anette</v>
      </c>
      <c r="CR21" s="19">
        <f t="shared" si="3"/>
        <v>28</v>
      </c>
      <c r="CS21" s="19" t="str">
        <f t="shared" si="4"/>
        <v>B</v>
      </c>
      <c r="CT21" s="154">
        <v>4176</v>
      </c>
      <c r="CU21" s="125">
        <v>774</v>
      </c>
      <c r="CV21" s="33">
        <f t="shared" si="18"/>
        <v>10</v>
      </c>
      <c r="CW21" s="83" t="str">
        <f t="shared" si="19"/>
        <v>Senior Projektingenieur</v>
      </c>
      <c r="CX21" s="125">
        <v>774</v>
      </c>
      <c r="CY21" s="33">
        <f t="shared" si="22"/>
        <v>10</v>
      </c>
      <c r="CZ21" s="83" t="str">
        <f t="shared" si="23"/>
        <v>Senior Projektingenieur</v>
      </c>
      <c r="DA21" s="125">
        <v>774</v>
      </c>
      <c r="DB21" s="33">
        <f t="shared" si="20"/>
        <v>10</v>
      </c>
      <c r="DC21" s="83" t="str">
        <f t="shared" si="21"/>
        <v>Senior Projektingenieur</v>
      </c>
      <c r="DD21" s="125">
        <v>773</v>
      </c>
      <c r="DE21" s="33">
        <f t="shared" si="14"/>
        <v>9</v>
      </c>
      <c r="DF21" s="83" t="str">
        <f t="shared" si="15"/>
        <v>Projektingenieur 3</v>
      </c>
      <c r="DG21" s="20"/>
      <c r="DH21" s="33">
        <v>773</v>
      </c>
      <c r="DI21" s="33">
        <f t="shared" si="16"/>
        <v>9</v>
      </c>
      <c r="DJ21" s="83" t="str">
        <f t="shared" si="17"/>
        <v>Projektingenieur 3</v>
      </c>
      <c r="DO21" s="19">
        <f t="shared" si="13"/>
        <v>4176</v>
      </c>
      <c r="DP21" s="153">
        <v>1</v>
      </c>
      <c r="DQ21" s="19">
        <v>2</v>
      </c>
      <c r="DR21" s="19" t="s">
        <v>951</v>
      </c>
    </row>
    <row r="22" spans="1:122" s="19" customFormat="1" ht="27">
      <c r="A22" s="53">
        <v>0</v>
      </c>
      <c r="B22" s="53"/>
      <c r="C22" s="53">
        <f>IF(Z22&gt;=10,1,0)</f>
        <v>1</v>
      </c>
      <c r="D22" s="55"/>
      <c r="E22" s="55">
        <v>1</v>
      </c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52" t="s">
        <v>358</v>
      </c>
      <c r="P22" s="15" t="s">
        <v>461</v>
      </c>
      <c r="Q22" s="15">
        <v>18</v>
      </c>
      <c r="R22" s="42"/>
      <c r="S22" s="20" t="s">
        <v>234</v>
      </c>
      <c r="T22" s="21">
        <v>1972</v>
      </c>
      <c r="U22" s="28" t="s">
        <v>195</v>
      </c>
      <c r="V22" s="21">
        <v>1996</v>
      </c>
      <c r="W22" s="25" t="s">
        <v>314</v>
      </c>
      <c r="X22" s="21">
        <v>2002</v>
      </c>
      <c r="Y22" s="28" t="s">
        <v>547</v>
      </c>
      <c r="Z22" s="118">
        <f t="shared" si="1"/>
        <v>20</v>
      </c>
      <c r="AA22" s="25" t="s">
        <v>676</v>
      </c>
      <c r="AB22" s="21" t="s">
        <v>95</v>
      </c>
      <c r="AC22" s="21"/>
      <c r="AE22" s="90" t="s">
        <v>373</v>
      </c>
      <c r="AF22" s="82"/>
      <c r="CP22" s="19" t="str">
        <f t="shared" si="2"/>
        <v>Müller Thomas</v>
      </c>
      <c r="CR22" s="19">
        <f t="shared" si="3"/>
        <v>20</v>
      </c>
      <c r="CS22" s="19" t="str">
        <f t="shared" si="4"/>
        <v>B</v>
      </c>
      <c r="CT22" s="154">
        <v>4276</v>
      </c>
      <c r="CU22" s="125">
        <v>774</v>
      </c>
      <c r="CV22" s="33">
        <f t="shared" si="18"/>
        <v>10</v>
      </c>
      <c r="CW22" s="83" t="str">
        <f t="shared" si="19"/>
        <v>Senior Projektingenieur</v>
      </c>
      <c r="CX22" s="125">
        <v>773</v>
      </c>
      <c r="CY22" s="33">
        <f>VLOOKUP($CX22,Funktionsbezeichnungen,3,0)</f>
        <v>9</v>
      </c>
      <c r="CZ22" s="83" t="str">
        <f>VLOOKUP($CX22,Funktionsbezeichnungen,2,0)</f>
        <v>Projektingenieur 3</v>
      </c>
      <c r="DA22" s="125">
        <v>773</v>
      </c>
      <c r="DB22" s="33">
        <f t="shared" si="20"/>
        <v>9</v>
      </c>
      <c r="DC22" s="83" t="str">
        <f t="shared" si="21"/>
        <v>Projektingenieur 3</v>
      </c>
      <c r="DD22" s="125">
        <v>773</v>
      </c>
      <c r="DE22" s="33">
        <f t="shared" si="14"/>
        <v>9</v>
      </c>
      <c r="DF22" s="83" t="str">
        <f t="shared" si="15"/>
        <v>Projektingenieur 3</v>
      </c>
      <c r="DG22" s="20"/>
      <c r="DH22" s="33">
        <v>772</v>
      </c>
      <c r="DI22" s="33">
        <f t="shared" si="16"/>
        <v>8</v>
      </c>
      <c r="DJ22" s="83" t="str">
        <f t="shared" si="17"/>
        <v>Projektingenieur 2</v>
      </c>
      <c r="DO22" s="19">
        <f t="shared" si="13"/>
        <v>4276</v>
      </c>
      <c r="DP22" s="153">
        <v>2</v>
      </c>
      <c r="DQ22" s="19">
        <v>3</v>
      </c>
      <c r="DR22" s="19" t="s">
        <v>951</v>
      </c>
    </row>
    <row r="23" spans="1:122" s="19" customFormat="1" ht="27">
      <c r="A23" s="53">
        <v>1</v>
      </c>
      <c r="B23" s="53"/>
      <c r="C23" s="53">
        <f t="shared" si="0"/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207" t="s">
        <v>1140</v>
      </c>
      <c r="P23" s="52" t="s">
        <v>467</v>
      </c>
      <c r="Q23" s="15">
        <v>19</v>
      </c>
      <c r="R23" s="16"/>
      <c r="S23" s="20" t="s">
        <v>124</v>
      </c>
      <c r="T23" s="21">
        <v>1971</v>
      </c>
      <c r="U23" s="28" t="s">
        <v>197</v>
      </c>
      <c r="V23" s="21">
        <v>1997</v>
      </c>
      <c r="W23" s="25" t="s">
        <v>324</v>
      </c>
      <c r="X23" s="21">
        <v>2007</v>
      </c>
      <c r="Y23" s="28" t="s">
        <v>317</v>
      </c>
      <c r="Z23" s="170">
        <f t="shared" si="1"/>
        <v>19</v>
      </c>
      <c r="AA23" s="25" t="s">
        <v>705</v>
      </c>
      <c r="AB23" s="21" t="s">
        <v>95</v>
      </c>
      <c r="AC23" s="21"/>
      <c r="AE23" s="90" t="s">
        <v>373</v>
      </c>
      <c r="AF23" s="82" t="s">
        <v>1083</v>
      </c>
      <c r="CP23" s="19" t="str">
        <f t="shared" si="2"/>
        <v>Brunkhorst Marc</v>
      </c>
      <c r="CR23" s="19">
        <f t="shared" si="3"/>
        <v>19</v>
      </c>
      <c r="CS23" s="19" t="str">
        <f t="shared" si="4"/>
        <v>B</v>
      </c>
      <c r="CT23" s="154">
        <v>7679</v>
      </c>
      <c r="CU23" s="125">
        <v>774</v>
      </c>
      <c r="CV23" s="33">
        <f t="shared" si="18"/>
        <v>10</v>
      </c>
      <c r="CW23" s="83" t="str">
        <f t="shared" si="19"/>
        <v>Senior Projektingenieur</v>
      </c>
      <c r="CX23" s="125">
        <v>774</v>
      </c>
      <c r="CY23" s="33">
        <f t="shared" si="22"/>
        <v>10</v>
      </c>
      <c r="CZ23" s="83" t="str">
        <f t="shared" si="23"/>
        <v>Senior Projektingenieur</v>
      </c>
      <c r="DA23" s="125">
        <v>773</v>
      </c>
      <c r="DB23" s="33">
        <f t="shared" si="20"/>
        <v>9</v>
      </c>
      <c r="DC23" s="83" t="str">
        <f t="shared" si="21"/>
        <v>Projektingenieur 3</v>
      </c>
      <c r="DD23" s="125">
        <v>773</v>
      </c>
      <c r="DE23" s="33">
        <f t="shared" si="14"/>
        <v>9</v>
      </c>
      <c r="DF23" s="83" t="str">
        <f t="shared" si="15"/>
        <v>Projektingenieur 3</v>
      </c>
      <c r="DG23" s="20"/>
      <c r="DH23" s="33">
        <v>772</v>
      </c>
      <c r="DI23" s="33">
        <f t="shared" si="16"/>
        <v>8</v>
      </c>
      <c r="DJ23" s="83" t="str">
        <f t="shared" si="17"/>
        <v>Projektingenieur 2</v>
      </c>
      <c r="DO23" s="19">
        <f t="shared" si="13"/>
        <v>7679</v>
      </c>
      <c r="DP23" s="153">
        <v>1</v>
      </c>
      <c r="DQ23" s="19">
        <v>2</v>
      </c>
      <c r="DR23" s="19" t="s">
        <v>951</v>
      </c>
    </row>
    <row r="24" spans="1:122" s="19" customFormat="1" ht="27">
      <c r="A24" s="53">
        <v>0</v>
      </c>
      <c r="B24" s="53"/>
      <c r="C24" s="53">
        <f>IF(Z24&gt;=10,1,0)</f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52" t="s">
        <v>358</v>
      </c>
      <c r="P24" s="15" t="s">
        <v>462</v>
      </c>
      <c r="Q24" s="15">
        <v>20</v>
      </c>
      <c r="R24" s="42"/>
      <c r="S24" s="20" t="s">
        <v>125</v>
      </c>
      <c r="T24" s="21">
        <v>1969</v>
      </c>
      <c r="U24" s="28" t="s">
        <v>194</v>
      </c>
      <c r="V24" s="21">
        <v>1997</v>
      </c>
      <c r="W24" s="25"/>
      <c r="X24" s="21"/>
      <c r="Y24" s="28" t="s">
        <v>336</v>
      </c>
      <c r="Z24" s="118">
        <f t="shared" si="1"/>
        <v>19</v>
      </c>
      <c r="AA24" s="25" t="s">
        <v>677</v>
      </c>
      <c r="AB24" s="21" t="s">
        <v>95</v>
      </c>
      <c r="AC24" s="21"/>
      <c r="AE24" s="90" t="s">
        <v>373</v>
      </c>
      <c r="AF24" s="82"/>
      <c r="CP24" s="19" t="str">
        <f t="shared" si="2"/>
        <v>Rauchfleisch Alexander</v>
      </c>
      <c r="CR24" s="19">
        <f t="shared" si="3"/>
        <v>19</v>
      </c>
      <c r="CS24" s="19" t="str">
        <f t="shared" si="4"/>
        <v>B</v>
      </c>
      <c r="CT24" s="154">
        <v>4254</v>
      </c>
      <c r="CU24" s="125">
        <v>774</v>
      </c>
      <c r="CV24" s="33">
        <f t="shared" si="18"/>
        <v>10</v>
      </c>
      <c r="CW24" s="83" t="str">
        <f t="shared" si="19"/>
        <v>Senior Projektingenieur</v>
      </c>
      <c r="CX24" s="125">
        <v>773</v>
      </c>
      <c r="CY24" s="33">
        <f>VLOOKUP($CX24,Funktionsbezeichnungen,3,0)</f>
        <v>9</v>
      </c>
      <c r="CZ24" s="83" t="str">
        <f>VLOOKUP($CX24,Funktionsbezeichnungen,2,0)</f>
        <v>Projektingenieur 3</v>
      </c>
      <c r="DA24" s="125">
        <v>773</v>
      </c>
      <c r="DB24" s="33">
        <f t="shared" si="20"/>
        <v>9</v>
      </c>
      <c r="DC24" s="83" t="str">
        <f t="shared" si="21"/>
        <v>Projektingenieur 3</v>
      </c>
      <c r="DD24" s="125">
        <v>773</v>
      </c>
      <c r="DE24" s="33">
        <f t="shared" si="14"/>
        <v>9</v>
      </c>
      <c r="DF24" s="83" t="str">
        <f t="shared" si="15"/>
        <v>Projektingenieur 3</v>
      </c>
      <c r="DG24" s="20"/>
      <c r="DH24" s="33">
        <v>772</v>
      </c>
      <c r="DI24" s="33">
        <f t="shared" si="16"/>
        <v>8</v>
      </c>
      <c r="DJ24" s="83" t="str">
        <f t="shared" si="17"/>
        <v>Projektingenieur 2</v>
      </c>
      <c r="DO24" s="19">
        <f t="shared" si="13"/>
        <v>4254</v>
      </c>
      <c r="DP24" s="153">
        <v>1</v>
      </c>
      <c r="DQ24" s="19">
        <v>2</v>
      </c>
      <c r="DR24" s="19" t="s">
        <v>951</v>
      </c>
    </row>
    <row r="25" spans="1:122" s="19" customFormat="1" ht="27">
      <c r="A25" s="53">
        <v>0</v>
      </c>
      <c r="B25" s="53"/>
      <c r="C25" s="53">
        <f>IF(Z25&gt;=10,1,0)</f>
        <v>1</v>
      </c>
      <c r="D25" s="55">
        <v>1</v>
      </c>
      <c r="E25" s="55"/>
      <c r="F25" s="56"/>
      <c r="G25" s="54"/>
      <c r="H25" s="54">
        <v>1</v>
      </c>
      <c r="I25" s="56"/>
      <c r="J25" s="54"/>
      <c r="K25" s="56"/>
      <c r="L25" s="56"/>
      <c r="M25" s="56"/>
      <c r="N25" s="58"/>
      <c r="O25" s="52" t="s">
        <v>360</v>
      </c>
      <c r="P25" s="15" t="s">
        <v>463</v>
      </c>
      <c r="Q25" s="15">
        <v>21</v>
      </c>
      <c r="R25" s="42"/>
      <c r="S25" s="20" t="s">
        <v>190</v>
      </c>
      <c r="T25" s="21">
        <v>1972</v>
      </c>
      <c r="U25" s="28" t="s">
        <v>194</v>
      </c>
      <c r="V25" s="21">
        <v>1997</v>
      </c>
      <c r="W25" s="25"/>
      <c r="X25" s="21"/>
      <c r="Y25" s="28" t="s">
        <v>1021</v>
      </c>
      <c r="Z25" s="118">
        <f t="shared" si="1"/>
        <v>19</v>
      </c>
      <c r="AA25" s="25" t="s">
        <v>1132</v>
      </c>
      <c r="AB25" s="21" t="s">
        <v>95</v>
      </c>
      <c r="AC25" s="21"/>
      <c r="AE25" s="90" t="s">
        <v>402</v>
      </c>
      <c r="AF25" s="82"/>
      <c r="CP25" s="19" t="str">
        <f t="shared" si="2"/>
        <v>Stoffel Patric</v>
      </c>
      <c r="CR25" s="19">
        <f t="shared" si="3"/>
        <v>19</v>
      </c>
      <c r="CS25" s="19" t="str">
        <f t="shared" si="4"/>
        <v>B</v>
      </c>
      <c r="CT25" s="154">
        <v>4258</v>
      </c>
      <c r="CU25" s="125">
        <v>774</v>
      </c>
      <c r="CV25" s="33">
        <f t="shared" si="18"/>
        <v>10</v>
      </c>
      <c r="CW25" s="83" t="str">
        <f t="shared" si="19"/>
        <v>Senior Projektingenieur</v>
      </c>
      <c r="CX25" s="125">
        <v>773</v>
      </c>
      <c r="CY25" s="33">
        <f>VLOOKUP($CX25,Funktionsbezeichnungen,3,0)</f>
        <v>9</v>
      </c>
      <c r="CZ25" s="83" t="str">
        <f>VLOOKUP($CX25,Funktionsbezeichnungen,2,0)</f>
        <v>Projektingenieur 3</v>
      </c>
      <c r="DA25" s="125">
        <v>773</v>
      </c>
      <c r="DB25" s="33">
        <f t="shared" si="20"/>
        <v>9</v>
      </c>
      <c r="DC25" s="83" t="str">
        <f t="shared" si="21"/>
        <v>Projektingenieur 3</v>
      </c>
      <c r="DD25" s="125">
        <v>773</v>
      </c>
      <c r="DE25" s="33">
        <f t="shared" si="14"/>
        <v>9</v>
      </c>
      <c r="DF25" s="83" t="str">
        <f t="shared" si="15"/>
        <v>Projektingenieur 3</v>
      </c>
      <c r="DG25" s="20"/>
      <c r="DH25" s="33">
        <v>772</v>
      </c>
      <c r="DI25" s="33">
        <f t="shared" si="16"/>
        <v>8</v>
      </c>
      <c r="DJ25" s="83" t="str">
        <f t="shared" si="17"/>
        <v>Projektingenieur 2</v>
      </c>
      <c r="DO25" s="19">
        <f t="shared" si="13"/>
        <v>4258</v>
      </c>
      <c r="DP25" s="153">
        <v>1</v>
      </c>
      <c r="DQ25" s="19">
        <v>2</v>
      </c>
      <c r="DR25" s="19" t="s">
        <v>951</v>
      </c>
    </row>
    <row r="26" spans="1:122" s="19" customFormat="1" ht="27">
      <c r="A26" s="53">
        <v>0</v>
      </c>
      <c r="B26" s="53">
        <v>1</v>
      </c>
      <c r="C26" s="53">
        <f>IF(Z26&gt;=10,1,0)</f>
        <v>1</v>
      </c>
      <c r="D26" s="55"/>
      <c r="E26" s="55">
        <v>1</v>
      </c>
      <c r="F26" s="56"/>
      <c r="G26" s="54"/>
      <c r="H26" s="54"/>
      <c r="I26" s="56"/>
      <c r="J26" s="54"/>
      <c r="K26" s="56"/>
      <c r="L26" s="56"/>
      <c r="M26" s="56"/>
      <c r="N26" s="58"/>
      <c r="O26" s="52" t="s">
        <v>361</v>
      </c>
      <c r="P26" s="15" t="s">
        <v>465</v>
      </c>
      <c r="Q26" s="15">
        <v>22</v>
      </c>
      <c r="R26" s="42"/>
      <c r="S26" s="20" t="s">
        <v>262</v>
      </c>
      <c r="T26" s="21">
        <v>1969</v>
      </c>
      <c r="U26" s="28" t="s">
        <v>1072</v>
      </c>
      <c r="V26" s="21">
        <v>1998</v>
      </c>
      <c r="W26" s="25"/>
      <c r="X26" s="21"/>
      <c r="Y26" s="28" t="s">
        <v>335</v>
      </c>
      <c r="Z26" s="21">
        <f t="shared" si="1"/>
        <v>18</v>
      </c>
      <c r="AA26" s="25" t="s">
        <v>680</v>
      </c>
      <c r="AB26" s="21" t="s">
        <v>95</v>
      </c>
      <c r="AC26" s="21"/>
      <c r="AE26" s="90" t="s">
        <v>373</v>
      </c>
      <c r="AF26" s="82"/>
      <c r="CP26" s="19" t="str">
        <f t="shared" si="2"/>
        <v>Haas Gabi</v>
      </c>
      <c r="CR26" s="19">
        <f t="shared" si="3"/>
        <v>18</v>
      </c>
      <c r="CS26" s="19" t="str">
        <f t="shared" si="4"/>
        <v>B</v>
      </c>
      <c r="CT26" s="154">
        <v>4288</v>
      </c>
      <c r="CU26" s="125">
        <v>784</v>
      </c>
      <c r="CV26" s="33">
        <f t="shared" si="18"/>
        <v>10</v>
      </c>
      <c r="CW26" s="83" t="str">
        <f t="shared" si="19"/>
        <v>Senior Projektingenieur</v>
      </c>
      <c r="CX26" s="125">
        <v>783</v>
      </c>
      <c r="CY26" s="33">
        <f>VLOOKUP($CX26,Funktionsbezeichnungen,3,0)</f>
        <v>9</v>
      </c>
      <c r="CZ26" s="83" t="str">
        <f>VLOOKUP($CX26,Funktionsbezeichnungen,2,0)</f>
        <v>Projektingenieur 3</v>
      </c>
      <c r="DA26" s="125">
        <v>772</v>
      </c>
      <c r="DB26" s="33">
        <f t="shared" si="20"/>
        <v>8</v>
      </c>
      <c r="DC26" s="83" t="str">
        <f t="shared" si="21"/>
        <v>Projektingenieur 2</v>
      </c>
      <c r="DD26" s="125">
        <v>772</v>
      </c>
      <c r="DE26" s="33">
        <f t="shared" si="14"/>
        <v>8</v>
      </c>
      <c r="DF26" s="83" t="str">
        <f t="shared" si="15"/>
        <v>Projektingenieur 2</v>
      </c>
      <c r="DG26" s="20"/>
      <c r="DH26" s="33">
        <v>772</v>
      </c>
      <c r="DI26" s="33">
        <f t="shared" si="16"/>
        <v>8</v>
      </c>
      <c r="DJ26" s="83" t="str">
        <f t="shared" si="17"/>
        <v>Projektingenieur 2</v>
      </c>
      <c r="DO26" s="19">
        <f t="shared" si="13"/>
        <v>4288</v>
      </c>
      <c r="DP26" s="153">
        <v>2</v>
      </c>
      <c r="DQ26" s="19">
        <v>3</v>
      </c>
      <c r="DR26" s="19" t="s">
        <v>951</v>
      </c>
    </row>
    <row r="27" spans="1:122" s="19" customFormat="1" ht="27">
      <c r="A27" s="53">
        <v>0</v>
      </c>
      <c r="B27" s="53"/>
      <c r="C27" s="53">
        <f t="shared" si="0"/>
        <v>1</v>
      </c>
      <c r="D27" s="55">
        <v>1</v>
      </c>
      <c r="E27" s="55"/>
      <c r="F27" s="56"/>
      <c r="G27" s="54"/>
      <c r="H27" s="54"/>
      <c r="I27" s="56"/>
      <c r="J27" s="54"/>
      <c r="K27" s="56"/>
      <c r="L27" s="56"/>
      <c r="M27" s="56"/>
      <c r="N27" s="58"/>
      <c r="O27" s="52" t="s">
        <v>359</v>
      </c>
      <c r="P27" s="15" t="s">
        <v>464</v>
      </c>
      <c r="Q27" s="15">
        <v>23</v>
      </c>
      <c r="R27" s="42"/>
      <c r="S27" s="20" t="s">
        <v>206</v>
      </c>
      <c r="T27" s="21">
        <v>1969</v>
      </c>
      <c r="U27" s="28" t="s">
        <v>221</v>
      </c>
      <c r="V27" s="21">
        <v>1998</v>
      </c>
      <c r="W27" s="25"/>
      <c r="X27" s="21"/>
      <c r="Y27" s="28" t="s">
        <v>548</v>
      </c>
      <c r="Z27" s="118">
        <f t="shared" si="1"/>
        <v>18</v>
      </c>
      <c r="AA27" s="25" t="s">
        <v>1131</v>
      </c>
      <c r="AB27" s="21" t="s">
        <v>95</v>
      </c>
      <c r="AC27" s="21"/>
      <c r="AE27" s="90" t="s">
        <v>402</v>
      </c>
      <c r="AF27" s="82"/>
      <c r="CP27" s="19" t="str">
        <f t="shared" si="2"/>
        <v>Fuchs Christian</v>
      </c>
      <c r="CR27" s="19">
        <f t="shared" si="3"/>
        <v>18</v>
      </c>
      <c r="CS27" s="19" t="str">
        <f t="shared" si="4"/>
        <v>B</v>
      </c>
      <c r="CT27" s="154">
        <v>4263</v>
      </c>
      <c r="CU27" s="125">
        <v>774</v>
      </c>
      <c r="CV27" s="33">
        <f t="shared" si="18"/>
        <v>10</v>
      </c>
      <c r="CW27" s="83" t="str">
        <f t="shared" si="19"/>
        <v>Senior Projektingenieur</v>
      </c>
      <c r="CX27" s="125">
        <v>773</v>
      </c>
      <c r="CY27" s="33">
        <f>VLOOKUP($CX27,Funktionsbezeichnungen,3,0)</f>
        <v>9</v>
      </c>
      <c r="CZ27" s="83" t="str">
        <f>VLOOKUP($CX27,Funktionsbezeichnungen,2,0)</f>
        <v>Projektingenieur 3</v>
      </c>
      <c r="DA27" s="125">
        <v>773</v>
      </c>
      <c r="DB27" s="33">
        <f t="shared" si="20"/>
        <v>9</v>
      </c>
      <c r="DC27" s="83" t="str">
        <f t="shared" si="21"/>
        <v>Projektingenieur 3</v>
      </c>
      <c r="DD27" s="125">
        <v>773</v>
      </c>
      <c r="DE27" s="33">
        <f t="shared" si="14"/>
        <v>9</v>
      </c>
      <c r="DF27" s="83" t="str">
        <f t="shared" si="15"/>
        <v>Projektingenieur 3</v>
      </c>
      <c r="DG27" s="20"/>
      <c r="DH27" s="33">
        <v>772</v>
      </c>
      <c r="DI27" s="33">
        <f t="shared" si="16"/>
        <v>8</v>
      </c>
      <c r="DJ27" s="83" t="str">
        <f t="shared" si="17"/>
        <v>Projektingenieur 2</v>
      </c>
      <c r="DO27" s="19">
        <f t="shared" si="13"/>
        <v>4263</v>
      </c>
      <c r="DP27" s="153">
        <v>1</v>
      </c>
      <c r="DQ27" s="19">
        <v>2</v>
      </c>
      <c r="DR27" s="19" t="s">
        <v>951</v>
      </c>
    </row>
    <row r="28" spans="1:122" s="19" customFormat="1">
      <c r="A28" s="53">
        <v>0</v>
      </c>
      <c r="B28" s="53"/>
      <c r="C28" s="53">
        <f>IF(Z28&gt;=10,1,0)</f>
        <v>1</v>
      </c>
      <c r="D28" s="55">
        <v>1</v>
      </c>
      <c r="E28" s="55"/>
      <c r="F28" s="56"/>
      <c r="G28" s="54"/>
      <c r="H28" s="54">
        <v>1</v>
      </c>
      <c r="I28" s="56"/>
      <c r="J28" s="54"/>
      <c r="K28" s="56"/>
      <c r="L28" s="56"/>
      <c r="M28" s="56"/>
      <c r="N28" s="58"/>
      <c r="O28" s="52" t="s">
        <v>358</v>
      </c>
      <c r="P28" s="15" t="s">
        <v>602</v>
      </c>
      <c r="Q28" s="15">
        <v>24</v>
      </c>
      <c r="R28" s="42"/>
      <c r="S28" s="20" t="s">
        <v>599</v>
      </c>
      <c r="T28" s="21">
        <v>1977</v>
      </c>
      <c r="U28" s="28" t="s">
        <v>1111</v>
      </c>
      <c r="V28" s="21">
        <v>2000</v>
      </c>
      <c r="W28" s="25"/>
      <c r="X28" s="21"/>
      <c r="Y28" s="28" t="s">
        <v>601</v>
      </c>
      <c r="Z28" s="21">
        <f t="shared" si="1"/>
        <v>16</v>
      </c>
      <c r="AA28" s="25" t="s">
        <v>1134</v>
      </c>
      <c r="AB28" s="21" t="s">
        <v>95</v>
      </c>
      <c r="AC28" s="21"/>
      <c r="AE28" s="90" t="s">
        <v>620</v>
      </c>
      <c r="AF28" s="82"/>
      <c r="CP28" s="19" t="str">
        <f t="shared" si="2"/>
        <v>Trouillet Jean-Georges</v>
      </c>
      <c r="CR28" s="19">
        <f t="shared" si="3"/>
        <v>16</v>
      </c>
      <c r="CS28" s="19" t="str">
        <f t="shared" si="4"/>
        <v>B</v>
      </c>
      <c r="CT28" s="154">
        <v>3206</v>
      </c>
      <c r="CU28" s="125">
        <v>773</v>
      </c>
      <c r="CV28" s="33">
        <f t="shared" si="18"/>
        <v>9</v>
      </c>
      <c r="CW28" s="83" t="str">
        <f t="shared" si="19"/>
        <v>Projektingenieur 3</v>
      </c>
      <c r="CX28" s="125">
        <v>772</v>
      </c>
      <c r="CY28" s="33">
        <f>VLOOKUP($CX28,Funktionsbezeichnungen,3,0)</f>
        <v>8</v>
      </c>
      <c r="CZ28" s="83" t="str">
        <f>VLOOKUP($CX28,Funktionsbezeichnungen,2,0)</f>
        <v>Projektingenieur 2</v>
      </c>
      <c r="DA28" s="125">
        <v>772</v>
      </c>
      <c r="DB28" s="33">
        <f t="shared" si="20"/>
        <v>8</v>
      </c>
      <c r="DC28" s="83" t="str">
        <f t="shared" si="21"/>
        <v>Projektingenieur 2</v>
      </c>
      <c r="DD28" s="125">
        <v>772</v>
      </c>
      <c r="DE28" s="33">
        <f t="shared" si="14"/>
        <v>8</v>
      </c>
      <c r="DF28" s="83" t="str">
        <f t="shared" si="15"/>
        <v>Projektingenieur 2</v>
      </c>
      <c r="DG28" s="20"/>
      <c r="DH28" s="33">
        <v>772</v>
      </c>
      <c r="DI28" s="33">
        <f t="shared" si="16"/>
        <v>8</v>
      </c>
      <c r="DJ28" s="83" t="str">
        <f t="shared" si="17"/>
        <v>Projektingenieur 2</v>
      </c>
      <c r="DO28" s="19">
        <f t="shared" si="13"/>
        <v>3206</v>
      </c>
      <c r="DP28" s="153">
        <v>1</v>
      </c>
      <c r="DQ28" s="19">
        <v>2</v>
      </c>
      <c r="DR28" s="19" t="s">
        <v>951</v>
      </c>
    </row>
    <row r="29" spans="1:122" s="19" customFormat="1" ht="15.75">
      <c r="A29" s="53">
        <v>0</v>
      </c>
      <c r="B29" s="53"/>
      <c r="C29" s="53">
        <f t="shared" si="0"/>
        <v>1</v>
      </c>
      <c r="D29" s="55"/>
      <c r="E29" s="55">
        <v>1</v>
      </c>
      <c r="F29" s="56"/>
      <c r="G29" s="54"/>
      <c r="H29" s="54"/>
      <c r="I29" s="56"/>
      <c r="J29" s="54"/>
      <c r="K29" s="56"/>
      <c r="L29" s="56"/>
      <c r="M29" s="56"/>
      <c r="N29" s="58"/>
      <c r="O29" s="52" t="s">
        <v>360</v>
      </c>
      <c r="P29" s="15" t="s">
        <v>446</v>
      </c>
      <c r="Q29" s="15">
        <v>25</v>
      </c>
      <c r="R29" s="16"/>
      <c r="S29" s="20" t="s">
        <v>109</v>
      </c>
      <c r="T29" s="21">
        <v>1947</v>
      </c>
      <c r="U29" s="28" t="s">
        <v>1069</v>
      </c>
      <c r="V29" s="21">
        <v>1971</v>
      </c>
      <c r="W29" s="25"/>
      <c r="X29" s="21"/>
      <c r="Y29" s="28" t="s">
        <v>1020</v>
      </c>
      <c r="Z29" s="21">
        <f t="shared" si="1"/>
        <v>45</v>
      </c>
      <c r="AA29" s="25" t="s">
        <v>938</v>
      </c>
      <c r="AB29" s="21" t="s">
        <v>309</v>
      </c>
      <c r="AC29" s="21"/>
      <c r="AE29" s="193" t="s">
        <v>1078</v>
      </c>
      <c r="AF29" s="82"/>
      <c r="CP29" s="19" t="str">
        <f t="shared" si="2"/>
        <v>Yelman Mahir</v>
      </c>
      <c r="CR29" s="19">
        <f t="shared" si="3"/>
        <v>45</v>
      </c>
      <c r="CS29" s="153" t="str">
        <f t="shared" si="4"/>
        <v xml:space="preserve"> C/B 3)</v>
      </c>
      <c r="CT29" s="154">
        <v>4162</v>
      </c>
      <c r="CU29" s="125" t="s">
        <v>711</v>
      </c>
      <c r="CV29" s="33"/>
      <c r="CW29" s="83"/>
      <c r="CX29" s="125" t="s">
        <v>711</v>
      </c>
      <c r="CY29" s="33"/>
      <c r="CZ29" s="83"/>
      <c r="DA29" s="125" t="s">
        <v>711</v>
      </c>
      <c r="DB29" s="33"/>
      <c r="DC29" s="83"/>
      <c r="DD29" s="125" t="s">
        <v>711</v>
      </c>
      <c r="DE29" s="33"/>
      <c r="DF29" s="83"/>
      <c r="DG29" s="20"/>
      <c r="DH29" s="33" t="s">
        <v>711</v>
      </c>
      <c r="DI29" s="33" t="s">
        <v>711</v>
      </c>
      <c r="DJ29" s="83"/>
      <c r="DO29" s="19">
        <f t="shared" si="13"/>
        <v>4162</v>
      </c>
      <c r="DP29" s="153">
        <v>2</v>
      </c>
      <c r="DQ29" s="19">
        <v>3</v>
      </c>
      <c r="DR29" s="185" t="s">
        <v>951</v>
      </c>
    </row>
    <row r="30" spans="1:122" s="19" customFormat="1" ht="15.75">
      <c r="A30" s="53">
        <v>0</v>
      </c>
      <c r="B30" s="53"/>
      <c r="C30" s="53">
        <f t="shared" si="0"/>
        <v>1</v>
      </c>
      <c r="D30" s="55"/>
      <c r="E30" s="55">
        <v>1</v>
      </c>
      <c r="F30" s="56"/>
      <c r="G30" s="54"/>
      <c r="H30" s="54">
        <v>1</v>
      </c>
      <c r="I30" s="56"/>
      <c r="J30" s="54"/>
      <c r="K30" s="56"/>
      <c r="L30" s="56"/>
      <c r="M30" s="56"/>
      <c r="N30" s="58"/>
      <c r="O30" s="52" t="s">
        <v>358</v>
      </c>
      <c r="P30" s="15" t="s">
        <v>444</v>
      </c>
      <c r="Q30" s="15">
        <v>26</v>
      </c>
      <c r="R30" s="16"/>
      <c r="S30" s="20" t="s">
        <v>103</v>
      </c>
      <c r="T30" s="21">
        <v>1953</v>
      </c>
      <c r="U30" s="28" t="s">
        <v>195</v>
      </c>
      <c r="V30" s="21">
        <v>1976</v>
      </c>
      <c r="W30" s="25"/>
      <c r="X30" s="21"/>
      <c r="Y30" s="28" t="s">
        <v>104</v>
      </c>
      <c r="Z30" s="21">
        <f t="shared" si="1"/>
        <v>40</v>
      </c>
      <c r="AA30" s="25" t="s">
        <v>666</v>
      </c>
      <c r="AB30" s="21" t="s">
        <v>1039</v>
      </c>
      <c r="AC30" s="21"/>
      <c r="AE30" s="90" t="s">
        <v>373</v>
      </c>
      <c r="AF30" s="82"/>
      <c r="CP30" s="19" t="str">
        <f t="shared" si="2"/>
        <v>Freiermuth Fritz</v>
      </c>
      <c r="CR30" s="19">
        <f t="shared" si="3"/>
        <v>40</v>
      </c>
      <c r="CS30" s="19" t="str">
        <f t="shared" si="4"/>
        <v xml:space="preserve"> C/B 2)</v>
      </c>
      <c r="CT30" s="154">
        <v>2143</v>
      </c>
      <c r="CU30" s="125">
        <v>751</v>
      </c>
      <c r="CV30" s="33">
        <f t="shared" ref="CV30:CV46" si="24">VLOOKUP($CU30,Funktionsbezeichnungen,3,0)</f>
        <v>10</v>
      </c>
      <c r="CW30" s="83" t="str">
        <f t="shared" ref="CW30:CW46" si="25">VLOOKUP($CU30,Funktionsbezeichnungen,2,0)</f>
        <v>Vorgesetzter  -  2. Stufe</v>
      </c>
      <c r="CX30" s="125">
        <v>751</v>
      </c>
      <c r="CY30" s="33">
        <f t="shared" ref="CY30:CY46" si="26">VLOOKUP($CX30,Funktionsbezeichnungen,3,0)</f>
        <v>10</v>
      </c>
      <c r="CZ30" s="83" t="str">
        <f t="shared" ref="CZ30:CZ46" si="27">VLOOKUP($CX30,Funktionsbezeichnungen,2,0)</f>
        <v>Vorgesetzter  -  2. Stufe</v>
      </c>
      <c r="DA30" s="125">
        <v>751</v>
      </c>
      <c r="DB30" s="33">
        <f t="shared" ref="DB30:DB46" si="28">VLOOKUP($DA30,Funktionsbezeichnungen,3,0)</f>
        <v>10</v>
      </c>
      <c r="DC30" s="83" t="str">
        <f t="shared" ref="DC30:DC46" si="29">VLOOKUP($DA30,Funktionsbezeichnungen,2,0)</f>
        <v>Vorgesetzter  -  2. Stufe</v>
      </c>
      <c r="DD30" s="124">
        <v>751</v>
      </c>
      <c r="DE30" s="33">
        <f>VLOOKUP($DD30,Funktionsbezeichnungen,3,0)</f>
        <v>10</v>
      </c>
      <c r="DF30" s="83" t="str">
        <f>VLOOKUP($DD30,Funktionsbezeichnungen,2,0)</f>
        <v>Vorgesetzter  -  2. Stufe</v>
      </c>
      <c r="DG30" s="20"/>
      <c r="DH30" s="124">
        <v>751</v>
      </c>
      <c r="DI30" s="33">
        <f t="shared" ref="DI30:DI46" si="30">VLOOKUP($DH30,Funktionsbezeichnungen,3,0)</f>
        <v>10</v>
      </c>
      <c r="DJ30" s="83" t="str">
        <f t="shared" ref="DJ30:DJ46" si="31">VLOOKUP($DH30,Funktionsbezeichnungen,2,0)</f>
        <v>Vorgesetzter  -  2. Stufe</v>
      </c>
      <c r="DO30" s="19">
        <f t="shared" si="13"/>
        <v>2143</v>
      </c>
      <c r="DP30" s="153">
        <v>2</v>
      </c>
      <c r="DQ30" s="19">
        <v>3</v>
      </c>
      <c r="DR30" s="19" t="s">
        <v>951</v>
      </c>
    </row>
    <row r="31" spans="1:122" s="19" customFormat="1" ht="15.75">
      <c r="A31" s="53">
        <v>0</v>
      </c>
      <c r="B31" s="53"/>
      <c r="C31" s="53">
        <f t="shared" si="0"/>
        <v>1</v>
      </c>
      <c r="D31" s="55"/>
      <c r="E31" s="55">
        <v>1</v>
      </c>
      <c r="F31" s="56"/>
      <c r="G31" s="54"/>
      <c r="H31" s="54"/>
      <c r="I31" s="56"/>
      <c r="J31" s="54"/>
      <c r="K31" s="56"/>
      <c r="L31" s="56"/>
      <c r="M31" s="56"/>
      <c r="N31" s="58"/>
      <c r="O31" s="52" t="s">
        <v>359</v>
      </c>
      <c r="P31" s="15" t="s">
        <v>450</v>
      </c>
      <c r="Q31" s="15">
        <v>27</v>
      </c>
      <c r="R31" s="16"/>
      <c r="S31" s="20" t="s">
        <v>214</v>
      </c>
      <c r="T31" s="21">
        <v>1960</v>
      </c>
      <c r="U31" s="28" t="s">
        <v>237</v>
      </c>
      <c r="V31" s="21">
        <v>1986</v>
      </c>
      <c r="W31" s="25"/>
      <c r="X31" s="21"/>
      <c r="Y31" s="28" t="s">
        <v>228</v>
      </c>
      <c r="Z31" s="21">
        <f t="shared" si="1"/>
        <v>30</v>
      </c>
      <c r="AA31" s="25" t="s">
        <v>672</v>
      </c>
      <c r="AB31" s="162" t="s">
        <v>1043</v>
      </c>
      <c r="AC31" s="21"/>
      <c r="AE31" s="90" t="s">
        <v>1213</v>
      </c>
      <c r="AF31" s="82"/>
      <c r="CP31" s="19" t="str">
        <f t="shared" si="2"/>
        <v>Beck Peter</v>
      </c>
      <c r="CR31" s="19">
        <f t="shared" si="3"/>
        <v>30</v>
      </c>
      <c r="CS31" s="19" t="str">
        <f t="shared" si="4"/>
        <v xml:space="preserve"> C/B 2)</v>
      </c>
      <c r="CT31" s="154">
        <v>4269</v>
      </c>
      <c r="CU31" s="125">
        <v>773</v>
      </c>
      <c r="CV31" s="33">
        <f t="shared" si="24"/>
        <v>9</v>
      </c>
      <c r="CW31" s="83" t="str">
        <f t="shared" si="25"/>
        <v>Projektingenieur 3</v>
      </c>
      <c r="CX31" s="125">
        <v>773</v>
      </c>
      <c r="CY31" s="33">
        <f t="shared" ref="CY31:CY36" si="32">VLOOKUP($CX31,Funktionsbezeichnungen,3,0)</f>
        <v>9</v>
      </c>
      <c r="CZ31" s="83" t="str">
        <f t="shared" ref="CZ31:CZ36" si="33">VLOOKUP($CX31,Funktionsbezeichnungen,2,0)</f>
        <v>Projektingenieur 3</v>
      </c>
      <c r="DA31" s="125">
        <v>773</v>
      </c>
      <c r="DB31" s="33">
        <f>VLOOKUP($DA31,Funktionsbezeichnungen,3,0)</f>
        <v>9</v>
      </c>
      <c r="DC31" s="83" t="str">
        <f>VLOOKUP($DA31,Funktionsbezeichnungen,2,0)</f>
        <v>Projektingenieur 3</v>
      </c>
      <c r="DD31" s="125">
        <v>772</v>
      </c>
      <c r="DE31" s="33">
        <f>VLOOKUP($DD31,Funktionsbezeichnungen,3,0)</f>
        <v>8</v>
      </c>
      <c r="DF31" s="83" t="str">
        <f>VLOOKUP($DD31,Funktionsbezeichnungen,2,0)</f>
        <v>Projektingenieur 2</v>
      </c>
      <c r="DG31" s="20"/>
      <c r="DH31" s="33">
        <v>772</v>
      </c>
      <c r="DI31" s="33">
        <f>VLOOKUP($DH31,Funktionsbezeichnungen,3,0)</f>
        <v>8</v>
      </c>
      <c r="DJ31" s="83" t="str">
        <f>VLOOKUP($DH31,Funktionsbezeichnungen,2,0)</f>
        <v>Projektingenieur 2</v>
      </c>
      <c r="DO31" s="19">
        <f t="shared" si="13"/>
        <v>4269</v>
      </c>
      <c r="DP31" s="153">
        <v>2</v>
      </c>
      <c r="DQ31" s="19">
        <v>3</v>
      </c>
      <c r="DR31" s="19" t="s">
        <v>951</v>
      </c>
    </row>
    <row r="32" spans="1:122" s="19" customFormat="1" ht="15.75">
      <c r="A32" s="53">
        <v>1</v>
      </c>
      <c r="B32" s="53"/>
      <c r="C32" s="53">
        <f t="shared" si="0"/>
        <v>1</v>
      </c>
      <c r="D32" s="55">
        <v>1</v>
      </c>
      <c r="E32" s="55"/>
      <c r="F32" s="56"/>
      <c r="G32" s="54"/>
      <c r="H32" s="54">
        <v>1</v>
      </c>
      <c r="I32" s="56"/>
      <c r="J32" s="54"/>
      <c r="K32" s="56"/>
      <c r="L32" s="56"/>
      <c r="M32" s="56"/>
      <c r="N32" s="58"/>
      <c r="O32" s="52" t="s">
        <v>359</v>
      </c>
      <c r="P32" s="15" t="s">
        <v>452</v>
      </c>
      <c r="Q32" s="15">
        <v>28</v>
      </c>
      <c r="R32" s="42"/>
      <c r="S32" s="27" t="s">
        <v>122</v>
      </c>
      <c r="T32" s="21">
        <v>1968</v>
      </c>
      <c r="U32" s="28" t="s">
        <v>201</v>
      </c>
      <c r="V32" s="21">
        <v>1994</v>
      </c>
      <c r="W32" s="25"/>
      <c r="X32" s="21"/>
      <c r="Y32" s="26" t="s">
        <v>123</v>
      </c>
      <c r="Z32" s="21">
        <f t="shared" si="1"/>
        <v>22</v>
      </c>
      <c r="AA32" s="25" t="s">
        <v>673</v>
      </c>
      <c r="AB32" s="162" t="s">
        <v>1043</v>
      </c>
      <c r="AC32" s="21"/>
      <c r="AE32" s="90" t="s">
        <v>1213</v>
      </c>
      <c r="AF32" s="82"/>
      <c r="CP32" s="19" t="str">
        <f t="shared" si="2"/>
        <v>Kern Etienne</v>
      </c>
      <c r="CR32" s="19">
        <f t="shared" si="3"/>
        <v>22</v>
      </c>
      <c r="CS32" s="19" t="str">
        <f t="shared" si="4"/>
        <v xml:space="preserve"> C/B 2)</v>
      </c>
      <c r="CT32" s="154">
        <v>4246</v>
      </c>
      <c r="CU32" s="125">
        <v>772</v>
      </c>
      <c r="CV32" s="33">
        <f t="shared" si="24"/>
        <v>8</v>
      </c>
      <c r="CW32" s="83" t="str">
        <f t="shared" si="25"/>
        <v>Projektingenieur 2</v>
      </c>
      <c r="CX32" s="125">
        <v>772</v>
      </c>
      <c r="CY32" s="33">
        <f t="shared" si="32"/>
        <v>8</v>
      </c>
      <c r="CZ32" s="83" t="str">
        <f t="shared" si="33"/>
        <v>Projektingenieur 2</v>
      </c>
      <c r="DA32" s="125">
        <v>772</v>
      </c>
      <c r="DB32" s="33">
        <f>VLOOKUP($DA32,Funktionsbezeichnungen,3,0)</f>
        <v>8</v>
      </c>
      <c r="DC32" s="83" t="str">
        <f>VLOOKUP($DA32,Funktionsbezeichnungen,2,0)</f>
        <v>Projektingenieur 2</v>
      </c>
      <c r="DD32" s="125">
        <v>772</v>
      </c>
      <c r="DE32" s="33">
        <f>VLOOKUP($DD32,Funktionsbezeichnungen,3,0)</f>
        <v>8</v>
      </c>
      <c r="DF32" s="83" t="str">
        <f>VLOOKUP($DD32,Funktionsbezeichnungen,2,0)</f>
        <v>Projektingenieur 2</v>
      </c>
      <c r="DG32" s="20"/>
      <c r="DH32" s="33">
        <v>772</v>
      </c>
      <c r="DI32" s="33">
        <f>VLOOKUP($DH32,Funktionsbezeichnungen,3,0)</f>
        <v>8</v>
      </c>
      <c r="DJ32" s="83" t="str">
        <f>VLOOKUP($DH32,Funktionsbezeichnungen,2,0)</f>
        <v>Projektingenieur 2</v>
      </c>
      <c r="DO32" s="19">
        <f t="shared" si="13"/>
        <v>4246</v>
      </c>
      <c r="DP32" s="153">
        <v>1</v>
      </c>
      <c r="DQ32" s="19">
        <v>2</v>
      </c>
      <c r="DR32" s="19" t="s">
        <v>951</v>
      </c>
    </row>
    <row r="33" spans="1:122" s="19" customFormat="1" ht="27">
      <c r="A33" s="53">
        <v>0</v>
      </c>
      <c r="B33" s="53">
        <v>1</v>
      </c>
      <c r="C33" s="53">
        <f t="shared" si="0"/>
        <v>1</v>
      </c>
      <c r="D33" s="55"/>
      <c r="E33" s="55"/>
      <c r="F33" s="56">
        <v>1</v>
      </c>
      <c r="G33" s="54"/>
      <c r="H33" s="54"/>
      <c r="I33" s="56"/>
      <c r="J33" s="54"/>
      <c r="K33" s="56"/>
      <c r="L33" s="56"/>
      <c r="M33" s="56"/>
      <c r="N33" s="58"/>
      <c r="O33" s="166" t="s">
        <v>359</v>
      </c>
      <c r="P33" s="167" t="s">
        <v>460</v>
      </c>
      <c r="Q33" s="15">
        <v>29</v>
      </c>
      <c r="R33" s="168"/>
      <c r="S33" s="20" t="s">
        <v>231</v>
      </c>
      <c r="T33" s="21">
        <v>1967</v>
      </c>
      <c r="U33" s="28" t="s">
        <v>1065</v>
      </c>
      <c r="V33" s="21">
        <v>1996</v>
      </c>
      <c r="W33" s="25"/>
      <c r="X33" s="21"/>
      <c r="Y33" s="28" t="s">
        <v>233</v>
      </c>
      <c r="Z33" s="118">
        <f t="shared" si="1"/>
        <v>20</v>
      </c>
      <c r="AA33" s="25" t="s">
        <v>675</v>
      </c>
      <c r="AB33" s="162" t="s">
        <v>1043</v>
      </c>
      <c r="AC33" s="21"/>
      <c r="AE33" s="90" t="s">
        <v>1213</v>
      </c>
      <c r="AF33" s="82"/>
      <c r="CP33" s="19" t="str">
        <f t="shared" si="2"/>
        <v>Ruff Ute</v>
      </c>
      <c r="CR33" s="19">
        <f t="shared" si="3"/>
        <v>20</v>
      </c>
      <c r="CS33" s="19" t="str">
        <f t="shared" si="4"/>
        <v xml:space="preserve"> C/B 2)</v>
      </c>
      <c r="CT33" s="154">
        <v>4277</v>
      </c>
      <c r="CU33" s="125">
        <v>783</v>
      </c>
      <c r="CV33" s="33">
        <f t="shared" si="24"/>
        <v>9</v>
      </c>
      <c r="CW33" s="83" t="str">
        <f t="shared" si="25"/>
        <v>Projektingenieur 3</v>
      </c>
      <c r="CX33" s="125">
        <v>782</v>
      </c>
      <c r="CY33" s="33">
        <f t="shared" si="32"/>
        <v>8</v>
      </c>
      <c r="CZ33" s="83" t="str">
        <f t="shared" si="33"/>
        <v>Projektingenieur 2</v>
      </c>
      <c r="DA33" s="125">
        <v>782</v>
      </c>
      <c r="DB33" s="33">
        <f>VLOOKUP($DA33,Funktionsbezeichnungen,3,0)</f>
        <v>8</v>
      </c>
      <c r="DC33" s="83" t="str">
        <f>VLOOKUP($DA33,Funktionsbezeichnungen,2,0)</f>
        <v>Projektingenieur 2</v>
      </c>
      <c r="DD33" s="125">
        <v>782</v>
      </c>
      <c r="DE33" s="33">
        <f>VLOOKUP($DD33,Funktionsbezeichnungen,3,0)</f>
        <v>8</v>
      </c>
      <c r="DF33" s="83" t="str">
        <f>VLOOKUP($DD33,Funktionsbezeichnungen,2,0)</f>
        <v>Projektingenieur 2</v>
      </c>
      <c r="DG33" s="20"/>
      <c r="DH33" s="33">
        <v>782</v>
      </c>
      <c r="DI33" s="33">
        <f>VLOOKUP($DH33,Funktionsbezeichnungen,3,0)</f>
        <v>8</v>
      </c>
      <c r="DJ33" s="83" t="str">
        <f>VLOOKUP($DH33,Funktionsbezeichnungen,2,0)</f>
        <v>Projektingenieur 2</v>
      </c>
      <c r="DO33" s="19">
        <f t="shared" si="13"/>
        <v>4277</v>
      </c>
      <c r="DP33" s="153">
        <v>3</v>
      </c>
      <c r="DQ33" s="19">
        <v>2</v>
      </c>
      <c r="DR33" s="19" t="s">
        <v>952</v>
      </c>
    </row>
    <row r="34" spans="1:122" s="19" customFormat="1" ht="15.75">
      <c r="A34" s="53">
        <v>0</v>
      </c>
      <c r="B34" s="53"/>
      <c r="C34" s="53">
        <f t="shared" si="0"/>
        <v>1</v>
      </c>
      <c r="D34" s="55">
        <v>1</v>
      </c>
      <c r="E34" s="55"/>
      <c r="F34" s="56"/>
      <c r="G34" s="54"/>
      <c r="H34" s="54"/>
      <c r="I34" s="56"/>
      <c r="J34" s="54"/>
      <c r="K34" s="56"/>
      <c r="L34" s="56"/>
      <c r="M34" s="56"/>
      <c r="N34" s="58"/>
      <c r="O34" s="52" t="s">
        <v>360</v>
      </c>
      <c r="P34" s="15" t="s">
        <v>1145</v>
      </c>
      <c r="Q34" s="15">
        <v>30</v>
      </c>
      <c r="R34" s="42"/>
      <c r="S34" s="20" t="s">
        <v>1146</v>
      </c>
      <c r="T34" s="21">
        <v>1974</v>
      </c>
      <c r="U34" s="28" t="s">
        <v>194</v>
      </c>
      <c r="V34" s="21">
        <v>2001</v>
      </c>
      <c r="W34" s="25"/>
      <c r="X34" s="21"/>
      <c r="Y34" s="28" t="s">
        <v>1148</v>
      </c>
      <c r="Z34" s="21">
        <f t="shared" si="1"/>
        <v>15</v>
      </c>
      <c r="AA34" s="25" t="s">
        <v>1147</v>
      </c>
      <c r="AB34" s="162" t="s">
        <v>1043</v>
      </c>
      <c r="AC34" s="21"/>
      <c r="AE34" s="90" t="s">
        <v>373</v>
      </c>
      <c r="AF34" s="82"/>
      <c r="CP34" s="19" t="str">
        <f t="shared" si="2"/>
        <v>Häner David</v>
      </c>
      <c r="CR34" s="19">
        <f t="shared" si="3"/>
        <v>15</v>
      </c>
      <c r="CS34" s="19" t="str">
        <f t="shared" si="4"/>
        <v xml:space="preserve"> C/B 2)</v>
      </c>
      <c r="CT34" s="154">
        <v>4317</v>
      </c>
      <c r="CU34" s="125">
        <v>773</v>
      </c>
      <c r="CV34" s="33">
        <f t="shared" si="24"/>
        <v>9</v>
      </c>
      <c r="CW34" s="83" t="str">
        <f t="shared" si="25"/>
        <v>Projektingenieur 3</v>
      </c>
      <c r="CX34" s="125"/>
      <c r="CY34" s="33"/>
      <c r="CZ34" s="83"/>
      <c r="DA34" s="125"/>
      <c r="DB34" s="33"/>
      <c r="DC34" s="83"/>
      <c r="DD34" s="125"/>
      <c r="DE34" s="33"/>
      <c r="DF34" s="83"/>
      <c r="DG34" s="20"/>
      <c r="DH34" s="33"/>
      <c r="DI34" s="33"/>
      <c r="DJ34" s="83"/>
      <c r="DO34" s="19">
        <f t="shared" si="13"/>
        <v>4317</v>
      </c>
      <c r="DP34" s="153">
        <v>2</v>
      </c>
      <c r="DQ34" s="19">
        <v>3</v>
      </c>
      <c r="DR34" s="19" t="s">
        <v>951</v>
      </c>
    </row>
    <row r="35" spans="1:122" s="19" customFormat="1" ht="15.75">
      <c r="A35" s="53">
        <v>0</v>
      </c>
      <c r="B35" s="53"/>
      <c r="C35" s="53">
        <f t="shared" si="0"/>
        <v>1</v>
      </c>
      <c r="D35" s="55">
        <v>1</v>
      </c>
      <c r="E35" s="55"/>
      <c r="F35" s="56"/>
      <c r="G35" s="54"/>
      <c r="H35" s="54"/>
      <c r="I35" s="56"/>
      <c r="J35" s="54"/>
      <c r="K35" s="56"/>
      <c r="L35" s="56"/>
      <c r="M35" s="56"/>
      <c r="N35" s="58"/>
      <c r="O35" s="52" t="s">
        <v>359</v>
      </c>
      <c r="P35" s="15" t="s">
        <v>471</v>
      </c>
      <c r="Q35" s="15">
        <v>31</v>
      </c>
      <c r="R35" s="42"/>
      <c r="S35" s="20" t="s">
        <v>229</v>
      </c>
      <c r="T35" s="21">
        <v>1976</v>
      </c>
      <c r="U35" s="28" t="s">
        <v>241</v>
      </c>
      <c r="V35" s="21">
        <v>2001</v>
      </c>
      <c r="W35" s="25"/>
      <c r="X35" s="21"/>
      <c r="Y35" s="28" t="s">
        <v>337</v>
      </c>
      <c r="Z35" s="21">
        <f t="shared" si="1"/>
        <v>15</v>
      </c>
      <c r="AA35" s="25" t="s">
        <v>683</v>
      </c>
      <c r="AB35" s="162" t="s">
        <v>1043</v>
      </c>
      <c r="AC35" s="21"/>
      <c r="AE35" s="90" t="s">
        <v>1213</v>
      </c>
      <c r="AF35" s="82"/>
      <c r="CP35" s="19" t="str">
        <f t="shared" si="2"/>
        <v>Falzone Lorenzo</v>
      </c>
      <c r="CR35" s="19">
        <f t="shared" si="3"/>
        <v>15</v>
      </c>
      <c r="CS35" s="19" t="str">
        <f t="shared" si="4"/>
        <v xml:space="preserve"> C/B 2)</v>
      </c>
      <c r="CT35" s="154">
        <v>7695</v>
      </c>
      <c r="CU35" s="125">
        <v>773</v>
      </c>
      <c r="CV35" s="33">
        <f t="shared" si="24"/>
        <v>9</v>
      </c>
      <c r="CW35" s="83" t="str">
        <f t="shared" si="25"/>
        <v>Projektingenieur 3</v>
      </c>
      <c r="CX35" s="125">
        <v>772</v>
      </c>
      <c r="CY35" s="33">
        <f t="shared" si="32"/>
        <v>8</v>
      </c>
      <c r="CZ35" s="83" t="str">
        <f t="shared" si="33"/>
        <v>Projektingenieur 2</v>
      </c>
      <c r="DA35" s="125">
        <v>772</v>
      </c>
      <c r="DB35" s="33">
        <f>VLOOKUP($DA35,Funktionsbezeichnungen,3,0)</f>
        <v>8</v>
      </c>
      <c r="DC35" s="83" t="str">
        <f>VLOOKUP($DA35,Funktionsbezeichnungen,2,0)</f>
        <v>Projektingenieur 2</v>
      </c>
      <c r="DD35" s="125">
        <v>772</v>
      </c>
      <c r="DE35" s="33">
        <f>VLOOKUP($DD35,Funktionsbezeichnungen,3,0)</f>
        <v>8</v>
      </c>
      <c r="DF35" s="83" t="str">
        <f>VLOOKUP($DD35,Funktionsbezeichnungen,2,0)</f>
        <v>Projektingenieur 2</v>
      </c>
      <c r="DG35" s="20"/>
      <c r="DH35" s="33">
        <v>771</v>
      </c>
      <c r="DI35" s="33">
        <f>VLOOKUP($DH35,Funktionsbezeichnungen,3,0)</f>
        <v>7</v>
      </c>
      <c r="DJ35" s="83" t="str">
        <f>VLOOKUP($DH35,Funktionsbezeichnungen,2,0)</f>
        <v>Projektingenieur 1</v>
      </c>
      <c r="DO35" s="19">
        <f t="shared" si="13"/>
        <v>7695</v>
      </c>
      <c r="DP35" s="153">
        <v>1</v>
      </c>
      <c r="DQ35" s="19">
        <v>2</v>
      </c>
      <c r="DR35" s="19" t="s">
        <v>951</v>
      </c>
    </row>
    <row r="36" spans="1:122" s="19" customFormat="1" ht="15.75">
      <c r="A36" s="53">
        <v>0</v>
      </c>
      <c r="B36" s="53">
        <v>1</v>
      </c>
      <c r="C36" s="53">
        <f t="shared" si="0"/>
        <v>1</v>
      </c>
      <c r="D36" s="55">
        <v>1</v>
      </c>
      <c r="E36" s="55"/>
      <c r="F36" s="56"/>
      <c r="G36" s="54"/>
      <c r="H36" s="54"/>
      <c r="I36" s="56"/>
      <c r="J36" s="54"/>
      <c r="K36" s="56"/>
      <c r="L36" s="56"/>
      <c r="M36" s="56"/>
      <c r="N36" s="58"/>
      <c r="O36" s="52" t="s">
        <v>360</v>
      </c>
      <c r="P36" s="15" t="s">
        <v>588</v>
      </c>
      <c r="Q36" s="15">
        <v>32</v>
      </c>
      <c r="R36" s="42"/>
      <c r="S36" s="20" t="s">
        <v>589</v>
      </c>
      <c r="T36" s="21">
        <v>1976</v>
      </c>
      <c r="U36" s="28" t="s">
        <v>194</v>
      </c>
      <c r="V36" s="21">
        <v>2001</v>
      </c>
      <c r="W36" s="25"/>
      <c r="X36" s="21"/>
      <c r="Y36" s="28" t="s">
        <v>1024</v>
      </c>
      <c r="Z36" s="21">
        <f t="shared" si="1"/>
        <v>15</v>
      </c>
      <c r="AA36" s="25" t="s">
        <v>684</v>
      </c>
      <c r="AB36" s="162" t="s">
        <v>1043</v>
      </c>
      <c r="AC36" s="21"/>
      <c r="AE36" s="90" t="s">
        <v>373</v>
      </c>
      <c r="AF36" s="82"/>
      <c r="CP36" s="19" t="str">
        <f t="shared" si="2"/>
        <v>Weber Madeleine</v>
      </c>
      <c r="CR36" s="19">
        <f t="shared" si="3"/>
        <v>15</v>
      </c>
      <c r="CS36" s="19" t="str">
        <f t="shared" si="4"/>
        <v xml:space="preserve"> C/B 2)</v>
      </c>
      <c r="CT36" s="154">
        <v>4350</v>
      </c>
      <c r="CU36" s="125">
        <v>773</v>
      </c>
      <c r="CV36" s="33">
        <f t="shared" si="24"/>
        <v>9</v>
      </c>
      <c r="CW36" s="83" t="str">
        <f t="shared" si="25"/>
        <v>Projektingenieur 3</v>
      </c>
      <c r="CX36" s="125">
        <v>772</v>
      </c>
      <c r="CY36" s="33">
        <f t="shared" si="32"/>
        <v>8</v>
      </c>
      <c r="CZ36" s="83" t="str">
        <f t="shared" si="33"/>
        <v>Projektingenieur 2</v>
      </c>
      <c r="DA36" s="125">
        <v>772</v>
      </c>
      <c r="DB36" s="33">
        <f>VLOOKUP($DA36,Funktionsbezeichnungen,3,0)</f>
        <v>8</v>
      </c>
      <c r="DC36" s="83" t="str">
        <f>VLOOKUP($DA36,Funktionsbezeichnungen,2,0)</f>
        <v>Projektingenieur 2</v>
      </c>
      <c r="DD36" s="125">
        <v>772</v>
      </c>
      <c r="DE36" s="33">
        <f>VLOOKUP($DD36,Funktionsbezeichnungen,3,0)</f>
        <v>8</v>
      </c>
      <c r="DF36" s="83" t="str">
        <f>VLOOKUP($DD36,Funktionsbezeichnungen,2,0)</f>
        <v>Projektingenieur 2</v>
      </c>
      <c r="DG36" s="20"/>
      <c r="DH36" s="33">
        <v>771</v>
      </c>
      <c r="DI36" s="33">
        <f>VLOOKUP($DH36,Funktionsbezeichnungen,3,0)</f>
        <v>7</v>
      </c>
      <c r="DJ36" s="83" t="str">
        <f>VLOOKUP($DH36,Funktionsbezeichnungen,2,0)</f>
        <v>Projektingenieur 1</v>
      </c>
      <c r="DO36" s="19">
        <f t="shared" si="13"/>
        <v>4350</v>
      </c>
      <c r="DP36" s="153">
        <v>1</v>
      </c>
      <c r="DQ36" s="19">
        <v>2</v>
      </c>
      <c r="DR36" s="19" t="s">
        <v>951</v>
      </c>
    </row>
    <row r="37" spans="1:122" s="19" customFormat="1">
      <c r="A37" s="53">
        <v>0</v>
      </c>
      <c r="B37" s="53"/>
      <c r="C37" s="53">
        <f t="shared" si="0"/>
        <v>1</v>
      </c>
      <c r="D37" s="55"/>
      <c r="E37" s="55">
        <v>1</v>
      </c>
      <c r="F37" s="56"/>
      <c r="G37" s="54"/>
      <c r="H37" s="54">
        <v>1</v>
      </c>
      <c r="I37" s="56"/>
      <c r="J37" s="54"/>
      <c r="K37" s="56"/>
      <c r="L37" s="56"/>
      <c r="M37" s="56"/>
      <c r="N37" s="58"/>
      <c r="O37" s="52" t="s">
        <v>361</v>
      </c>
      <c r="P37" s="15" t="s">
        <v>447</v>
      </c>
      <c r="Q37" s="15">
        <v>33</v>
      </c>
      <c r="R37" s="16"/>
      <c r="S37" s="20" t="s">
        <v>111</v>
      </c>
      <c r="T37" s="21">
        <v>1954</v>
      </c>
      <c r="U37" s="28" t="s">
        <v>195</v>
      </c>
      <c r="V37" s="21">
        <v>1976</v>
      </c>
      <c r="W37" s="25"/>
      <c r="X37" s="21"/>
      <c r="Y37" s="28" t="s">
        <v>547</v>
      </c>
      <c r="Z37" s="21">
        <f t="shared" si="1"/>
        <v>40</v>
      </c>
      <c r="AA37" s="25" t="s">
        <v>671</v>
      </c>
      <c r="AB37" s="21" t="s">
        <v>105</v>
      </c>
      <c r="AC37" s="21"/>
      <c r="AE37" s="90" t="s">
        <v>415</v>
      </c>
      <c r="AF37" s="82"/>
      <c r="CP37" s="19" t="str">
        <f t="shared" si="2"/>
        <v>Buser Edi</v>
      </c>
      <c r="CR37" s="19">
        <f t="shared" si="3"/>
        <v>40</v>
      </c>
      <c r="CS37" s="19" t="str">
        <f t="shared" si="4"/>
        <v>C</v>
      </c>
      <c r="CT37" s="154">
        <v>3160</v>
      </c>
      <c r="CU37" s="125">
        <v>772</v>
      </c>
      <c r="CV37" s="33">
        <f t="shared" si="24"/>
        <v>8</v>
      </c>
      <c r="CW37" s="83" t="str">
        <f t="shared" si="25"/>
        <v>Projektingenieur 2</v>
      </c>
      <c r="CX37" s="125">
        <v>772</v>
      </c>
      <c r="CY37" s="33">
        <f t="shared" si="26"/>
        <v>8</v>
      </c>
      <c r="CZ37" s="83" t="str">
        <f t="shared" si="27"/>
        <v>Projektingenieur 2</v>
      </c>
      <c r="DA37" s="125">
        <v>772</v>
      </c>
      <c r="DB37" s="33">
        <f t="shared" si="28"/>
        <v>8</v>
      </c>
      <c r="DC37" s="83" t="str">
        <f t="shared" si="29"/>
        <v>Projektingenieur 2</v>
      </c>
      <c r="DD37" s="125">
        <v>772</v>
      </c>
      <c r="DE37" s="33">
        <f>VLOOKUP($DD37,Funktionsbezeichnungen,3,0)</f>
        <v>8</v>
      </c>
      <c r="DF37" s="83" t="str">
        <f>VLOOKUP($DD37,Funktionsbezeichnungen,2,0)</f>
        <v>Projektingenieur 2</v>
      </c>
      <c r="DG37" s="20"/>
      <c r="DH37" s="33">
        <v>772</v>
      </c>
      <c r="DI37" s="33">
        <f t="shared" si="30"/>
        <v>8</v>
      </c>
      <c r="DJ37" s="83" t="str">
        <f t="shared" si="31"/>
        <v>Projektingenieur 2</v>
      </c>
      <c r="DO37" s="19">
        <f t="shared" si="13"/>
        <v>3160</v>
      </c>
      <c r="DP37" s="153">
        <v>2</v>
      </c>
      <c r="DQ37" s="19">
        <v>3</v>
      </c>
      <c r="DR37" s="19" t="s">
        <v>951</v>
      </c>
    </row>
    <row r="38" spans="1:122" s="19" customFormat="1">
      <c r="A38" s="53">
        <v>0</v>
      </c>
      <c r="B38" s="53"/>
      <c r="C38" s="53">
        <f t="shared" si="0"/>
        <v>1</v>
      </c>
      <c r="D38" s="55">
        <v>1</v>
      </c>
      <c r="E38" s="55"/>
      <c r="F38" s="56"/>
      <c r="G38" s="54"/>
      <c r="H38" s="54">
        <v>1</v>
      </c>
      <c r="I38" s="56"/>
      <c r="J38" s="54"/>
      <c r="K38" s="56"/>
      <c r="L38" s="56"/>
      <c r="M38" s="56"/>
      <c r="N38" s="58"/>
      <c r="O38" s="52" t="s">
        <v>359</v>
      </c>
      <c r="P38" s="15" t="s">
        <v>448</v>
      </c>
      <c r="Q38" s="15">
        <v>34</v>
      </c>
      <c r="R38" s="16"/>
      <c r="S38" s="20" t="s">
        <v>112</v>
      </c>
      <c r="T38" s="21">
        <v>1956</v>
      </c>
      <c r="U38" s="26" t="s">
        <v>854</v>
      </c>
      <c r="V38" s="21">
        <v>1981</v>
      </c>
      <c r="W38" s="25" t="s">
        <v>855</v>
      </c>
      <c r="X38" s="21">
        <v>1990</v>
      </c>
      <c r="Y38" s="28" t="s">
        <v>329</v>
      </c>
      <c r="Z38" s="21">
        <f t="shared" si="1"/>
        <v>35</v>
      </c>
      <c r="AA38" s="25" t="s">
        <v>671</v>
      </c>
      <c r="AB38" s="21" t="s">
        <v>105</v>
      </c>
      <c r="AC38" s="21"/>
      <c r="AE38" s="90" t="s">
        <v>1214</v>
      </c>
      <c r="AF38" s="82"/>
      <c r="CP38" s="19" t="str">
        <f t="shared" si="2"/>
        <v>Bergmann Georg</v>
      </c>
      <c r="CR38" s="19">
        <f t="shared" si="3"/>
        <v>35</v>
      </c>
      <c r="CS38" s="19" t="str">
        <f t="shared" si="4"/>
        <v>C</v>
      </c>
      <c r="CT38" s="154">
        <v>4185</v>
      </c>
      <c r="CU38" s="125">
        <v>772</v>
      </c>
      <c r="CV38" s="33">
        <f t="shared" si="24"/>
        <v>8</v>
      </c>
      <c r="CW38" s="83" t="str">
        <f t="shared" si="25"/>
        <v>Projektingenieur 2</v>
      </c>
      <c r="CX38" s="125">
        <v>772</v>
      </c>
      <c r="CY38" s="33">
        <f t="shared" si="26"/>
        <v>8</v>
      </c>
      <c r="CZ38" s="83" t="str">
        <f t="shared" si="27"/>
        <v>Projektingenieur 2</v>
      </c>
      <c r="DA38" s="125">
        <v>772</v>
      </c>
      <c r="DB38" s="33">
        <f t="shared" si="28"/>
        <v>8</v>
      </c>
      <c r="DC38" s="83" t="str">
        <f t="shared" si="29"/>
        <v>Projektingenieur 2</v>
      </c>
      <c r="DD38" s="125">
        <v>772</v>
      </c>
      <c r="DE38" s="33">
        <f>VLOOKUP($DD38,Funktionsbezeichnungen,3,0)</f>
        <v>8</v>
      </c>
      <c r="DF38" s="83" t="str">
        <f>VLOOKUP($DD38,Funktionsbezeichnungen,2,0)</f>
        <v>Projektingenieur 2</v>
      </c>
      <c r="DG38" s="20"/>
      <c r="DH38" s="33">
        <v>772</v>
      </c>
      <c r="DI38" s="33">
        <f t="shared" si="30"/>
        <v>8</v>
      </c>
      <c r="DJ38" s="83" t="str">
        <f t="shared" si="31"/>
        <v>Projektingenieur 2</v>
      </c>
      <c r="DO38" s="19">
        <f t="shared" si="13"/>
        <v>4185</v>
      </c>
      <c r="DP38" s="153">
        <v>1</v>
      </c>
      <c r="DQ38" s="19">
        <v>2</v>
      </c>
      <c r="DR38" s="19" t="s">
        <v>951</v>
      </c>
    </row>
    <row r="39" spans="1:122" s="19" customFormat="1" ht="27">
      <c r="A39" s="53">
        <v>0</v>
      </c>
      <c r="B39" s="53"/>
      <c r="C39" s="53">
        <f t="shared" si="0"/>
        <v>1</v>
      </c>
      <c r="D39" s="55"/>
      <c r="E39" s="55">
        <v>1</v>
      </c>
      <c r="F39" s="56"/>
      <c r="G39" s="54"/>
      <c r="H39" s="54">
        <v>1</v>
      </c>
      <c r="I39" s="56"/>
      <c r="J39" s="54"/>
      <c r="K39" s="56"/>
      <c r="L39" s="56"/>
      <c r="M39" s="56"/>
      <c r="N39" s="58"/>
      <c r="O39" s="207" t="s">
        <v>1140</v>
      </c>
      <c r="P39" s="15" t="s">
        <v>873</v>
      </c>
      <c r="Q39" s="15">
        <v>35</v>
      </c>
      <c r="R39" s="16"/>
      <c r="S39" s="20" t="s">
        <v>874</v>
      </c>
      <c r="T39" s="21">
        <v>1959</v>
      </c>
      <c r="U39" s="26" t="s">
        <v>1070</v>
      </c>
      <c r="V39" s="21">
        <v>1990</v>
      </c>
      <c r="W39" s="25"/>
      <c r="X39" s="21"/>
      <c r="Y39" s="28" t="s">
        <v>1141</v>
      </c>
      <c r="Z39" s="21">
        <f t="shared" si="1"/>
        <v>26</v>
      </c>
      <c r="AA39" s="25" t="s">
        <v>1142</v>
      </c>
      <c r="AB39" s="21" t="s">
        <v>105</v>
      </c>
      <c r="AC39" s="21"/>
      <c r="AE39" s="90" t="s">
        <v>389</v>
      </c>
      <c r="AF39" s="82" t="s">
        <v>1083</v>
      </c>
      <c r="CP39" s="19" t="str">
        <f t="shared" si="2"/>
        <v>Wick Bernd</v>
      </c>
      <c r="CR39" s="19">
        <f t="shared" si="3"/>
        <v>26</v>
      </c>
      <c r="CS39" s="19" t="str">
        <f t="shared" si="4"/>
        <v>C</v>
      </c>
      <c r="CT39" s="154">
        <v>3208</v>
      </c>
      <c r="CU39" s="125">
        <v>772</v>
      </c>
      <c r="CV39" s="33">
        <f t="shared" si="24"/>
        <v>8</v>
      </c>
      <c r="CW39" s="83" t="str">
        <f t="shared" si="25"/>
        <v>Projektingenieur 2</v>
      </c>
      <c r="CX39" s="125">
        <v>772</v>
      </c>
      <c r="CY39" s="33">
        <f t="shared" si="26"/>
        <v>8</v>
      </c>
      <c r="CZ39" s="83" t="str">
        <f t="shared" si="27"/>
        <v>Projektingenieur 2</v>
      </c>
      <c r="DA39" s="125">
        <v>772</v>
      </c>
      <c r="DB39" s="33">
        <f t="shared" si="28"/>
        <v>8</v>
      </c>
      <c r="DC39" s="83" t="str">
        <f t="shared" si="29"/>
        <v>Projektingenieur 2</v>
      </c>
      <c r="DD39" s="125"/>
      <c r="DE39" s="33"/>
      <c r="DF39" s="83"/>
      <c r="DG39" s="20"/>
      <c r="DH39" s="33">
        <v>772</v>
      </c>
      <c r="DI39" s="33">
        <f t="shared" si="30"/>
        <v>8</v>
      </c>
      <c r="DJ39" s="83" t="str">
        <f t="shared" si="31"/>
        <v>Projektingenieur 2</v>
      </c>
      <c r="DO39" s="19">
        <f t="shared" si="13"/>
        <v>3208</v>
      </c>
      <c r="DP39" s="153">
        <v>2</v>
      </c>
      <c r="DQ39" s="19">
        <v>3</v>
      </c>
      <c r="DR39" s="19" t="s">
        <v>951</v>
      </c>
    </row>
    <row r="40" spans="1:122" s="19" customFormat="1">
      <c r="A40" s="53">
        <v>0</v>
      </c>
      <c r="B40" s="53">
        <v>1</v>
      </c>
      <c r="C40" s="53"/>
      <c r="D40" s="55">
        <v>1</v>
      </c>
      <c r="E40" s="55"/>
      <c r="F40" s="56"/>
      <c r="G40" s="54"/>
      <c r="H40" s="54"/>
      <c r="I40" s="56"/>
      <c r="J40" s="54"/>
      <c r="K40" s="56"/>
      <c r="L40" s="56"/>
      <c r="M40" s="56"/>
      <c r="N40" s="58"/>
      <c r="O40" s="52" t="s">
        <v>361</v>
      </c>
      <c r="P40" s="15" t="s">
        <v>918</v>
      </c>
      <c r="Q40" s="15">
        <v>36</v>
      </c>
      <c r="R40" s="42"/>
      <c r="S40" s="20" t="s">
        <v>919</v>
      </c>
      <c r="T40" s="21">
        <v>1962</v>
      </c>
      <c r="U40" s="28" t="s">
        <v>1058</v>
      </c>
      <c r="V40" s="21">
        <v>1992</v>
      </c>
      <c r="W40" s="25" t="s">
        <v>921</v>
      </c>
      <c r="X40" s="21">
        <v>2002</v>
      </c>
      <c r="Y40" s="28" t="s">
        <v>922</v>
      </c>
      <c r="Z40" s="118">
        <f t="shared" si="1"/>
        <v>24</v>
      </c>
      <c r="AA40" s="169" t="s">
        <v>1190</v>
      </c>
      <c r="AB40" s="118" t="s">
        <v>105</v>
      </c>
      <c r="AC40" s="21"/>
      <c r="AE40" s="90" t="s">
        <v>373</v>
      </c>
      <c r="AF40" s="82"/>
      <c r="CP40" s="19" t="str">
        <f t="shared" si="2"/>
        <v>Niedermeyer Friederike</v>
      </c>
      <c r="CR40" s="19">
        <f t="shared" si="3"/>
        <v>24</v>
      </c>
      <c r="CS40" s="19" t="str">
        <f t="shared" si="4"/>
        <v>C</v>
      </c>
      <c r="CT40" s="154">
        <v>4307</v>
      </c>
      <c r="CU40" s="125">
        <v>782</v>
      </c>
      <c r="CV40" s="33">
        <f t="shared" si="24"/>
        <v>8</v>
      </c>
      <c r="CW40" s="83" t="str">
        <f t="shared" si="25"/>
        <v>Projektingenieur 2</v>
      </c>
      <c r="CX40" s="125">
        <v>782</v>
      </c>
      <c r="CY40" s="33">
        <f>VLOOKUP($CX40,Funktionsbezeichnungen,3,0)</f>
        <v>8</v>
      </c>
      <c r="CZ40" s="83" t="str">
        <f>VLOOKUP($CX40,Funktionsbezeichnungen,2,0)</f>
        <v>Projektingenieur 2</v>
      </c>
      <c r="DA40" s="125"/>
      <c r="DB40" s="33"/>
      <c r="DC40" s="83"/>
      <c r="DD40" s="125"/>
      <c r="DE40" s="33"/>
      <c r="DF40" s="83"/>
      <c r="DG40" s="20"/>
      <c r="DH40" s="33"/>
      <c r="DI40" s="33"/>
      <c r="DJ40" s="83"/>
      <c r="DO40" s="19">
        <f t="shared" si="13"/>
        <v>4307</v>
      </c>
      <c r="DP40" s="153">
        <v>1</v>
      </c>
      <c r="DQ40" s="19">
        <v>2</v>
      </c>
      <c r="DR40" s="19" t="s">
        <v>952</v>
      </c>
    </row>
    <row r="41" spans="1:122" s="19" customFormat="1">
      <c r="A41" s="53">
        <v>0</v>
      </c>
      <c r="B41" s="53"/>
      <c r="C41" s="53">
        <f t="shared" si="0"/>
        <v>1</v>
      </c>
      <c r="D41" s="55">
        <v>1</v>
      </c>
      <c r="E41" s="55"/>
      <c r="F41" s="56"/>
      <c r="G41" s="54"/>
      <c r="H41" s="54">
        <v>1</v>
      </c>
      <c r="I41" s="56"/>
      <c r="J41" s="54"/>
      <c r="K41" s="56"/>
      <c r="L41" s="56"/>
      <c r="M41" s="56"/>
      <c r="N41" s="58"/>
      <c r="O41" s="52" t="s">
        <v>360</v>
      </c>
      <c r="P41" s="15" t="s">
        <v>458</v>
      </c>
      <c r="Q41" s="15">
        <v>37</v>
      </c>
      <c r="R41" s="16"/>
      <c r="S41" s="20" t="s">
        <v>275</v>
      </c>
      <c r="T41" s="21">
        <v>1969</v>
      </c>
      <c r="U41" s="28" t="s">
        <v>299</v>
      </c>
      <c r="V41" s="21">
        <v>1996</v>
      </c>
      <c r="W41" s="25"/>
      <c r="X41" s="21"/>
      <c r="Y41" s="25" t="s">
        <v>276</v>
      </c>
      <c r="Z41" s="21">
        <f t="shared" si="1"/>
        <v>20</v>
      </c>
      <c r="AA41" s="25" t="s">
        <v>110</v>
      </c>
      <c r="AB41" s="21" t="s">
        <v>105</v>
      </c>
      <c r="AC41" s="21"/>
      <c r="AE41" s="90" t="s">
        <v>376</v>
      </c>
      <c r="AF41" s="82"/>
      <c r="CP41" s="19" t="str">
        <f t="shared" si="2"/>
        <v>Knoll Bernd</v>
      </c>
      <c r="CR41" s="19">
        <f t="shared" si="3"/>
        <v>20</v>
      </c>
      <c r="CS41" s="19" t="str">
        <f t="shared" si="4"/>
        <v>C</v>
      </c>
      <c r="CT41" s="154">
        <v>4291</v>
      </c>
      <c r="CU41" s="125">
        <v>772</v>
      </c>
      <c r="CV41" s="33">
        <f t="shared" si="24"/>
        <v>8</v>
      </c>
      <c r="CW41" s="83" t="str">
        <f t="shared" si="25"/>
        <v>Projektingenieur 2</v>
      </c>
      <c r="CX41" s="125">
        <v>772</v>
      </c>
      <c r="CY41" s="33">
        <f t="shared" si="26"/>
        <v>8</v>
      </c>
      <c r="CZ41" s="83" t="str">
        <f t="shared" si="27"/>
        <v>Projektingenieur 2</v>
      </c>
      <c r="DA41" s="125">
        <v>772</v>
      </c>
      <c r="DB41" s="33">
        <f t="shared" si="28"/>
        <v>8</v>
      </c>
      <c r="DC41" s="83" t="str">
        <f t="shared" si="29"/>
        <v>Projektingenieur 2</v>
      </c>
      <c r="DD41" s="125">
        <v>772</v>
      </c>
      <c r="DE41" s="33">
        <f t="shared" ref="DE41:DE47" si="34">VLOOKUP($DD41,Funktionsbezeichnungen,3,0)</f>
        <v>8</v>
      </c>
      <c r="DF41" s="83" t="str">
        <f t="shared" ref="DF41:DF47" si="35">VLOOKUP($DD41,Funktionsbezeichnungen,2,0)</f>
        <v>Projektingenieur 2</v>
      </c>
      <c r="DG41" s="20"/>
      <c r="DH41" s="33">
        <v>772</v>
      </c>
      <c r="DI41" s="33">
        <f t="shared" si="30"/>
        <v>8</v>
      </c>
      <c r="DJ41" s="83" t="str">
        <f t="shared" si="31"/>
        <v>Projektingenieur 2</v>
      </c>
      <c r="DO41" s="19">
        <f t="shared" si="13"/>
        <v>4291</v>
      </c>
      <c r="DP41" s="153">
        <v>1</v>
      </c>
      <c r="DQ41" s="19">
        <v>2</v>
      </c>
      <c r="DR41" s="185" t="s">
        <v>968</v>
      </c>
    </row>
    <row r="42" spans="1:122" s="19" customFormat="1">
      <c r="A42" s="53">
        <v>0</v>
      </c>
      <c r="B42" s="53"/>
      <c r="C42" s="53">
        <f t="shared" si="0"/>
        <v>1</v>
      </c>
      <c r="D42" s="55"/>
      <c r="E42" s="55">
        <v>1</v>
      </c>
      <c r="F42" s="56"/>
      <c r="G42" s="54"/>
      <c r="H42" s="54">
        <v>1</v>
      </c>
      <c r="I42" s="56"/>
      <c r="J42" s="54"/>
      <c r="K42" s="56"/>
      <c r="L42" s="56"/>
      <c r="M42" s="56"/>
      <c r="N42" s="58"/>
      <c r="O42" s="52" t="s">
        <v>359</v>
      </c>
      <c r="P42" s="15" t="s">
        <v>466</v>
      </c>
      <c r="Q42" s="15">
        <v>38</v>
      </c>
      <c r="R42" s="42"/>
      <c r="S42" s="20" t="s">
        <v>246</v>
      </c>
      <c r="T42" s="21">
        <v>1972</v>
      </c>
      <c r="U42" s="28" t="s">
        <v>1064</v>
      </c>
      <c r="V42" s="21">
        <v>1998</v>
      </c>
      <c r="W42" s="25"/>
      <c r="X42" s="21"/>
      <c r="Y42" s="28" t="s">
        <v>247</v>
      </c>
      <c r="Z42" s="21">
        <f t="shared" si="1"/>
        <v>18</v>
      </c>
      <c r="AA42" s="25" t="s">
        <v>392</v>
      </c>
      <c r="AB42" s="21" t="s">
        <v>105</v>
      </c>
      <c r="AC42" s="21"/>
      <c r="AE42" s="90" t="s">
        <v>404</v>
      </c>
      <c r="AF42" s="82"/>
      <c r="CP42" s="19" t="str">
        <f t="shared" si="2"/>
        <v>Martin Dirk</v>
      </c>
      <c r="CR42" s="19">
        <f t="shared" si="3"/>
        <v>18</v>
      </c>
      <c r="CS42" s="19" t="str">
        <f t="shared" si="4"/>
        <v>C</v>
      </c>
      <c r="CT42" s="154">
        <v>7696</v>
      </c>
      <c r="CU42" s="125">
        <v>772</v>
      </c>
      <c r="CV42" s="33">
        <f t="shared" si="24"/>
        <v>8</v>
      </c>
      <c r="CW42" s="83" t="str">
        <f t="shared" si="25"/>
        <v>Projektingenieur 2</v>
      </c>
      <c r="CX42" s="125">
        <v>772</v>
      </c>
      <c r="CY42" s="33">
        <f t="shared" si="26"/>
        <v>8</v>
      </c>
      <c r="CZ42" s="83" t="str">
        <f t="shared" si="27"/>
        <v>Projektingenieur 2</v>
      </c>
      <c r="DA42" s="125">
        <v>772</v>
      </c>
      <c r="DB42" s="33">
        <f t="shared" si="28"/>
        <v>8</v>
      </c>
      <c r="DC42" s="83" t="str">
        <f t="shared" si="29"/>
        <v>Projektingenieur 2</v>
      </c>
      <c r="DD42" s="125">
        <v>772</v>
      </c>
      <c r="DE42" s="33">
        <f t="shared" si="34"/>
        <v>8</v>
      </c>
      <c r="DF42" s="83" t="str">
        <f t="shared" si="35"/>
        <v>Projektingenieur 2</v>
      </c>
      <c r="DG42" s="20"/>
      <c r="DH42" s="33">
        <v>772</v>
      </c>
      <c r="DI42" s="33">
        <f t="shared" si="30"/>
        <v>8</v>
      </c>
      <c r="DJ42" s="83" t="str">
        <f t="shared" si="31"/>
        <v>Projektingenieur 2</v>
      </c>
      <c r="DO42" s="19">
        <f t="shared" si="13"/>
        <v>7696</v>
      </c>
      <c r="DP42" s="153">
        <v>2</v>
      </c>
      <c r="DQ42" s="19">
        <v>3</v>
      </c>
      <c r="DR42" s="19" t="s">
        <v>951</v>
      </c>
    </row>
    <row r="43" spans="1:122" s="19" customFormat="1" ht="38.25">
      <c r="A43" s="53">
        <v>0</v>
      </c>
      <c r="B43" s="53"/>
      <c r="C43" s="53">
        <f>IF(Z43&gt;=10,1,0)</f>
        <v>1</v>
      </c>
      <c r="D43" s="55"/>
      <c r="E43" s="55">
        <v>1</v>
      </c>
      <c r="F43" s="56"/>
      <c r="G43" s="54"/>
      <c r="H43" s="54"/>
      <c r="I43" s="56"/>
      <c r="J43" s="54"/>
      <c r="K43" s="56"/>
      <c r="L43" s="56"/>
      <c r="M43" s="56"/>
      <c r="N43" s="58"/>
      <c r="O43" s="52" t="s">
        <v>361</v>
      </c>
      <c r="P43" s="15" t="s">
        <v>865</v>
      </c>
      <c r="Q43" s="15">
        <v>39</v>
      </c>
      <c r="R43" s="42"/>
      <c r="S43" s="20" t="s">
        <v>866</v>
      </c>
      <c r="T43" s="21">
        <v>1969</v>
      </c>
      <c r="U43" s="28" t="s">
        <v>943</v>
      </c>
      <c r="V43" s="21">
        <v>1999</v>
      </c>
      <c r="W43" s="191" t="s">
        <v>1047</v>
      </c>
      <c r="X43" s="21">
        <v>2011</v>
      </c>
      <c r="Y43" s="28" t="s">
        <v>944</v>
      </c>
      <c r="Z43" s="118">
        <f t="shared" si="1"/>
        <v>17</v>
      </c>
      <c r="AA43" s="169" t="s">
        <v>565</v>
      </c>
      <c r="AB43" s="118" t="s">
        <v>105</v>
      </c>
      <c r="AC43" s="21"/>
      <c r="AE43" s="90" t="s">
        <v>373</v>
      </c>
      <c r="AF43" s="82"/>
      <c r="CP43" s="19" t="str">
        <f t="shared" si="2"/>
        <v>Betzold Alexander</v>
      </c>
      <c r="CR43" s="19">
        <f t="shared" si="3"/>
        <v>17</v>
      </c>
      <c r="CS43" s="19" t="str">
        <f t="shared" si="4"/>
        <v>C</v>
      </c>
      <c r="CT43" s="154">
        <v>4306</v>
      </c>
      <c r="CU43" s="125">
        <v>782</v>
      </c>
      <c r="CV43" s="33">
        <f t="shared" si="24"/>
        <v>8</v>
      </c>
      <c r="CW43" s="83" t="str">
        <f t="shared" si="25"/>
        <v>Projektingenieur 2</v>
      </c>
      <c r="CX43" s="125">
        <v>782</v>
      </c>
      <c r="CY43" s="33">
        <f>VLOOKUP($CX43,Funktionsbezeichnungen,3,0)</f>
        <v>8</v>
      </c>
      <c r="CZ43" s="83" t="str">
        <f>VLOOKUP($CX43,Funktionsbezeichnungen,2,0)</f>
        <v>Projektingenieur 2</v>
      </c>
      <c r="DA43" s="125">
        <v>782</v>
      </c>
      <c r="DB43" s="33">
        <f>VLOOKUP($DA43,Funktionsbezeichnungen,3,0)</f>
        <v>8</v>
      </c>
      <c r="DC43" s="83" t="str">
        <f>VLOOKUP($DA43,Funktionsbezeichnungen,2,0)</f>
        <v>Projektingenieur 2</v>
      </c>
      <c r="DD43" s="125">
        <v>782</v>
      </c>
      <c r="DE43" s="33">
        <f t="shared" si="34"/>
        <v>8</v>
      </c>
      <c r="DF43" s="83" t="str">
        <f t="shared" si="35"/>
        <v>Projektingenieur 2</v>
      </c>
      <c r="DG43" s="20"/>
      <c r="DH43" s="33">
        <v>781</v>
      </c>
      <c r="DI43" s="33">
        <f>VLOOKUP($DH43,Funktionsbezeichnungen,3,0)</f>
        <v>7</v>
      </c>
      <c r="DJ43" s="83" t="str">
        <f>VLOOKUP($DH43,Funktionsbezeichnungen,2,0)</f>
        <v>Projektingenieur 1</v>
      </c>
      <c r="DO43" s="19">
        <f t="shared" si="13"/>
        <v>4306</v>
      </c>
      <c r="DP43" s="153">
        <v>2</v>
      </c>
      <c r="DQ43" s="19">
        <v>2</v>
      </c>
      <c r="DR43" s="19" t="s">
        <v>952</v>
      </c>
    </row>
    <row r="44" spans="1:122" s="19" customFormat="1" ht="27">
      <c r="A44" s="53">
        <v>0</v>
      </c>
      <c r="B44" s="53">
        <v>1</v>
      </c>
      <c r="C44" s="53">
        <f t="shared" si="0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359</v>
      </c>
      <c r="P44" s="15" t="s">
        <v>470</v>
      </c>
      <c r="Q44" s="15">
        <v>40</v>
      </c>
      <c r="R44" s="42"/>
      <c r="S44" s="20" t="s">
        <v>227</v>
      </c>
      <c r="T44" s="21">
        <v>1976</v>
      </c>
      <c r="U44" s="28" t="s">
        <v>1048</v>
      </c>
      <c r="V44" s="21">
        <v>2001</v>
      </c>
      <c r="W44" s="25" t="s">
        <v>1049</v>
      </c>
      <c r="X44" s="21">
        <v>2009</v>
      </c>
      <c r="Y44" s="28" t="s">
        <v>106</v>
      </c>
      <c r="Z44" s="21">
        <f t="shared" si="1"/>
        <v>15</v>
      </c>
      <c r="AA44" s="25" t="s">
        <v>605</v>
      </c>
      <c r="AB44" s="21" t="s">
        <v>105</v>
      </c>
      <c r="AC44" s="21"/>
      <c r="AE44" s="90" t="s">
        <v>1097</v>
      </c>
      <c r="AF44" s="82"/>
      <c r="CP44" s="19" t="str">
        <f t="shared" si="2"/>
        <v>Chroust Steffi</v>
      </c>
      <c r="CR44" s="19">
        <f t="shared" si="3"/>
        <v>15</v>
      </c>
      <c r="CS44" s="19" t="str">
        <f t="shared" si="4"/>
        <v>C</v>
      </c>
      <c r="CT44" s="154">
        <v>4275</v>
      </c>
      <c r="CU44" s="125">
        <v>782</v>
      </c>
      <c r="CV44" s="33">
        <f t="shared" si="24"/>
        <v>8</v>
      </c>
      <c r="CW44" s="83" t="str">
        <f t="shared" si="25"/>
        <v>Projektingenieur 2</v>
      </c>
      <c r="CX44" s="125">
        <v>782</v>
      </c>
      <c r="CY44" s="33">
        <f t="shared" si="26"/>
        <v>8</v>
      </c>
      <c r="CZ44" s="83" t="str">
        <f t="shared" si="27"/>
        <v>Projektingenieur 2</v>
      </c>
      <c r="DA44" s="125">
        <v>782</v>
      </c>
      <c r="DB44" s="33">
        <f t="shared" si="28"/>
        <v>8</v>
      </c>
      <c r="DC44" s="83" t="str">
        <f t="shared" si="29"/>
        <v>Projektingenieur 2</v>
      </c>
      <c r="DD44" s="125">
        <v>782</v>
      </c>
      <c r="DE44" s="33">
        <f t="shared" si="34"/>
        <v>8</v>
      </c>
      <c r="DF44" s="83" t="str">
        <f t="shared" si="35"/>
        <v>Projektingenieur 2</v>
      </c>
      <c r="DG44" s="20"/>
      <c r="DH44" s="33">
        <v>781</v>
      </c>
      <c r="DI44" s="33">
        <f t="shared" si="30"/>
        <v>7</v>
      </c>
      <c r="DJ44" s="83" t="str">
        <f t="shared" si="31"/>
        <v>Projektingenieur 1</v>
      </c>
      <c r="DO44" s="19">
        <f t="shared" si="13"/>
        <v>4275</v>
      </c>
      <c r="DP44" s="153">
        <v>2</v>
      </c>
      <c r="DQ44" s="19">
        <v>3</v>
      </c>
      <c r="DR44" s="19" t="s">
        <v>952</v>
      </c>
    </row>
    <row r="45" spans="1:122" s="19" customFormat="1">
      <c r="A45" s="53">
        <v>0</v>
      </c>
      <c r="B45" s="53"/>
      <c r="C45" s="53">
        <f t="shared" ref="C45" si="36">IF(Z45&gt;=10,1,0)</f>
        <v>1</v>
      </c>
      <c r="D45" s="55"/>
      <c r="E45" s="55">
        <v>1</v>
      </c>
      <c r="F45" s="56"/>
      <c r="G45" s="54"/>
      <c r="H45" s="54"/>
      <c r="I45" s="56"/>
      <c r="J45" s="54"/>
      <c r="K45" s="56"/>
      <c r="L45" s="56"/>
      <c r="M45" s="56"/>
      <c r="N45" s="58"/>
      <c r="O45" s="207" t="s">
        <v>1140</v>
      </c>
      <c r="P45" s="15" t="s">
        <v>469</v>
      </c>
      <c r="Q45" s="15">
        <v>41</v>
      </c>
      <c r="R45" s="42"/>
      <c r="S45" s="20" t="s">
        <v>1218</v>
      </c>
      <c r="T45" s="21">
        <v>1976</v>
      </c>
      <c r="U45" s="28" t="s">
        <v>1219</v>
      </c>
      <c r="V45" s="21">
        <v>2001</v>
      </c>
      <c r="W45" s="25"/>
      <c r="X45" s="21"/>
      <c r="Y45" s="28"/>
      <c r="Z45" s="118">
        <f t="shared" ref="Z45" si="37">$AD$3-V45</f>
        <v>15</v>
      </c>
      <c r="AA45" s="169"/>
      <c r="AB45" s="118" t="s">
        <v>105</v>
      </c>
      <c r="AC45" s="21"/>
      <c r="AE45" s="90" t="s">
        <v>373</v>
      </c>
      <c r="AF45" s="82"/>
      <c r="CP45" s="19" t="str">
        <f t="shared" ref="CP45" si="38">+S45</f>
        <v>Igual Lorenzo</v>
      </c>
      <c r="CR45" s="19">
        <f t="shared" ref="CR45" si="39">+Z45</f>
        <v>15</v>
      </c>
      <c r="CS45" s="19" t="str">
        <f t="shared" ref="CS45" si="40">+AB45</f>
        <v>C</v>
      </c>
      <c r="CT45" s="154">
        <v>3215</v>
      </c>
      <c r="CU45" s="125">
        <v>772</v>
      </c>
      <c r="CV45" s="33">
        <f t="shared" si="24"/>
        <v>8</v>
      </c>
      <c r="CW45" s="83" t="str">
        <f t="shared" si="25"/>
        <v>Projektingenieur 2</v>
      </c>
      <c r="CX45" s="125"/>
      <c r="CY45" s="33"/>
      <c r="CZ45" s="83"/>
      <c r="DA45" s="125"/>
      <c r="DB45" s="33"/>
      <c r="DC45" s="83"/>
      <c r="DD45" s="125"/>
      <c r="DE45" s="33"/>
      <c r="DF45" s="83"/>
      <c r="DG45" s="20"/>
      <c r="DH45" s="33"/>
      <c r="DI45" s="33"/>
      <c r="DJ45" s="83"/>
      <c r="DO45" s="19">
        <f t="shared" ref="DO45" si="41">+CT45</f>
        <v>3215</v>
      </c>
      <c r="DP45" s="153">
        <v>2</v>
      </c>
      <c r="DQ45" s="19">
        <v>3</v>
      </c>
      <c r="DR45" s="19" t="s">
        <v>952</v>
      </c>
    </row>
    <row r="46" spans="1:122" s="19" customFormat="1" ht="27">
      <c r="A46" s="53">
        <v>0</v>
      </c>
      <c r="B46" s="53"/>
      <c r="C46" s="53">
        <f t="shared" si="0"/>
        <v>1</v>
      </c>
      <c r="D46" s="55"/>
      <c r="E46" s="55">
        <v>1</v>
      </c>
      <c r="F46" s="56"/>
      <c r="G46" s="54"/>
      <c r="H46" s="54"/>
      <c r="I46" s="56"/>
      <c r="J46" s="54"/>
      <c r="K46" s="56"/>
      <c r="L46" s="56"/>
      <c r="M46" s="56"/>
      <c r="N46" s="58"/>
      <c r="O46" s="52" t="s">
        <v>361</v>
      </c>
      <c r="P46" s="15" t="s">
        <v>469</v>
      </c>
      <c r="Q46" s="15">
        <v>42</v>
      </c>
      <c r="R46" s="42"/>
      <c r="S46" s="20" t="s">
        <v>301</v>
      </c>
      <c r="T46" s="21">
        <v>1975</v>
      </c>
      <c r="U46" s="28" t="s">
        <v>302</v>
      </c>
      <c r="V46" s="21">
        <v>2001</v>
      </c>
      <c r="W46" s="25"/>
      <c r="X46" s="21"/>
      <c r="Y46" s="28" t="s">
        <v>303</v>
      </c>
      <c r="Z46" s="118">
        <f t="shared" si="1"/>
        <v>15</v>
      </c>
      <c r="AA46" s="169" t="s">
        <v>682</v>
      </c>
      <c r="AB46" s="118" t="s">
        <v>105</v>
      </c>
      <c r="AC46" s="21"/>
      <c r="AE46" s="90" t="s">
        <v>373</v>
      </c>
      <c r="AF46" s="82"/>
      <c r="CP46" s="19" t="str">
        <f t="shared" si="2"/>
        <v>Rey Lionel</v>
      </c>
      <c r="CR46" s="19">
        <f t="shared" si="3"/>
        <v>15</v>
      </c>
      <c r="CS46" s="19" t="str">
        <f t="shared" si="4"/>
        <v>C</v>
      </c>
      <c r="CT46" s="154">
        <v>4299</v>
      </c>
      <c r="CU46" s="125">
        <v>782</v>
      </c>
      <c r="CV46" s="33">
        <f t="shared" si="24"/>
        <v>8</v>
      </c>
      <c r="CW46" s="83" t="str">
        <f t="shared" si="25"/>
        <v>Projektingenieur 2</v>
      </c>
      <c r="CX46" s="125">
        <v>782</v>
      </c>
      <c r="CY46" s="33">
        <f t="shared" si="26"/>
        <v>8</v>
      </c>
      <c r="CZ46" s="83" t="str">
        <f t="shared" si="27"/>
        <v>Projektingenieur 2</v>
      </c>
      <c r="DA46" s="125">
        <v>782</v>
      </c>
      <c r="DB46" s="33">
        <f t="shared" si="28"/>
        <v>8</v>
      </c>
      <c r="DC46" s="83" t="str">
        <f t="shared" si="29"/>
        <v>Projektingenieur 2</v>
      </c>
      <c r="DD46" s="125">
        <v>782</v>
      </c>
      <c r="DE46" s="33">
        <f t="shared" si="34"/>
        <v>8</v>
      </c>
      <c r="DF46" s="83" t="str">
        <f t="shared" si="35"/>
        <v>Projektingenieur 2</v>
      </c>
      <c r="DG46" s="20"/>
      <c r="DH46" s="33">
        <v>782</v>
      </c>
      <c r="DI46" s="33">
        <f t="shared" si="30"/>
        <v>8</v>
      </c>
      <c r="DJ46" s="83" t="str">
        <f t="shared" si="31"/>
        <v>Projektingenieur 2</v>
      </c>
      <c r="DO46" s="19">
        <f t="shared" si="13"/>
        <v>4299</v>
      </c>
      <c r="DP46" s="153">
        <v>2</v>
      </c>
      <c r="DQ46" s="19">
        <v>3</v>
      </c>
      <c r="DR46" s="19" t="s">
        <v>952</v>
      </c>
    </row>
    <row r="47" spans="1:122" s="19" customFormat="1" ht="27">
      <c r="A47" s="53">
        <v>0</v>
      </c>
      <c r="B47" s="53"/>
      <c r="C47" s="53">
        <f>IF(Z47&gt;=10,1,0)</f>
        <v>1</v>
      </c>
      <c r="D47" s="55">
        <v>1</v>
      </c>
      <c r="E47" s="55"/>
      <c r="F47" s="56"/>
      <c r="G47" s="54"/>
      <c r="H47" s="54"/>
      <c r="I47" s="56"/>
      <c r="J47" s="54"/>
      <c r="K47" s="56"/>
      <c r="L47" s="56"/>
      <c r="M47" s="56"/>
      <c r="N47" s="58"/>
      <c r="O47" s="52" t="s">
        <v>361</v>
      </c>
      <c r="P47" s="52" t="s">
        <v>566</v>
      </c>
      <c r="Q47" s="15">
        <v>43</v>
      </c>
      <c r="R47" s="42"/>
      <c r="S47" s="16" t="s">
        <v>561</v>
      </c>
      <c r="T47" s="21">
        <v>1975</v>
      </c>
      <c r="U47" s="28" t="s">
        <v>562</v>
      </c>
      <c r="V47" s="21">
        <v>2004</v>
      </c>
      <c r="W47" s="25"/>
      <c r="X47" s="21"/>
      <c r="Y47" s="28" t="s">
        <v>564</v>
      </c>
      <c r="Z47" s="118">
        <f t="shared" si="1"/>
        <v>12</v>
      </c>
      <c r="AA47" s="169" t="s">
        <v>565</v>
      </c>
      <c r="AB47" s="21" t="s">
        <v>105</v>
      </c>
      <c r="AC47" s="21"/>
      <c r="AE47" s="90" t="s">
        <v>1084</v>
      </c>
      <c r="AF47" s="82"/>
      <c r="CP47" s="19" t="str">
        <f t="shared" si="2"/>
        <v>That Pueng</v>
      </c>
      <c r="CR47" s="19">
        <f t="shared" si="3"/>
        <v>12</v>
      </c>
      <c r="CS47" s="19" t="str">
        <f t="shared" si="4"/>
        <v>C</v>
      </c>
      <c r="CT47" s="154">
        <v>4345</v>
      </c>
      <c r="CU47" s="125" t="s">
        <v>711</v>
      </c>
      <c r="CV47" s="33"/>
      <c r="CW47" s="83"/>
      <c r="CX47" s="125">
        <v>782</v>
      </c>
      <c r="CY47" s="33">
        <f>VLOOKUP($CX47,Funktionsbezeichnungen,3,0)</f>
        <v>8</v>
      </c>
      <c r="CZ47" s="83" t="str">
        <f>VLOOKUP($CX47,Funktionsbezeichnungen,2,0)</f>
        <v>Projektingenieur 2</v>
      </c>
      <c r="DA47" s="125">
        <v>782</v>
      </c>
      <c r="DB47" s="33">
        <f>VLOOKUP($DA47,Funktionsbezeichnungen,3,0)</f>
        <v>8</v>
      </c>
      <c r="DC47" s="83" t="str">
        <f>VLOOKUP($DA47,Funktionsbezeichnungen,2,0)</f>
        <v>Projektingenieur 2</v>
      </c>
      <c r="DD47" s="125">
        <v>782</v>
      </c>
      <c r="DE47" s="33">
        <f t="shared" si="34"/>
        <v>8</v>
      </c>
      <c r="DF47" s="83" t="str">
        <f t="shared" si="35"/>
        <v>Projektingenieur 2</v>
      </c>
      <c r="DG47" s="20"/>
      <c r="DH47" s="33">
        <v>781</v>
      </c>
      <c r="DI47" s="33">
        <f>VLOOKUP($DH47,Funktionsbezeichnungen,3,0)</f>
        <v>7</v>
      </c>
      <c r="DJ47" s="83" t="str">
        <f>VLOOKUP($DH47,Funktionsbezeichnungen,2,0)</f>
        <v>Projektingenieur 1</v>
      </c>
      <c r="DO47" s="19">
        <f t="shared" si="13"/>
        <v>4345</v>
      </c>
      <c r="DP47" s="153">
        <v>1</v>
      </c>
      <c r="DQ47" s="19">
        <v>2</v>
      </c>
      <c r="DR47" s="19" t="s">
        <v>952</v>
      </c>
    </row>
    <row r="48" spans="1:122" s="19" customFormat="1">
      <c r="A48" s="53">
        <v>0</v>
      </c>
      <c r="B48" s="53"/>
      <c r="C48" s="53">
        <f t="shared" si="0"/>
        <v>1</v>
      </c>
      <c r="D48" s="55"/>
      <c r="E48" s="55">
        <v>1</v>
      </c>
      <c r="F48" s="56"/>
      <c r="G48" s="54"/>
      <c r="H48" s="54">
        <v>1</v>
      </c>
      <c r="I48" s="56"/>
      <c r="J48" s="54"/>
      <c r="K48" s="56"/>
      <c r="L48" s="56"/>
      <c r="M48" s="56"/>
      <c r="N48" s="58"/>
      <c r="O48" s="52" t="s">
        <v>358</v>
      </c>
      <c r="P48" s="15" t="s">
        <v>852</v>
      </c>
      <c r="Q48" s="15">
        <v>44</v>
      </c>
      <c r="R48" s="42"/>
      <c r="S48" s="20" t="s">
        <v>870</v>
      </c>
      <c r="T48" s="21">
        <v>1978</v>
      </c>
      <c r="U48" s="28" t="s">
        <v>198</v>
      </c>
      <c r="V48" s="21">
        <v>2004</v>
      </c>
      <c r="W48" s="25"/>
      <c r="X48" s="21"/>
      <c r="Y48" s="28" t="s">
        <v>853</v>
      </c>
      <c r="Z48" s="21">
        <f t="shared" si="1"/>
        <v>12</v>
      </c>
      <c r="AA48" s="25" t="s">
        <v>671</v>
      </c>
      <c r="AB48" s="21" t="s">
        <v>105</v>
      </c>
      <c r="AC48" s="21"/>
      <c r="AE48" s="90" t="s">
        <v>373</v>
      </c>
      <c r="AF48" s="82"/>
      <c r="CP48" s="19" t="str">
        <f t="shared" si="2"/>
        <v>Hausammann Cédric</v>
      </c>
      <c r="CR48" s="19">
        <f t="shared" si="3"/>
        <v>12</v>
      </c>
      <c r="CS48" s="19" t="str">
        <f t="shared" si="4"/>
        <v>C</v>
      </c>
      <c r="CT48" s="154">
        <v>9648</v>
      </c>
      <c r="CU48" s="125">
        <v>772</v>
      </c>
      <c r="CV48" s="33">
        <f t="shared" ref="CV48:CV76" si="42">VLOOKUP($CU48,Funktionsbezeichnungen,3,0)</f>
        <v>8</v>
      </c>
      <c r="CW48" s="83" t="str">
        <f t="shared" ref="CW48:CW76" si="43">VLOOKUP($CU48,Funktionsbezeichnungen,2,0)</f>
        <v>Projektingenieur 2</v>
      </c>
      <c r="CX48" s="125">
        <v>772</v>
      </c>
      <c r="CY48" s="33">
        <f t="shared" ref="CY48:CY62" si="44">VLOOKUP($CX48,Funktionsbezeichnungen,3,0)</f>
        <v>8</v>
      </c>
      <c r="CZ48" s="83" t="str">
        <f t="shared" ref="CZ48:CZ62" si="45">VLOOKUP($CX48,Funktionsbezeichnungen,2,0)</f>
        <v>Projektingenieur 2</v>
      </c>
      <c r="DA48" s="125">
        <v>772</v>
      </c>
      <c r="DB48" s="33">
        <f>VLOOKUP($DA48,Funktionsbezeichnungen,3,0)</f>
        <v>8</v>
      </c>
      <c r="DC48" s="83" t="str">
        <f>VLOOKUP($DA48,Funktionsbezeichnungen,2,0)</f>
        <v>Projektingenieur 2</v>
      </c>
      <c r="DD48" s="125">
        <v>772</v>
      </c>
      <c r="DE48" s="33">
        <f>VLOOKUP($DD48,Funktionsbezeichnungen,3,0)</f>
        <v>8</v>
      </c>
      <c r="DF48" s="83" t="str">
        <f>VLOOKUP($DD48,Funktionsbezeichnungen,2,0)</f>
        <v>Projektingenieur 2</v>
      </c>
      <c r="DG48" s="20"/>
      <c r="DH48" s="33">
        <v>771</v>
      </c>
      <c r="DI48" s="33">
        <f>VLOOKUP($DH48,Funktionsbezeichnungen,3,0)</f>
        <v>7</v>
      </c>
      <c r="DJ48" s="83" t="str">
        <f>VLOOKUP($DH48,Funktionsbezeichnungen,2,0)</f>
        <v>Projektingenieur 1</v>
      </c>
      <c r="DO48" s="19">
        <f t="shared" si="13"/>
        <v>9648</v>
      </c>
      <c r="DP48" s="153">
        <v>2</v>
      </c>
      <c r="DQ48" s="19">
        <v>3</v>
      </c>
      <c r="DR48" s="19" t="s">
        <v>951</v>
      </c>
    </row>
    <row r="49" spans="1:122" s="19" customFormat="1">
      <c r="A49" s="53">
        <v>0</v>
      </c>
      <c r="B49" s="53"/>
      <c r="C49" s="53">
        <f t="shared" si="0"/>
        <v>1</v>
      </c>
      <c r="D49" s="55"/>
      <c r="E49" s="55">
        <v>1</v>
      </c>
      <c r="F49" s="56"/>
      <c r="G49" s="54"/>
      <c r="H49" s="54"/>
      <c r="I49" s="56"/>
      <c r="J49" s="54"/>
      <c r="K49" s="56"/>
      <c r="L49" s="56"/>
      <c r="M49" s="56"/>
      <c r="N49" s="58"/>
      <c r="O49" s="52" t="s">
        <v>358</v>
      </c>
      <c r="P49" s="15" t="s">
        <v>1149</v>
      </c>
      <c r="Q49" s="15">
        <v>45</v>
      </c>
      <c r="R49" s="42"/>
      <c r="S49" s="20" t="s">
        <v>1150</v>
      </c>
      <c r="T49" s="21">
        <v>1976</v>
      </c>
      <c r="U49" s="28" t="s">
        <v>1069</v>
      </c>
      <c r="V49" s="21">
        <v>2004</v>
      </c>
      <c r="W49" s="25" t="s">
        <v>1151</v>
      </c>
      <c r="X49" s="21">
        <v>2011</v>
      </c>
      <c r="Y49" s="28" t="s">
        <v>1152</v>
      </c>
      <c r="Z49" s="21">
        <f t="shared" si="1"/>
        <v>12</v>
      </c>
      <c r="AA49" s="25" t="s">
        <v>698</v>
      </c>
      <c r="AB49" s="118" t="s">
        <v>105</v>
      </c>
      <c r="AC49" s="21"/>
      <c r="AE49" s="90" t="s">
        <v>375</v>
      </c>
      <c r="AF49" s="82"/>
      <c r="CP49" s="19" t="str">
        <f t="shared" si="2"/>
        <v>Titz Markus</v>
      </c>
      <c r="CR49" s="153">
        <f t="shared" si="3"/>
        <v>12</v>
      </c>
      <c r="CS49" s="19" t="str">
        <f t="shared" si="4"/>
        <v>C</v>
      </c>
      <c r="CT49" s="154">
        <v>4912</v>
      </c>
      <c r="CU49" s="125">
        <v>772</v>
      </c>
      <c r="CV49" s="33">
        <f t="shared" si="42"/>
        <v>8</v>
      </c>
      <c r="CW49" s="83" t="str">
        <f t="shared" si="43"/>
        <v>Projektingenieur 2</v>
      </c>
      <c r="CX49" s="125"/>
      <c r="CY49" s="33"/>
      <c r="CZ49" s="83"/>
      <c r="DA49" s="125"/>
      <c r="DB49" s="33"/>
      <c r="DC49" s="83"/>
      <c r="DD49" s="125"/>
      <c r="DE49" s="33"/>
      <c r="DF49" s="83"/>
      <c r="DG49" s="20"/>
      <c r="DH49" s="33"/>
      <c r="DI49" s="33"/>
      <c r="DJ49" s="83"/>
      <c r="DO49" s="19">
        <f t="shared" si="13"/>
        <v>4912</v>
      </c>
      <c r="DP49" s="153">
        <v>2</v>
      </c>
      <c r="DQ49" s="19">
        <v>3</v>
      </c>
      <c r="DR49" s="19" t="s">
        <v>951</v>
      </c>
    </row>
    <row r="50" spans="1:122" s="19" customFormat="1" ht="27">
      <c r="A50" s="53">
        <v>0</v>
      </c>
      <c r="B50" s="53"/>
      <c r="C50" s="53">
        <f t="shared" si="0"/>
        <v>1</v>
      </c>
      <c r="D50" s="55"/>
      <c r="E50" s="55">
        <v>1</v>
      </c>
      <c r="F50" s="56"/>
      <c r="G50" s="54"/>
      <c r="H50" s="54"/>
      <c r="I50" s="56"/>
      <c r="J50" s="54"/>
      <c r="K50" s="56"/>
      <c r="L50" s="56"/>
      <c r="M50" s="56"/>
      <c r="N50" s="58"/>
      <c r="O50" s="207" t="s">
        <v>1140</v>
      </c>
      <c r="P50" s="15" t="s">
        <v>1120</v>
      </c>
      <c r="Q50" s="15">
        <v>46</v>
      </c>
      <c r="R50" s="42"/>
      <c r="S50" s="20" t="s">
        <v>1118</v>
      </c>
      <c r="T50" s="21">
        <v>1976</v>
      </c>
      <c r="U50" s="28" t="s">
        <v>1119</v>
      </c>
      <c r="V50" s="21">
        <v>2005</v>
      </c>
      <c r="W50" s="25"/>
      <c r="X50" s="21"/>
      <c r="Y50" s="28"/>
      <c r="Z50" s="118">
        <f t="shared" si="1"/>
        <v>11</v>
      </c>
      <c r="AA50" s="169" t="s">
        <v>1144</v>
      </c>
      <c r="AB50" s="118" t="s">
        <v>105</v>
      </c>
      <c r="AC50" s="21"/>
      <c r="AE50" s="90" t="s">
        <v>373</v>
      </c>
      <c r="AF50" s="82"/>
      <c r="CP50" s="19" t="str">
        <f t="shared" si="2"/>
        <v>Dick David</v>
      </c>
      <c r="CR50" s="19">
        <f t="shared" si="3"/>
        <v>11</v>
      </c>
      <c r="CS50" s="19" t="str">
        <f t="shared" si="4"/>
        <v>C</v>
      </c>
      <c r="CT50" s="154">
        <v>4909</v>
      </c>
      <c r="CU50" s="125">
        <v>772</v>
      </c>
      <c r="CV50" s="33">
        <f t="shared" si="42"/>
        <v>8</v>
      </c>
      <c r="CW50" s="83" t="str">
        <f t="shared" si="43"/>
        <v>Projektingenieur 2</v>
      </c>
      <c r="CX50" s="125"/>
      <c r="CY50" s="33"/>
      <c r="CZ50" s="83"/>
      <c r="DA50" s="125"/>
      <c r="DB50" s="33"/>
      <c r="DC50" s="83"/>
      <c r="DD50" s="125"/>
      <c r="DE50" s="33"/>
      <c r="DF50" s="83"/>
      <c r="DG50" s="20"/>
      <c r="DH50" s="33"/>
      <c r="DI50" s="33"/>
      <c r="DJ50" s="83"/>
      <c r="DO50" s="19">
        <f t="shared" si="13"/>
        <v>4909</v>
      </c>
      <c r="DP50" s="153">
        <v>2</v>
      </c>
      <c r="DQ50" s="19">
        <v>3</v>
      </c>
      <c r="DR50" s="19" t="s">
        <v>952</v>
      </c>
    </row>
    <row r="51" spans="1:122" s="19" customFormat="1">
      <c r="A51" s="53">
        <v>0</v>
      </c>
      <c r="B51" s="53">
        <v>1</v>
      </c>
      <c r="C51" s="53">
        <f t="shared" si="0"/>
        <v>1</v>
      </c>
      <c r="D51" s="55"/>
      <c r="E51" s="55">
        <v>1</v>
      </c>
      <c r="F51" s="56"/>
      <c r="G51" s="54"/>
      <c r="H51" s="54">
        <v>1</v>
      </c>
      <c r="I51" s="56"/>
      <c r="J51" s="54"/>
      <c r="K51" s="56"/>
      <c r="L51" s="56"/>
      <c r="M51" s="56"/>
      <c r="N51" s="58"/>
      <c r="O51" s="52" t="s">
        <v>360</v>
      </c>
      <c r="P51" s="15" t="s">
        <v>612</v>
      </c>
      <c r="Q51" s="15">
        <v>47</v>
      </c>
      <c r="R51" s="42"/>
      <c r="S51" s="20" t="s">
        <v>613</v>
      </c>
      <c r="T51" s="21">
        <v>1980</v>
      </c>
      <c r="U51" s="28" t="s">
        <v>1068</v>
      </c>
      <c r="V51" s="21">
        <v>2005</v>
      </c>
      <c r="W51" s="25"/>
      <c r="X51" s="21"/>
      <c r="Y51" s="28"/>
      <c r="Z51" s="21">
        <f t="shared" si="1"/>
        <v>11</v>
      </c>
      <c r="AA51" s="25" t="s">
        <v>685</v>
      </c>
      <c r="AB51" s="118" t="s">
        <v>105</v>
      </c>
      <c r="AC51" s="21"/>
      <c r="AE51" s="90" t="s">
        <v>376</v>
      </c>
      <c r="AF51" s="82"/>
      <c r="CP51" s="19" t="str">
        <f t="shared" si="2"/>
        <v>Penning Rebecca</v>
      </c>
      <c r="CR51" s="19">
        <f t="shared" si="3"/>
        <v>11</v>
      </c>
      <c r="CS51" s="19" t="str">
        <f t="shared" si="4"/>
        <v>C</v>
      </c>
      <c r="CT51" s="154">
        <v>4353</v>
      </c>
      <c r="CU51" s="125">
        <v>772</v>
      </c>
      <c r="CV51" s="33">
        <f t="shared" si="42"/>
        <v>8</v>
      </c>
      <c r="CW51" s="83" t="str">
        <f t="shared" si="43"/>
        <v>Projektingenieur 2</v>
      </c>
      <c r="CX51" s="125">
        <v>772</v>
      </c>
      <c r="CY51" s="33">
        <f t="shared" si="44"/>
        <v>8</v>
      </c>
      <c r="CZ51" s="83" t="str">
        <f t="shared" si="45"/>
        <v>Projektingenieur 2</v>
      </c>
      <c r="DA51" s="125">
        <v>772</v>
      </c>
      <c r="DB51" s="33">
        <f>VLOOKUP($DA51,Funktionsbezeichnungen,3,0)</f>
        <v>8</v>
      </c>
      <c r="DC51" s="83" t="str">
        <f>VLOOKUP($DA51,Funktionsbezeichnungen,2,0)</f>
        <v>Projektingenieur 2</v>
      </c>
      <c r="DD51" s="125">
        <v>771</v>
      </c>
      <c r="DE51" s="33">
        <f>VLOOKUP($DD51,Funktionsbezeichnungen,3,0)</f>
        <v>7</v>
      </c>
      <c r="DF51" s="83" t="str">
        <f>VLOOKUP($DD51,Funktionsbezeichnungen,2,0)</f>
        <v>Projektingenieur 1</v>
      </c>
      <c r="DG51" s="20"/>
      <c r="DH51" s="33">
        <v>771</v>
      </c>
      <c r="DI51" s="33">
        <f>VLOOKUP($DH51,Funktionsbezeichnungen,3,0)</f>
        <v>7</v>
      </c>
      <c r="DJ51" s="83" t="str">
        <f>VLOOKUP($DH51,Funktionsbezeichnungen,2,0)</f>
        <v>Projektingenieur 1</v>
      </c>
      <c r="DO51" s="19">
        <f t="shared" si="13"/>
        <v>4353</v>
      </c>
      <c r="DP51" s="153">
        <v>2</v>
      </c>
      <c r="DQ51" s="19">
        <v>3</v>
      </c>
      <c r="DR51" s="185" t="s">
        <v>968</v>
      </c>
    </row>
    <row r="52" spans="1:122" s="19" customFormat="1">
      <c r="A52" s="53">
        <v>0</v>
      </c>
      <c r="B52" s="53"/>
      <c r="C52" s="53">
        <f t="shared" si="0"/>
        <v>1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361</v>
      </c>
      <c r="P52" s="15" t="s">
        <v>473</v>
      </c>
      <c r="Q52" s="15">
        <v>48</v>
      </c>
      <c r="R52" s="42"/>
      <c r="S52" s="20" t="s">
        <v>284</v>
      </c>
      <c r="T52" s="21">
        <v>1980</v>
      </c>
      <c r="U52" s="28" t="s">
        <v>1063</v>
      </c>
      <c r="V52" s="21">
        <v>2006</v>
      </c>
      <c r="W52" s="25"/>
      <c r="X52" s="21"/>
      <c r="Y52" s="28"/>
      <c r="Z52" s="21">
        <f t="shared" si="1"/>
        <v>10</v>
      </c>
      <c r="AA52" s="25" t="s">
        <v>108</v>
      </c>
      <c r="AB52" s="118" t="s">
        <v>105</v>
      </c>
      <c r="AC52" s="21"/>
      <c r="AE52" s="90" t="s">
        <v>373</v>
      </c>
      <c r="AF52" s="82"/>
      <c r="CP52" s="19" t="str">
        <f t="shared" si="2"/>
        <v>Akdeniz Veysel</v>
      </c>
      <c r="CR52" s="153">
        <f t="shared" si="3"/>
        <v>10</v>
      </c>
      <c r="CS52" s="19" t="str">
        <f t="shared" si="4"/>
        <v>C</v>
      </c>
      <c r="CT52" s="154">
        <v>4293</v>
      </c>
      <c r="CU52" s="125">
        <v>772</v>
      </c>
      <c r="CV52" s="33">
        <f t="shared" si="42"/>
        <v>8</v>
      </c>
      <c r="CW52" s="83" t="str">
        <f t="shared" si="43"/>
        <v>Projektingenieur 2</v>
      </c>
      <c r="CX52" s="125">
        <v>772</v>
      </c>
      <c r="CY52" s="33">
        <f t="shared" si="44"/>
        <v>8</v>
      </c>
      <c r="CZ52" s="83" t="str">
        <f t="shared" si="45"/>
        <v>Projektingenieur 2</v>
      </c>
      <c r="DA52" s="125">
        <v>772</v>
      </c>
      <c r="DB52" s="33">
        <f>VLOOKUP($DA52,Funktionsbezeichnungen,3,0)</f>
        <v>8</v>
      </c>
      <c r="DC52" s="83" t="str">
        <f>VLOOKUP($DA52,Funktionsbezeichnungen,2,0)</f>
        <v>Projektingenieur 2</v>
      </c>
      <c r="DD52" s="125">
        <v>772</v>
      </c>
      <c r="DE52" s="33">
        <f>VLOOKUP($DD52,Funktionsbezeichnungen,3,0)</f>
        <v>8</v>
      </c>
      <c r="DF52" s="83" t="str">
        <f>VLOOKUP($DD52,Funktionsbezeichnungen,2,0)</f>
        <v>Projektingenieur 2</v>
      </c>
      <c r="DG52" s="20"/>
      <c r="DH52" s="33">
        <v>771</v>
      </c>
      <c r="DI52" s="33">
        <f>VLOOKUP($DH52,Funktionsbezeichnungen,3,0)</f>
        <v>7</v>
      </c>
      <c r="DJ52" s="83" t="str">
        <f>VLOOKUP($DH52,Funktionsbezeichnungen,2,0)</f>
        <v>Projektingenieur 1</v>
      </c>
      <c r="DO52" s="19">
        <f t="shared" si="13"/>
        <v>4293</v>
      </c>
      <c r="DP52" s="153">
        <v>2</v>
      </c>
      <c r="DQ52" s="19">
        <v>3</v>
      </c>
      <c r="DR52" s="19" t="s">
        <v>951</v>
      </c>
    </row>
    <row r="53" spans="1:122" s="19" customFormat="1">
      <c r="A53" s="53">
        <v>0</v>
      </c>
      <c r="B53" s="53"/>
      <c r="C53" s="53">
        <f t="shared" si="0"/>
        <v>0</v>
      </c>
      <c r="D53" s="55"/>
      <c r="E53" s="55">
        <v>1</v>
      </c>
      <c r="F53" s="56"/>
      <c r="G53" s="54"/>
      <c r="H53" s="54"/>
      <c r="I53" s="56"/>
      <c r="J53" s="54"/>
      <c r="K53" s="56"/>
      <c r="L53" s="56"/>
      <c r="M53" s="56"/>
      <c r="N53" s="58"/>
      <c r="O53" s="52" t="s">
        <v>358</v>
      </c>
      <c r="P53" s="15" t="s">
        <v>932</v>
      </c>
      <c r="Q53" s="15">
        <v>49</v>
      </c>
      <c r="R53" s="42"/>
      <c r="S53" s="20" t="s">
        <v>933</v>
      </c>
      <c r="T53" s="21">
        <v>1983</v>
      </c>
      <c r="U53" s="28" t="s">
        <v>1063</v>
      </c>
      <c r="V53" s="21">
        <v>2007</v>
      </c>
      <c r="W53" s="25" t="s">
        <v>1060</v>
      </c>
      <c r="X53" s="21">
        <v>2008</v>
      </c>
      <c r="Y53" s="28"/>
      <c r="Z53" s="21">
        <f t="shared" si="1"/>
        <v>9</v>
      </c>
      <c r="AA53" s="25" t="s">
        <v>1079</v>
      </c>
      <c r="AB53" s="118" t="s">
        <v>105</v>
      </c>
      <c r="AC53" s="21"/>
      <c r="AE53" s="90" t="s">
        <v>373</v>
      </c>
      <c r="AF53" s="82"/>
      <c r="CP53" s="19" t="str">
        <f t="shared" si="2"/>
        <v>Noordam Philipp</v>
      </c>
      <c r="CR53" s="153">
        <f t="shared" si="3"/>
        <v>9</v>
      </c>
      <c r="CS53" s="19" t="str">
        <f t="shared" si="4"/>
        <v>C</v>
      </c>
      <c r="CT53" s="154">
        <v>4312</v>
      </c>
      <c r="CU53" s="125">
        <v>772</v>
      </c>
      <c r="CV53" s="33">
        <f t="shared" si="42"/>
        <v>8</v>
      </c>
      <c r="CW53" s="83" t="str">
        <f t="shared" si="43"/>
        <v>Projektingenieur 2</v>
      </c>
      <c r="CX53" s="125">
        <v>772</v>
      </c>
      <c r="CY53" s="33">
        <f t="shared" si="44"/>
        <v>8</v>
      </c>
      <c r="CZ53" s="83" t="str">
        <f t="shared" si="45"/>
        <v>Projektingenieur 2</v>
      </c>
      <c r="DA53" s="125"/>
      <c r="DB53" s="33"/>
      <c r="DC53" s="83"/>
      <c r="DD53" s="125"/>
      <c r="DE53" s="33"/>
      <c r="DF53" s="83"/>
      <c r="DG53" s="20"/>
      <c r="DH53" s="33"/>
      <c r="DI53" s="33"/>
      <c r="DJ53" s="83"/>
      <c r="DO53" s="19">
        <f t="shared" si="13"/>
        <v>4312</v>
      </c>
      <c r="DP53" s="153">
        <v>2</v>
      </c>
      <c r="DQ53" s="19">
        <v>2</v>
      </c>
      <c r="DR53" s="19" t="s">
        <v>951</v>
      </c>
    </row>
    <row r="54" spans="1:122" s="19" customFormat="1">
      <c r="A54" s="53">
        <v>0</v>
      </c>
      <c r="B54" s="53"/>
      <c r="C54" s="53">
        <f t="shared" si="0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360</v>
      </c>
      <c r="P54" s="15" t="s">
        <v>567</v>
      </c>
      <c r="Q54" s="15">
        <v>50</v>
      </c>
      <c r="R54" s="42"/>
      <c r="S54" s="20" t="s">
        <v>213</v>
      </c>
      <c r="T54" s="21">
        <v>1985</v>
      </c>
      <c r="U54" s="28" t="s">
        <v>1006</v>
      </c>
      <c r="V54" s="21">
        <v>2008</v>
      </c>
      <c r="W54" s="25" t="s">
        <v>1181</v>
      </c>
      <c r="X54" s="21">
        <v>2013</v>
      </c>
      <c r="Y54" s="28" t="s">
        <v>1023</v>
      </c>
      <c r="Z54" s="118">
        <f t="shared" si="1"/>
        <v>8</v>
      </c>
      <c r="AA54" s="25" t="s">
        <v>108</v>
      </c>
      <c r="AB54" s="118" t="s">
        <v>105</v>
      </c>
      <c r="AC54" s="21"/>
      <c r="AE54" s="90" t="s">
        <v>895</v>
      </c>
      <c r="AF54" s="82"/>
      <c r="CP54" s="19" t="str">
        <f t="shared" si="2"/>
        <v>Imesch Reto</v>
      </c>
      <c r="CR54" s="153">
        <f t="shared" si="3"/>
        <v>8</v>
      </c>
      <c r="CS54" s="19" t="str">
        <f t="shared" si="4"/>
        <v>C</v>
      </c>
      <c r="CT54" s="154">
        <v>9677</v>
      </c>
      <c r="CU54" s="125">
        <v>772</v>
      </c>
      <c r="CV54" s="33">
        <f t="shared" si="42"/>
        <v>8</v>
      </c>
      <c r="CW54" s="83" t="str">
        <f t="shared" si="43"/>
        <v>Projektingenieur 2</v>
      </c>
      <c r="CX54" s="125">
        <v>772</v>
      </c>
      <c r="CY54" s="33">
        <f t="shared" si="44"/>
        <v>8</v>
      </c>
      <c r="CZ54" s="83" t="str">
        <f t="shared" si="45"/>
        <v>Projektingenieur 2</v>
      </c>
      <c r="DA54" s="125">
        <v>772</v>
      </c>
      <c r="DB54" s="33">
        <f>VLOOKUP($DA54,Funktionsbezeichnungen,3,0)</f>
        <v>8</v>
      </c>
      <c r="DC54" s="83" t="str">
        <f>VLOOKUP($DA54,Funktionsbezeichnungen,2,0)</f>
        <v>Projektingenieur 2</v>
      </c>
      <c r="DD54" s="125">
        <v>771</v>
      </c>
      <c r="DE54" s="33">
        <f>VLOOKUP($DD54,Funktionsbezeichnungen,3,0)</f>
        <v>7</v>
      </c>
      <c r="DF54" s="83" t="str">
        <f>VLOOKUP($DD54,Funktionsbezeichnungen,2,0)</f>
        <v>Projektingenieur 1</v>
      </c>
      <c r="DG54" s="20"/>
      <c r="DH54" s="33">
        <v>771</v>
      </c>
      <c r="DI54" s="33">
        <f>VLOOKUP($DH54,Funktionsbezeichnungen,3,0)</f>
        <v>7</v>
      </c>
      <c r="DJ54" s="83" t="str">
        <f>VLOOKUP($DH54,Funktionsbezeichnungen,2,0)</f>
        <v>Projektingenieur 1</v>
      </c>
      <c r="DO54" s="19">
        <f t="shared" si="13"/>
        <v>9677</v>
      </c>
      <c r="DP54" s="153">
        <v>2</v>
      </c>
      <c r="DQ54" s="19">
        <v>3</v>
      </c>
      <c r="DR54" s="19" t="s">
        <v>951</v>
      </c>
    </row>
    <row r="55" spans="1:122" s="19" customFormat="1">
      <c r="A55" s="53">
        <v>0</v>
      </c>
      <c r="B55" s="53"/>
      <c r="C55" s="53">
        <f t="shared" si="0"/>
        <v>0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360</v>
      </c>
      <c r="P55" s="15" t="s">
        <v>598</v>
      </c>
      <c r="Q55" s="15">
        <v>51</v>
      </c>
      <c r="R55" s="42"/>
      <c r="S55" s="20" t="s">
        <v>281</v>
      </c>
      <c r="T55" s="21">
        <v>1983</v>
      </c>
      <c r="U55" s="28" t="s">
        <v>1076</v>
      </c>
      <c r="V55" s="21">
        <v>2008</v>
      </c>
      <c r="W55" s="25" t="s">
        <v>1060</v>
      </c>
      <c r="X55" s="21">
        <v>2009</v>
      </c>
      <c r="Y55" s="28" t="s">
        <v>1023</v>
      </c>
      <c r="Z55" s="21">
        <f t="shared" si="1"/>
        <v>8</v>
      </c>
      <c r="AA55" s="25" t="s">
        <v>1133</v>
      </c>
      <c r="AB55" s="118" t="s">
        <v>105</v>
      </c>
      <c r="AC55" s="21"/>
      <c r="AE55" s="90" t="s">
        <v>895</v>
      </c>
      <c r="AF55" s="82"/>
      <c r="CP55" s="19" t="str">
        <f t="shared" si="2"/>
        <v>Wieland Manuel</v>
      </c>
      <c r="CR55" s="153">
        <f t="shared" si="3"/>
        <v>8</v>
      </c>
      <c r="CS55" s="19" t="str">
        <f t="shared" si="4"/>
        <v>C</v>
      </c>
      <c r="CT55" s="154">
        <v>9698</v>
      </c>
      <c r="CU55" s="125">
        <v>772</v>
      </c>
      <c r="CV55" s="33">
        <f t="shared" si="42"/>
        <v>8</v>
      </c>
      <c r="CW55" s="83" t="str">
        <f t="shared" si="43"/>
        <v>Projektingenieur 2</v>
      </c>
      <c r="CX55" s="125">
        <v>772</v>
      </c>
      <c r="CY55" s="33">
        <f t="shared" si="44"/>
        <v>8</v>
      </c>
      <c r="CZ55" s="83" t="str">
        <f t="shared" si="45"/>
        <v>Projektingenieur 2</v>
      </c>
      <c r="DA55" s="125">
        <v>771</v>
      </c>
      <c r="DB55" s="33">
        <f>VLOOKUP($DA55,Funktionsbezeichnungen,3,0)</f>
        <v>7</v>
      </c>
      <c r="DC55" s="83" t="str">
        <f>VLOOKUP($DA55,Funktionsbezeichnungen,2,0)</f>
        <v>Projektingenieur 1</v>
      </c>
      <c r="DD55" s="125">
        <v>771</v>
      </c>
      <c r="DE55" s="33">
        <f>VLOOKUP($DD55,Funktionsbezeichnungen,3,0)</f>
        <v>7</v>
      </c>
      <c r="DF55" s="83" t="str">
        <f>VLOOKUP($DD55,Funktionsbezeichnungen,2,0)</f>
        <v>Projektingenieur 1</v>
      </c>
      <c r="DG55" s="20"/>
      <c r="DH55" s="33">
        <v>771</v>
      </c>
      <c r="DI55" s="33">
        <f>VLOOKUP($DH55,Funktionsbezeichnungen,3,0)</f>
        <v>7</v>
      </c>
      <c r="DJ55" s="83" t="str">
        <f>VLOOKUP($DH55,Funktionsbezeichnungen,2,0)</f>
        <v>Projektingenieur 1</v>
      </c>
      <c r="DO55" s="19">
        <f t="shared" si="13"/>
        <v>9698</v>
      </c>
      <c r="DP55" s="153">
        <v>2</v>
      </c>
      <c r="DQ55" s="19">
        <v>2</v>
      </c>
      <c r="DR55" s="19" t="s">
        <v>951</v>
      </c>
    </row>
    <row r="56" spans="1:122" s="19" customFormat="1" ht="27">
      <c r="A56" s="53">
        <v>0</v>
      </c>
      <c r="B56" s="53"/>
      <c r="C56" s="53">
        <f t="shared" si="0"/>
        <v>0</v>
      </c>
      <c r="D56" s="55">
        <v>1</v>
      </c>
      <c r="E56" s="55"/>
      <c r="F56" s="56"/>
      <c r="G56" s="54"/>
      <c r="H56" s="54"/>
      <c r="I56" s="56"/>
      <c r="J56" s="54"/>
      <c r="K56" s="56"/>
      <c r="L56" s="56"/>
      <c r="M56" s="56"/>
      <c r="N56" s="58"/>
      <c r="O56" s="52" t="s">
        <v>361</v>
      </c>
      <c r="P56" s="15" t="s">
        <v>1046</v>
      </c>
      <c r="Q56" s="15">
        <v>52</v>
      </c>
      <c r="R56" s="42"/>
      <c r="S56" s="20" t="s">
        <v>930</v>
      </c>
      <c r="T56" s="21">
        <v>1972</v>
      </c>
      <c r="U56" s="28" t="s">
        <v>1007</v>
      </c>
      <c r="V56" s="21">
        <v>2009</v>
      </c>
      <c r="W56" s="25" t="s">
        <v>1066</v>
      </c>
      <c r="X56" s="21">
        <v>2012</v>
      </c>
      <c r="Y56" s="28" t="s">
        <v>1180</v>
      </c>
      <c r="Z56" s="118">
        <f t="shared" si="1"/>
        <v>7</v>
      </c>
      <c r="AA56" s="119" t="s">
        <v>931</v>
      </c>
      <c r="AB56" s="118" t="s">
        <v>105</v>
      </c>
      <c r="AC56" s="21"/>
      <c r="AE56" s="90" t="s">
        <v>373</v>
      </c>
      <c r="AF56" s="82"/>
      <c r="CP56" s="19" t="str">
        <f t="shared" si="2"/>
        <v>Baschong Clemens</v>
      </c>
      <c r="CR56" s="153">
        <f t="shared" si="3"/>
        <v>7</v>
      </c>
      <c r="CS56" s="19" t="str">
        <f t="shared" si="4"/>
        <v>C</v>
      </c>
      <c r="CT56" s="154">
        <v>4311</v>
      </c>
      <c r="CU56" s="125">
        <v>782</v>
      </c>
      <c r="CV56" s="33">
        <f t="shared" si="42"/>
        <v>8</v>
      </c>
      <c r="CW56" s="83" t="str">
        <f t="shared" si="43"/>
        <v>Projektingenieur 2</v>
      </c>
      <c r="CX56" s="125">
        <v>782</v>
      </c>
      <c r="CY56" s="33">
        <f t="shared" si="44"/>
        <v>8</v>
      </c>
      <c r="CZ56" s="83" t="str">
        <f t="shared" si="45"/>
        <v>Projektingenieur 2</v>
      </c>
      <c r="DA56" s="125"/>
      <c r="DB56" s="33"/>
      <c r="DC56" s="83"/>
      <c r="DD56" s="125"/>
      <c r="DE56" s="33"/>
      <c r="DF56" s="83"/>
      <c r="DG56" s="20"/>
      <c r="DH56" s="33"/>
      <c r="DI56" s="33"/>
      <c r="DJ56" s="83"/>
      <c r="DO56" s="19">
        <f t="shared" si="13"/>
        <v>4311</v>
      </c>
      <c r="DP56" s="153">
        <v>2</v>
      </c>
      <c r="DQ56" s="19">
        <v>2</v>
      </c>
      <c r="DR56" s="19" t="s">
        <v>952</v>
      </c>
    </row>
    <row r="57" spans="1:122" s="19" customFormat="1">
      <c r="A57" s="53">
        <v>0</v>
      </c>
      <c r="B57" s="53"/>
      <c r="C57" s="53">
        <f t="shared" si="0"/>
        <v>0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358</v>
      </c>
      <c r="P57" s="15" t="s">
        <v>528</v>
      </c>
      <c r="Q57" s="15">
        <v>53</v>
      </c>
      <c r="R57" s="42"/>
      <c r="S57" s="20" t="s">
        <v>529</v>
      </c>
      <c r="T57" s="21">
        <v>1984</v>
      </c>
      <c r="U57" s="28" t="s">
        <v>1006</v>
      </c>
      <c r="V57" s="21">
        <v>2009</v>
      </c>
      <c r="W57" s="25"/>
      <c r="X57" s="21"/>
      <c r="Y57" s="28"/>
      <c r="Z57" s="118">
        <f t="shared" si="1"/>
        <v>7</v>
      </c>
      <c r="AA57" s="25" t="s">
        <v>1079</v>
      </c>
      <c r="AB57" s="118" t="s">
        <v>105</v>
      </c>
      <c r="AC57" s="21"/>
      <c r="AE57" s="90" t="s">
        <v>373</v>
      </c>
      <c r="AF57" s="82"/>
      <c r="CP57" s="19" t="str">
        <f t="shared" si="2"/>
        <v>Jung Roman</v>
      </c>
      <c r="CR57" s="153">
        <f t="shared" si="3"/>
        <v>7</v>
      </c>
      <c r="CS57" s="19" t="str">
        <f t="shared" si="4"/>
        <v>C</v>
      </c>
      <c r="CT57" s="154">
        <v>8565</v>
      </c>
      <c r="CU57" s="125">
        <v>772</v>
      </c>
      <c r="CV57" s="33">
        <f t="shared" si="42"/>
        <v>8</v>
      </c>
      <c r="CW57" s="83" t="str">
        <f t="shared" si="43"/>
        <v>Projektingenieur 2</v>
      </c>
      <c r="CX57" s="125">
        <v>772</v>
      </c>
      <c r="CY57" s="33">
        <f t="shared" si="44"/>
        <v>8</v>
      </c>
      <c r="CZ57" s="83" t="str">
        <f t="shared" si="45"/>
        <v>Projektingenieur 2</v>
      </c>
      <c r="DA57" s="125">
        <v>771</v>
      </c>
      <c r="DB57" s="33">
        <f>VLOOKUP($DA57,Funktionsbezeichnungen,3,0)</f>
        <v>7</v>
      </c>
      <c r="DC57" s="83" t="str">
        <f>VLOOKUP($DA57,Funktionsbezeichnungen,2,0)</f>
        <v>Projektingenieur 1</v>
      </c>
      <c r="DD57" s="125">
        <v>771</v>
      </c>
      <c r="DE57" s="33">
        <f>VLOOKUP($DD57,Funktionsbezeichnungen,3,0)</f>
        <v>7</v>
      </c>
      <c r="DF57" s="83" t="str">
        <f>VLOOKUP($DD57,Funktionsbezeichnungen,2,0)</f>
        <v>Projektingenieur 1</v>
      </c>
      <c r="DG57" s="20"/>
      <c r="DH57" s="33">
        <v>771</v>
      </c>
      <c r="DI57" s="33">
        <f>VLOOKUP($DH57,Funktionsbezeichnungen,3,0)</f>
        <v>7</v>
      </c>
      <c r="DJ57" s="83" t="str">
        <f>VLOOKUP($DH57,Funktionsbezeichnungen,2,0)</f>
        <v>Projektingenieur 1</v>
      </c>
      <c r="DO57" s="19">
        <f t="shared" si="13"/>
        <v>8565</v>
      </c>
      <c r="DP57" s="153">
        <v>2</v>
      </c>
      <c r="DQ57" s="19">
        <v>3</v>
      </c>
      <c r="DR57" s="19" t="s">
        <v>951</v>
      </c>
    </row>
    <row r="58" spans="1:122" s="19" customFormat="1">
      <c r="A58" s="53">
        <v>0</v>
      </c>
      <c r="B58" s="53"/>
      <c r="C58" s="53">
        <f t="shared" si="0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361</v>
      </c>
      <c r="P58" s="15" t="s">
        <v>546</v>
      </c>
      <c r="Q58" s="15">
        <v>54</v>
      </c>
      <c r="R58" s="42"/>
      <c r="S58" s="20" t="s">
        <v>295</v>
      </c>
      <c r="T58" s="21">
        <v>1987</v>
      </c>
      <c r="U58" s="28" t="s">
        <v>1006</v>
      </c>
      <c r="V58" s="21">
        <v>2009</v>
      </c>
      <c r="W58" s="25"/>
      <c r="X58" s="21"/>
      <c r="Y58" s="28"/>
      <c r="Z58" s="21">
        <f t="shared" si="1"/>
        <v>7</v>
      </c>
      <c r="AA58" s="25" t="s">
        <v>1082</v>
      </c>
      <c r="AB58" s="118" t="s">
        <v>105</v>
      </c>
      <c r="AC58" s="21"/>
      <c r="AE58" s="90" t="s">
        <v>373</v>
      </c>
      <c r="AF58" s="82"/>
      <c r="CP58" s="19" t="str">
        <f t="shared" si="2"/>
        <v>Schoeffel Daniel</v>
      </c>
      <c r="CR58" s="153">
        <f t="shared" si="3"/>
        <v>7</v>
      </c>
      <c r="CS58" s="19" t="str">
        <f t="shared" si="4"/>
        <v>C</v>
      </c>
      <c r="CT58" s="154">
        <v>8569</v>
      </c>
      <c r="CU58" s="125">
        <v>772</v>
      </c>
      <c r="CV58" s="33">
        <f t="shared" si="42"/>
        <v>8</v>
      </c>
      <c r="CW58" s="83" t="str">
        <f t="shared" si="43"/>
        <v>Projektingenieur 2</v>
      </c>
      <c r="CX58" s="125">
        <v>772</v>
      </c>
      <c r="CY58" s="33">
        <f t="shared" si="44"/>
        <v>8</v>
      </c>
      <c r="CZ58" s="83" t="str">
        <f t="shared" si="45"/>
        <v>Projektingenieur 2</v>
      </c>
      <c r="DA58" s="125">
        <v>771</v>
      </c>
      <c r="DB58" s="33">
        <f>VLOOKUP($DA58,Funktionsbezeichnungen,3,0)</f>
        <v>7</v>
      </c>
      <c r="DC58" s="83" t="str">
        <f>VLOOKUP($DA58,Funktionsbezeichnungen,2,0)</f>
        <v>Projektingenieur 1</v>
      </c>
      <c r="DD58" s="125">
        <v>771</v>
      </c>
      <c r="DE58" s="33">
        <f>VLOOKUP($DD58,Funktionsbezeichnungen,3,0)</f>
        <v>7</v>
      </c>
      <c r="DF58" s="83" t="str">
        <f>VLOOKUP($DD58,Funktionsbezeichnungen,2,0)</f>
        <v>Projektingenieur 1</v>
      </c>
      <c r="DG58" s="20"/>
      <c r="DH58" s="33">
        <v>771</v>
      </c>
      <c r="DI58" s="33">
        <f>VLOOKUP($DH58,Funktionsbezeichnungen,3,0)</f>
        <v>7</v>
      </c>
      <c r="DJ58" s="83" t="str">
        <f>VLOOKUP($DH58,Funktionsbezeichnungen,2,0)</f>
        <v>Projektingenieur 1</v>
      </c>
      <c r="DO58" s="19">
        <f t="shared" si="13"/>
        <v>8569</v>
      </c>
      <c r="DP58" s="153">
        <v>2</v>
      </c>
      <c r="DQ58" s="19">
        <v>3</v>
      </c>
      <c r="DR58" s="19" t="s">
        <v>951</v>
      </c>
    </row>
    <row r="59" spans="1:122" s="19" customFormat="1">
      <c r="A59" s="53">
        <v>0</v>
      </c>
      <c r="B59" s="53">
        <v>1</v>
      </c>
      <c r="C59" s="53">
        <f t="shared" si="0"/>
        <v>0</v>
      </c>
      <c r="D59" s="55">
        <v>1</v>
      </c>
      <c r="E59" s="55"/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360</v>
      </c>
      <c r="P59" s="15" t="s">
        <v>1003</v>
      </c>
      <c r="Q59" s="15">
        <v>55</v>
      </c>
      <c r="R59" s="42"/>
      <c r="S59" s="20" t="s">
        <v>1004</v>
      </c>
      <c r="T59" s="21">
        <v>1984</v>
      </c>
      <c r="U59" s="28" t="s">
        <v>1203</v>
      </c>
      <c r="V59" s="21">
        <v>2007</v>
      </c>
      <c r="W59" s="25" t="s">
        <v>1204</v>
      </c>
      <c r="X59" s="21">
        <v>2009</v>
      </c>
      <c r="Y59" s="28" t="s">
        <v>91</v>
      </c>
      <c r="Z59" s="162">
        <f>$AD$3-X59</f>
        <v>7</v>
      </c>
      <c r="AA59" s="25" t="s">
        <v>269</v>
      </c>
      <c r="AB59" s="118" t="s">
        <v>105</v>
      </c>
      <c r="AC59" s="21"/>
      <c r="AE59" s="90" t="s">
        <v>895</v>
      </c>
      <c r="AF59" s="82"/>
      <c r="CP59" s="19" t="str">
        <f t="shared" si="2"/>
        <v>Vecchi Sandra</v>
      </c>
      <c r="CR59" s="153">
        <f t="shared" si="3"/>
        <v>7</v>
      </c>
      <c r="CS59" s="19" t="str">
        <f t="shared" si="4"/>
        <v>C</v>
      </c>
      <c r="CT59" s="154">
        <v>4906</v>
      </c>
      <c r="CU59" s="125">
        <v>772</v>
      </c>
      <c r="CV59" s="33">
        <f t="shared" si="42"/>
        <v>8</v>
      </c>
      <c r="CW59" s="83" t="str">
        <f t="shared" si="43"/>
        <v>Projektingenieur 2</v>
      </c>
      <c r="CX59" s="125">
        <v>772</v>
      </c>
      <c r="CY59" s="33">
        <f t="shared" si="44"/>
        <v>8</v>
      </c>
      <c r="CZ59" s="83" t="str">
        <f t="shared" si="45"/>
        <v>Projektingenieur 2</v>
      </c>
      <c r="DA59" s="125"/>
      <c r="DB59" s="33"/>
      <c r="DC59" s="83"/>
      <c r="DD59" s="125"/>
      <c r="DE59" s="33"/>
      <c r="DF59" s="83"/>
      <c r="DG59" s="20"/>
      <c r="DH59" s="33"/>
      <c r="DI59" s="33"/>
      <c r="DJ59" s="83"/>
      <c r="DO59" s="19">
        <f t="shared" si="13"/>
        <v>4906</v>
      </c>
      <c r="DP59" s="153">
        <v>2</v>
      </c>
      <c r="DQ59" s="19">
        <v>1</v>
      </c>
      <c r="DR59" s="19" t="s">
        <v>951</v>
      </c>
    </row>
    <row r="60" spans="1:122" s="19" customFormat="1">
      <c r="A60" s="53">
        <v>0</v>
      </c>
      <c r="B60" s="53"/>
      <c r="C60" s="53">
        <f t="shared" si="0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358</v>
      </c>
      <c r="P60" s="15" t="s">
        <v>1135</v>
      </c>
      <c r="Q60" s="15">
        <v>56</v>
      </c>
      <c r="R60" s="42"/>
      <c r="S60" s="20" t="s">
        <v>1136</v>
      </c>
      <c r="T60" s="21">
        <v>1986</v>
      </c>
      <c r="U60" s="28" t="s">
        <v>1191</v>
      </c>
      <c r="V60" s="21">
        <v>2010</v>
      </c>
      <c r="W60" s="25"/>
      <c r="X60" s="21"/>
      <c r="Y60" s="28"/>
      <c r="Z60" s="21">
        <f t="shared" si="1"/>
        <v>6</v>
      </c>
      <c r="AA60" s="25" t="s">
        <v>698</v>
      </c>
      <c r="AB60" s="118" t="s">
        <v>105</v>
      </c>
      <c r="AC60" s="21"/>
      <c r="AE60" s="90" t="s">
        <v>376</v>
      </c>
      <c r="AF60" s="82"/>
      <c r="CP60" s="19" t="str">
        <f t="shared" si="2"/>
        <v>Berzi Patrick</v>
      </c>
      <c r="CR60" s="153">
        <f t="shared" si="3"/>
        <v>6</v>
      </c>
      <c r="CS60" s="153" t="str">
        <f t="shared" si="4"/>
        <v>C</v>
      </c>
      <c r="CT60" s="154">
        <v>4911</v>
      </c>
      <c r="CU60" s="125">
        <v>772</v>
      </c>
      <c r="CV60" s="33">
        <f t="shared" si="42"/>
        <v>8</v>
      </c>
      <c r="CW60" s="83" t="str">
        <f t="shared" si="43"/>
        <v>Projektingenieur 2</v>
      </c>
      <c r="CX60" s="125"/>
      <c r="CY60" s="33"/>
      <c r="CZ60" s="83"/>
      <c r="DA60" s="125"/>
      <c r="DB60" s="33"/>
      <c r="DC60" s="83"/>
      <c r="DD60" s="125"/>
      <c r="DE60" s="33"/>
      <c r="DF60" s="83"/>
      <c r="DG60" s="20"/>
      <c r="DH60" s="33"/>
      <c r="DI60" s="33"/>
      <c r="DJ60" s="83"/>
      <c r="DO60" s="19">
        <f t="shared" si="13"/>
        <v>4911</v>
      </c>
      <c r="DP60" s="153">
        <v>2</v>
      </c>
      <c r="DQ60" s="19">
        <v>3</v>
      </c>
      <c r="DR60" s="19" t="s">
        <v>951</v>
      </c>
    </row>
    <row r="61" spans="1:122" s="19" customFormat="1">
      <c r="A61" s="53">
        <v>0</v>
      </c>
      <c r="B61" s="53">
        <v>1</v>
      </c>
      <c r="C61" s="53">
        <f t="shared" si="0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360</v>
      </c>
      <c r="P61" s="15" t="s">
        <v>635</v>
      </c>
      <c r="Q61" s="15">
        <v>57</v>
      </c>
      <c r="R61" s="42"/>
      <c r="S61" s="20" t="s">
        <v>636</v>
      </c>
      <c r="T61" s="21">
        <v>1986</v>
      </c>
      <c r="U61" s="28" t="s">
        <v>1006</v>
      </c>
      <c r="V61" s="21">
        <v>2010</v>
      </c>
      <c r="W61" s="25"/>
      <c r="X61" s="21"/>
      <c r="Y61" s="28"/>
      <c r="Z61" s="118">
        <f t="shared" si="1"/>
        <v>6</v>
      </c>
      <c r="AA61" s="25" t="s">
        <v>916</v>
      </c>
      <c r="AB61" s="118" t="s">
        <v>105</v>
      </c>
      <c r="AC61" s="21"/>
      <c r="AE61" s="90" t="s">
        <v>375</v>
      </c>
      <c r="AF61" s="82"/>
      <c r="CP61" s="19" t="str">
        <f t="shared" si="2"/>
        <v>Bianchi Emmanuelle</v>
      </c>
      <c r="CR61" s="153">
        <f t="shared" si="3"/>
        <v>6</v>
      </c>
      <c r="CS61" s="153" t="str">
        <f t="shared" si="4"/>
        <v>C</v>
      </c>
      <c r="CT61" s="154">
        <v>7706</v>
      </c>
      <c r="CU61" s="125">
        <v>772</v>
      </c>
      <c r="CV61" s="33">
        <f t="shared" si="42"/>
        <v>8</v>
      </c>
      <c r="CW61" s="83" t="str">
        <f t="shared" si="43"/>
        <v>Projektingenieur 2</v>
      </c>
      <c r="CX61" s="125">
        <v>772</v>
      </c>
      <c r="CY61" s="33">
        <f t="shared" si="44"/>
        <v>8</v>
      </c>
      <c r="CZ61" s="83" t="str">
        <f t="shared" si="45"/>
        <v>Projektingenieur 2</v>
      </c>
      <c r="DA61" s="125">
        <v>771</v>
      </c>
      <c r="DB61" s="33">
        <f>VLOOKUP($DA61,Funktionsbezeichnungen,3,0)</f>
        <v>7</v>
      </c>
      <c r="DC61" s="83" t="str">
        <f>VLOOKUP($DA61,Funktionsbezeichnungen,2,0)</f>
        <v>Projektingenieur 1</v>
      </c>
      <c r="DD61" s="125">
        <v>770</v>
      </c>
      <c r="DE61" s="33">
        <f>VLOOKUP($DD61,Funktionsbezeichnungen,3,0)</f>
        <v>6</v>
      </c>
      <c r="DF61" s="83" t="str">
        <f>VLOOKUP($DD61,Funktionsbezeichnungen,2,0)</f>
        <v>Vorstufe Projektingenieur</v>
      </c>
      <c r="DG61" s="20"/>
      <c r="DH61" s="33">
        <v>771</v>
      </c>
      <c r="DI61" s="33">
        <f>VLOOKUP($DH61,Funktionsbezeichnungen,3,0)</f>
        <v>7</v>
      </c>
      <c r="DJ61" s="83" t="str">
        <f>VLOOKUP($DH61,Funktionsbezeichnungen,2,0)</f>
        <v>Projektingenieur 1</v>
      </c>
      <c r="DO61" s="19">
        <f t="shared" si="13"/>
        <v>7706</v>
      </c>
      <c r="DP61" s="153">
        <v>2</v>
      </c>
      <c r="DQ61" s="19">
        <v>3</v>
      </c>
      <c r="DR61" s="19" t="s">
        <v>951</v>
      </c>
    </row>
    <row r="62" spans="1:122" s="19" customFormat="1">
      <c r="A62" s="53">
        <v>0</v>
      </c>
      <c r="B62" s="53"/>
      <c r="C62" s="53">
        <f t="shared" si="0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358</v>
      </c>
      <c r="P62" s="15" t="s">
        <v>699</v>
      </c>
      <c r="Q62" s="15">
        <v>58</v>
      </c>
      <c r="R62" s="42"/>
      <c r="S62" s="20" t="s">
        <v>697</v>
      </c>
      <c r="T62" s="21">
        <v>1984</v>
      </c>
      <c r="U62" s="28" t="s">
        <v>1006</v>
      </c>
      <c r="V62" s="21">
        <v>2010</v>
      </c>
      <c r="W62" s="25"/>
      <c r="X62" s="21"/>
      <c r="Y62" s="28"/>
      <c r="Z62" s="21">
        <f t="shared" si="1"/>
        <v>6</v>
      </c>
      <c r="AA62" s="25" t="s">
        <v>698</v>
      </c>
      <c r="AB62" s="118" t="s">
        <v>105</v>
      </c>
      <c r="AC62" s="21"/>
      <c r="AE62" s="90" t="s">
        <v>375</v>
      </c>
      <c r="AF62" s="82"/>
      <c r="CP62" s="19" t="str">
        <f t="shared" si="2"/>
        <v>Indermitte Martin</v>
      </c>
      <c r="CR62" s="153">
        <f t="shared" si="3"/>
        <v>6</v>
      </c>
      <c r="CS62" s="153" t="str">
        <f t="shared" si="4"/>
        <v>C</v>
      </c>
      <c r="CT62" s="154">
        <v>4901</v>
      </c>
      <c r="CU62" s="125">
        <v>772</v>
      </c>
      <c r="CV62" s="33">
        <f t="shared" si="42"/>
        <v>8</v>
      </c>
      <c r="CW62" s="83" t="str">
        <f t="shared" si="43"/>
        <v>Projektingenieur 2</v>
      </c>
      <c r="CX62" s="125">
        <v>772</v>
      </c>
      <c r="CY62" s="33">
        <f t="shared" si="44"/>
        <v>8</v>
      </c>
      <c r="CZ62" s="83" t="str">
        <f t="shared" si="45"/>
        <v>Projektingenieur 2</v>
      </c>
      <c r="DA62" s="125">
        <v>771</v>
      </c>
      <c r="DB62" s="33">
        <f>VLOOKUP($DA62,Funktionsbezeichnungen,3,0)</f>
        <v>7</v>
      </c>
      <c r="DC62" s="83" t="str">
        <f>VLOOKUP($DA62,Funktionsbezeichnungen,2,0)</f>
        <v>Projektingenieur 1</v>
      </c>
      <c r="DD62" s="125">
        <v>770</v>
      </c>
      <c r="DE62" s="33">
        <f>VLOOKUP($DD62,Funktionsbezeichnungen,3,0)</f>
        <v>6</v>
      </c>
      <c r="DF62" s="83" t="str">
        <f>VLOOKUP($DD62,Funktionsbezeichnungen,2,0)</f>
        <v>Vorstufe Projektingenieur</v>
      </c>
      <c r="DG62" s="20"/>
      <c r="DH62" s="33">
        <v>771</v>
      </c>
      <c r="DI62" s="33">
        <f>VLOOKUP($DH62,Funktionsbezeichnungen,3,0)</f>
        <v>7</v>
      </c>
      <c r="DJ62" s="83" t="str">
        <f>VLOOKUP($DH62,Funktionsbezeichnungen,2,0)</f>
        <v>Projektingenieur 1</v>
      </c>
      <c r="DO62" s="19">
        <f t="shared" si="13"/>
        <v>4901</v>
      </c>
      <c r="DP62" s="153">
        <v>2</v>
      </c>
      <c r="DQ62" s="19">
        <v>3</v>
      </c>
      <c r="DR62" s="19" t="s">
        <v>951</v>
      </c>
    </row>
    <row r="63" spans="1:122" s="19" customFormat="1">
      <c r="A63" s="53">
        <v>0</v>
      </c>
      <c r="B63" s="53">
        <v>1</v>
      </c>
      <c r="C63" s="53">
        <f t="shared" si="0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360</v>
      </c>
      <c r="P63" s="15" t="s">
        <v>1138</v>
      </c>
      <c r="Q63" s="15">
        <v>59</v>
      </c>
      <c r="R63" s="42"/>
      <c r="S63" s="20" t="s">
        <v>1139</v>
      </c>
      <c r="T63" s="21">
        <v>1981</v>
      </c>
      <c r="U63" s="28" t="s">
        <v>1006</v>
      </c>
      <c r="V63" s="21">
        <v>2010</v>
      </c>
      <c r="W63" s="25"/>
      <c r="X63" s="21"/>
      <c r="Y63" s="28"/>
      <c r="Z63" s="118">
        <f t="shared" si="1"/>
        <v>6</v>
      </c>
      <c r="AA63" s="25" t="s">
        <v>916</v>
      </c>
      <c r="AB63" s="118" t="s">
        <v>105</v>
      </c>
      <c r="AC63" s="21"/>
      <c r="AE63" s="90" t="s">
        <v>375</v>
      </c>
      <c r="AF63" s="82"/>
      <c r="CP63" s="19" t="str">
        <f t="shared" si="2"/>
        <v>Kanagasabai Manoja</v>
      </c>
      <c r="CR63" s="153">
        <f t="shared" si="3"/>
        <v>6</v>
      </c>
      <c r="CS63" s="153" t="str">
        <f t="shared" si="4"/>
        <v>C</v>
      </c>
      <c r="CT63" s="154">
        <v>4910</v>
      </c>
      <c r="CU63" s="125">
        <v>772</v>
      </c>
      <c r="CV63" s="33">
        <f t="shared" si="42"/>
        <v>8</v>
      </c>
      <c r="CW63" s="83" t="str">
        <f t="shared" si="43"/>
        <v>Projektingenieur 2</v>
      </c>
      <c r="CX63" s="125"/>
      <c r="CY63" s="33"/>
      <c r="CZ63" s="83"/>
      <c r="DA63" s="125">
        <v>771</v>
      </c>
      <c r="DB63" s="33">
        <f>VLOOKUP($DA63,Funktionsbezeichnungen,3,0)</f>
        <v>7</v>
      </c>
      <c r="DC63" s="83" t="str">
        <f>VLOOKUP($DA63,Funktionsbezeichnungen,2,0)</f>
        <v>Projektingenieur 1</v>
      </c>
      <c r="DD63" s="125">
        <v>770</v>
      </c>
      <c r="DE63" s="33">
        <f>VLOOKUP($DD63,Funktionsbezeichnungen,3,0)</f>
        <v>6</v>
      </c>
      <c r="DF63" s="83" t="str">
        <f>VLOOKUP($DD63,Funktionsbezeichnungen,2,0)</f>
        <v>Vorstufe Projektingenieur</v>
      </c>
      <c r="DG63" s="20"/>
      <c r="DH63" s="33">
        <v>771</v>
      </c>
      <c r="DI63" s="33">
        <f>VLOOKUP($DH63,Funktionsbezeichnungen,3,0)</f>
        <v>7</v>
      </c>
      <c r="DJ63" s="83" t="str">
        <f>VLOOKUP($DH63,Funktionsbezeichnungen,2,0)</f>
        <v>Projektingenieur 1</v>
      </c>
      <c r="DO63" s="19">
        <f t="shared" si="13"/>
        <v>4910</v>
      </c>
      <c r="DP63" s="153">
        <v>2</v>
      </c>
      <c r="DQ63" s="19">
        <v>3</v>
      </c>
      <c r="DR63" s="19" t="s">
        <v>951</v>
      </c>
    </row>
    <row r="64" spans="1:122" s="19" customFormat="1">
      <c r="A64" s="53">
        <v>0</v>
      </c>
      <c r="B64" s="53"/>
      <c r="C64" s="53">
        <f t="shared" si="0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358</v>
      </c>
      <c r="P64" s="15" t="s">
        <v>1094</v>
      </c>
      <c r="Q64" s="15">
        <v>60</v>
      </c>
      <c r="R64" s="42"/>
      <c r="S64" s="20" t="s">
        <v>1095</v>
      </c>
      <c r="T64" s="21">
        <v>1985</v>
      </c>
      <c r="U64" s="28" t="s">
        <v>1006</v>
      </c>
      <c r="V64" s="21">
        <v>2011</v>
      </c>
      <c r="W64" s="25"/>
      <c r="X64" s="21"/>
      <c r="Y64" s="28"/>
      <c r="Z64" s="118">
        <f t="shared" si="1"/>
        <v>5</v>
      </c>
      <c r="AA64" s="25" t="s">
        <v>698</v>
      </c>
      <c r="AB64" s="21" t="s">
        <v>121</v>
      </c>
      <c r="AC64" s="21"/>
      <c r="AE64" s="90" t="s">
        <v>375</v>
      </c>
      <c r="AF64" s="82"/>
      <c r="CP64" s="19" t="str">
        <f t="shared" si="2"/>
        <v>Brem Jakob</v>
      </c>
      <c r="CR64" s="153">
        <f t="shared" si="3"/>
        <v>5</v>
      </c>
      <c r="CS64" s="153" t="str">
        <f t="shared" si="4"/>
        <v>D</v>
      </c>
      <c r="CT64" s="154">
        <v>4356</v>
      </c>
      <c r="CU64" s="125">
        <v>772</v>
      </c>
      <c r="CV64" s="33">
        <f t="shared" si="42"/>
        <v>8</v>
      </c>
      <c r="CW64" s="83" t="str">
        <f t="shared" si="43"/>
        <v>Projektingenieur 2</v>
      </c>
      <c r="CX64" s="125"/>
      <c r="CY64" s="33"/>
      <c r="CZ64" s="83"/>
      <c r="DA64" s="125"/>
      <c r="DB64" s="33"/>
      <c r="DC64" s="83"/>
      <c r="DD64" s="125"/>
      <c r="DE64" s="33"/>
      <c r="DF64" s="83"/>
      <c r="DG64" s="20"/>
      <c r="DH64" s="33"/>
      <c r="DI64" s="33"/>
      <c r="DJ64" s="83"/>
      <c r="DO64" s="19">
        <f t="shared" si="13"/>
        <v>4356</v>
      </c>
      <c r="DP64" s="153">
        <v>2</v>
      </c>
      <c r="DQ64" s="19">
        <v>3</v>
      </c>
      <c r="DR64" s="19" t="s">
        <v>951</v>
      </c>
    </row>
    <row r="65" spans="1:122" s="19" customFormat="1">
      <c r="A65" s="53">
        <v>0</v>
      </c>
      <c r="B65" s="53"/>
      <c r="C65" s="53">
        <f t="shared" si="0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1008</v>
      </c>
      <c r="Q65" s="15">
        <v>61</v>
      </c>
      <c r="R65" s="42"/>
      <c r="S65" s="20" t="s">
        <v>1009</v>
      </c>
      <c r="T65" s="21">
        <v>1987</v>
      </c>
      <c r="U65" s="28" t="s">
        <v>1006</v>
      </c>
      <c r="V65" s="21">
        <v>2011</v>
      </c>
      <c r="W65" s="25"/>
      <c r="X65" s="21"/>
      <c r="Y65" s="28"/>
      <c r="Z65" s="118">
        <f t="shared" si="1"/>
        <v>5</v>
      </c>
      <c r="AA65" s="25" t="s">
        <v>698</v>
      </c>
      <c r="AB65" s="21" t="s">
        <v>121</v>
      </c>
      <c r="AC65" s="21"/>
      <c r="AE65" s="90" t="s">
        <v>375</v>
      </c>
      <c r="AF65" s="82"/>
      <c r="CP65" s="19" t="str">
        <f t="shared" si="2"/>
        <v>Bürgin Johannes</v>
      </c>
      <c r="CR65" s="153">
        <f t="shared" si="3"/>
        <v>5</v>
      </c>
      <c r="CS65" s="153" t="str">
        <f t="shared" si="4"/>
        <v>D</v>
      </c>
      <c r="CT65" s="154">
        <v>4907</v>
      </c>
      <c r="CU65" s="125">
        <v>772</v>
      </c>
      <c r="CV65" s="33">
        <f t="shared" si="42"/>
        <v>8</v>
      </c>
      <c r="CW65" s="83" t="str">
        <f t="shared" si="43"/>
        <v>Projektingenieur 2</v>
      </c>
      <c r="CX65" s="125">
        <v>771</v>
      </c>
      <c r="CY65" s="33">
        <f t="shared" ref="CY65:CY94" si="46">VLOOKUP($CX65,Funktionsbezeichnungen,3,0)</f>
        <v>7</v>
      </c>
      <c r="CZ65" s="83" t="str">
        <f t="shared" ref="CZ65:CZ94" si="47">VLOOKUP($CX65,Funktionsbezeichnungen,2,0)</f>
        <v>Projektingenieur 1</v>
      </c>
      <c r="DA65" s="125"/>
      <c r="DB65" s="33"/>
      <c r="DC65" s="83"/>
      <c r="DD65" s="125"/>
      <c r="DE65" s="33"/>
      <c r="DF65" s="83"/>
      <c r="DG65" s="20"/>
      <c r="DH65" s="33"/>
      <c r="DI65" s="33"/>
      <c r="DJ65" s="83"/>
      <c r="DO65" s="19">
        <f t="shared" si="13"/>
        <v>4907</v>
      </c>
      <c r="DP65" s="153">
        <v>2</v>
      </c>
      <c r="DQ65" s="19">
        <v>3</v>
      </c>
      <c r="DR65" s="19" t="s">
        <v>951</v>
      </c>
    </row>
    <row r="66" spans="1:122" s="19" customFormat="1">
      <c r="A66" s="53">
        <v>0</v>
      </c>
      <c r="B66" s="53"/>
      <c r="C66" s="53">
        <f t="shared" si="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909</v>
      </c>
      <c r="Q66" s="15">
        <v>62</v>
      </c>
      <c r="R66" s="42"/>
      <c r="S66" s="20" t="s">
        <v>910</v>
      </c>
      <c r="T66" s="21">
        <v>1987</v>
      </c>
      <c r="U66" s="28" t="s">
        <v>1006</v>
      </c>
      <c r="V66" s="21">
        <v>2012</v>
      </c>
      <c r="W66" s="25"/>
      <c r="X66" s="21"/>
      <c r="Y66" s="28"/>
      <c r="Z66" s="118">
        <f t="shared" si="1"/>
        <v>4</v>
      </c>
      <c r="AA66" s="25" t="s">
        <v>698</v>
      </c>
      <c r="AB66" s="21" t="s">
        <v>121</v>
      </c>
      <c r="AC66" s="21"/>
      <c r="AE66" s="90" t="s">
        <v>375</v>
      </c>
      <c r="AF66" s="82"/>
      <c r="CP66" s="19" t="str">
        <f t="shared" si="2"/>
        <v>Frei Lukas</v>
      </c>
      <c r="CR66" s="153">
        <f t="shared" si="3"/>
        <v>4</v>
      </c>
      <c r="CS66" s="153" t="str">
        <f t="shared" si="4"/>
        <v>D</v>
      </c>
      <c r="CT66" s="154">
        <v>4308</v>
      </c>
      <c r="CU66" s="125">
        <v>772</v>
      </c>
      <c r="CV66" s="33">
        <f t="shared" si="42"/>
        <v>8</v>
      </c>
      <c r="CW66" s="83" t="str">
        <f t="shared" si="43"/>
        <v>Projektingenieur 2</v>
      </c>
      <c r="CX66" s="125">
        <v>771</v>
      </c>
      <c r="CY66" s="33">
        <f t="shared" si="46"/>
        <v>7</v>
      </c>
      <c r="CZ66" s="83" t="str">
        <f t="shared" si="47"/>
        <v>Projektingenieur 1</v>
      </c>
      <c r="DA66" s="125"/>
      <c r="DB66" s="33"/>
      <c r="DC66" s="83"/>
      <c r="DD66" s="125"/>
      <c r="DE66" s="33"/>
      <c r="DF66" s="83"/>
      <c r="DG66" s="20"/>
      <c r="DH66" s="33"/>
      <c r="DI66" s="33"/>
      <c r="DJ66" s="83"/>
      <c r="DO66" s="19">
        <f t="shared" si="13"/>
        <v>4308</v>
      </c>
      <c r="DP66" s="153">
        <v>2</v>
      </c>
      <c r="DQ66" s="19">
        <v>3</v>
      </c>
      <c r="DR66" s="19" t="s">
        <v>951</v>
      </c>
    </row>
    <row r="67" spans="1:122" s="19" customFormat="1">
      <c r="A67" s="53">
        <v>0</v>
      </c>
      <c r="B67" s="53"/>
      <c r="C67" s="53">
        <f t="shared" si="0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360</v>
      </c>
      <c r="P67" s="15" t="s">
        <v>912</v>
      </c>
      <c r="Q67" s="15">
        <v>63</v>
      </c>
      <c r="R67" s="42"/>
      <c r="S67" s="20" t="s">
        <v>913</v>
      </c>
      <c r="T67" s="21">
        <v>1987</v>
      </c>
      <c r="U67" s="28" t="s">
        <v>1006</v>
      </c>
      <c r="V67" s="21">
        <v>2012</v>
      </c>
      <c r="W67" s="25" t="s">
        <v>1182</v>
      </c>
      <c r="X67" s="21">
        <v>2015</v>
      </c>
      <c r="Y67" s="28" t="s">
        <v>91</v>
      </c>
      <c r="Z67" s="118">
        <f t="shared" si="1"/>
        <v>4</v>
      </c>
      <c r="AA67" s="25" t="s">
        <v>108</v>
      </c>
      <c r="AB67" s="21" t="s">
        <v>121</v>
      </c>
      <c r="AC67" s="21"/>
      <c r="AE67" s="90" t="s">
        <v>375</v>
      </c>
      <c r="AF67" s="82"/>
      <c r="CP67" s="19" t="str">
        <f t="shared" si="2"/>
        <v>D'Arco Marcel</v>
      </c>
      <c r="CR67" s="153">
        <f t="shared" si="3"/>
        <v>4</v>
      </c>
      <c r="CS67" s="153" t="str">
        <f t="shared" si="4"/>
        <v>D</v>
      </c>
      <c r="CT67" s="154">
        <v>4310</v>
      </c>
      <c r="CU67" s="125">
        <v>772</v>
      </c>
      <c r="CV67" s="33">
        <f t="shared" si="42"/>
        <v>8</v>
      </c>
      <c r="CW67" s="83" t="str">
        <f t="shared" si="43"/>
        <v>Projektingenieur 2</v>
      </c>
      <c r="CX67" s="125">
        <v>771</v>
      </c>
      <c r="CY67" s="33">
        <f t="shared" si="46"/>
        <v>7</v>
      </c>
      <c r="CZ67" s="83" t="str">
        <f t="shared" si="47"/>
        <v>Projektingenieur 1</v>
      </c>
      <c r="DA67" s="125"/>
      <c r="DB67" s="33"/>
      <c r="DC67" s="83"/>
      <c r="DD67" s="125"/>
      <c r="DE67" s="33"/>
      <c r="DF67" s="83"/>
      <c r="DG67" s="20"/>
      <c r="DH67" s="33"/>
      <c r="DI67" s="33"/>
      <c r="DJ67" s="83"/>
      <c r="DO67" s="19">
        <f t="shared" si="13"/>
        <v>4310</v>
      </c>
      <c r="DP67" s="153">
        <v>2</v>
      </c>
      <c r="DQ67" s="19">
        <v>3</v>
      </c>
      <c r="DR67" s="19" t="s">
        <v>951</v>
      </c>
    </row>
    <row r="68" spans="1:122" s="19" customFormat="1" ht="27">
      <c r="A68" s="53">
        <v>0</v>
      </c>
      <c r="B68" s="53">
        <v>1</v>
      </c>
      <c r="C68" s="53">
        <f t="shared" ref="C68:C125" si="48">IF(Z68&gt;=10,1,0)</f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358</v>
      </c>
      <c r="P68" s="15" t="s">
        <v>1014</v>
      </c>
      <c r="Q68" s="15">
        <v>64</v>
      </c>
      <c r="R68" s="42"/>
      <c r="S68" s="20" t="s">
        <v>1015</v>
      </c>
      <c r="T68" s="21">
        <v>1980</v>
      </c>
      <c r="U68" s="28" t="s">
        <v>1050</v>
      </c>
      <c r="V68" s="21">
        <v>2002</v>
      </c>
      <c r="W68" s="28" t="s">
        <v>1006</v>
      </c>
      <c r="X68" s="21">
        <v>2013</v>
      </c>
      <c r="Y68" s="28"/>
      <c r="Z68" s="163">
        <f>$AD$3-X68</f>
        <v>3</v>
      </c>
      <c r="AA68" s="25" t="s">
        <v>916</v>
      </c>
      <c r="AB68" s="21" t="s">
        <v>121</v>
      </c>
      <c r="AC68" s="21"/>
      <c r="AE68" s="90" t="s">
        <v>375</v>
      </c>
      <c r="AF68" s="82"/>
      <c r="CP68" s="19" t="str">
        <f t="shared" ref="CP68:CP131" si="49">+S68</f>
        <v>Hochuli Antonina</v>
      </c>
      <c r="CR68" s="153">
        <f t="shared" ref="CR68:CR130" si="50">+Z68</f>
        <v>3</v>
      </c>
      <c r="CS68" s="153" t="str">
        <f t="shared" ref="CS68:CS130" si="51">+AB68</f>
        <v>D</v>
      </c>
      <c r="CT68" s="154">
        <v>8579</v>
      </c>
      <c r="CU68" s="125">
        <v>771</v>
      </c>
      <c r="CV68" s="33">
        <f t="shared" si="42"/>
        <v>7</v>
      </c>
      <c r="CW68" s="83" t="str">
        <f t="shared" si="43"/>
        <v>Projektingenieur 1</v>
      </c>
      <c r="CX68" s="125">
        <v>770</v>
      </c>
      <c r="CY68" s="33">
        <f t="shared" si="46"/>
        <v>6</v>
      </c>
      <c r="CZ68" s="83" t="str">
        <f t="shared" si="47"/>
        <v>Vorstufe Projektingenieur</v>
      </c>
      <c r="DA68" s="125"/>
      <c r="DB68" s="33"/>
      <c r="DC68" s="83"/>
      <c r="DD68" s="125"/>
      <c r="DE68" s="33"/>
      <c r="DF68" s="83"/>
      <c r="DG68" s="20"/>
      <c r="DH68" s="33"/>
      <c r="DI68" s="33"/>
      <c r="DJ68" s="83"/>
      <c r="DO68" s="19">
        <f t="shared" ref="DO68:DO131" si="52">+CT68</f>
        <v>8579</v>
      </c>
      <c r="DP68" s="153">
        <v>2</v>
      </c>
      <c r="DQ68" s="19">
        <v>3</v>
      </c>
      <c r="DR68" s="19" t="s">
        <v>951</v>
      </c>
    </row>
    <row r="69" spans="1:122" s="19" customFormat="1">
      <c r="A69" s="53">
        <v>0</v>
      </c>
      <c r="B69" s="53"/>
      <c r="C69" s="53">
        <f>IF(Z69&gt;=10,1,0)</f>
        <v>0</v>
      </c>
      <c r="D69" s="55"/>
      <c r="E69" s="55">
        <v>1</v>
      </c>
      <c r="F69" s="56"/>
      <c r="G69" s="54"/>
      <c r="H69" s="54"/>
      <c r="I69" s="56"/>
      <c r="J69" s="54"/>
      <c r="K69" s="56"/>
      <c r="L69" s="56"/>
      <c r="M69" s="56"/>
      <c r="N69" s="58"/>
      <c r="O69" s="52" t="s">
        <v>358</v>
      </c>
      <c r="P69" s="15" t="s">
        <v>1187</v>
      </c>
      <c r="Q69" s="15">
        <v>65</v>
      </c>
      <c r="R69" s="42"/>
      <c r="S69" s="20" t="s">
        <v>1188</v>
      </c>
      <c r="T69" s="21">
        <v>1983</v>
      </c>
      <c r="U69" s="28" t="s">
        <v>1189</v>
      </c>
      <c r="V69" s="21">
        <v>2008</v>
      </c>
      <c r="W69" s="25"/>
      <c r="X69" s="21"/>
      <c r="Y69" s="28"/>
      <c r="Z69" s="118">
        <f>$AD$3-V69</f>
        <v>8</v>
      </c>
      <c r="AA69" s="25" t="s">
        <v>698</v>
      </c>
      <c r="AB69" s="21" t="s">
        <v>121</v>
      </c>
      <c r="AC69" s="21"/>
      <c r="AE69" s="90" t="s">
        <v>375</v>
      </c>
      <c r="AF69" s="82"/>
      <c r="CP69" s="19" t="str">
        <f t="shared" si="49"/>
        <v>Skucek Axel</v>
      </c>
      <c r="CR69" s="153">
        <f t="shared" si="50"/>
        <v>8</v>
      </c>
      <c r="CS69" s="153" t="str">
        <f t="shared" si="51"/>
        <v>D</v>
      </c>
      <c r="CT69" s="154">
        <v>4322</v>
      </c>
      <c r="CU69" s="125">
        <v>772</v>
      </c>
      <c r="CV69" s="33">
        <f t="shared" si="42"/>
        <v>8</v>
      </c>
      <c r="CW69" s="83" t="str">
        <f t="shared" si="43"/>
        <v>Projektingenieur 2</v>
      </c>
      <c r="CX69" s="125"/>
      <c r="CY69" s="33"/>
      <c r="CZ69" s="83"/>
      <c r="DA69" s="125"/>
      <c r="DB69" s="33"/>
      <c r="DC69" s="83"/>
      <c r="DD69" s="125"/>
      <c r="DE69" s="33"/>
      <c r="DF69" s="83"/>
      <c r="DG69" s="20"/>
      <c r="DH69" s="33"/>
      <c r="DI69" s="33"/>
      <c r="DJ69" s="83"/>
      <c r="DO69" s="19">
        <f t="shared" si="52"/>
        <v>4322</v>
      </c>
      <c r="DP69" s="153">
        <v>2</v>
      </c>
      <c r="DQ69" s="19">
        <v>3</v>
      </c>
      <c r="DR69" s="19" t="s">
        <v>951</v>
      </c>
    </row>
    <row r="70" spans="1:122" s="19" customFormat="1">
      <c r="A70" s="53">
        <v>0</v>
      </c>
      <c r="B70" s="53"/>
      <c r="C70" s="53">
        <f t="shared" si="48"/>
        <v>0</v>
      </c>
      <c r="D70" s="55"/>
      <c r="E70" s="55">
        <v>1</v>
      </c>
      <c r="F70" s="56"/>
      <c r="G70" s="54"/>
      <c r="H70" s="54"/>
      <c r="I70" s="56"/>
      <c r="J70" s="54"/>
      <c r="K70" s="56"/>
      <c r="L70" s="56"/>
      <c r="M70" s="56"/>
      <c r="N70" s="58"/>
      <c r="O70" s="52" t="s">
        <v>358</v>
      </c>
      <c r="P70" s="15" t="s">
        <v>1074</v>
      </c>
      <c r="Q70" s="15">
        <v>66</v>
      </c>
      <c r="R70" s="42"/>
      <c r="S70" s="20" t="s">
        <v>1075</v>
      </c>
      <c r="T70" s="21">
        <v>1987</v>
      </c>
      <c r="U70" s="28" t="s">
        <v>1061</v>
      </c>
      <c r="V70" s="21">
        <v>2013</v>
      </c>
      <c r="W70" s="25"/>
      <c r="X70" s="21"/>
      <c r="Y70" s="28"/>
      <c r="Z70" s="118">
        <f t="shared" ref="Z70:Z131" si="53">$AD$3-V70</f>
        <v>3</v>
      </c>
      <c r="AA70" s="25" t="s">
        <v>698</v>
      </c>
      <c r="AB70" s="21" t="s">
        <v>121</v>
      </c>
      <c r="AC70" s="21"/>
      <c r="AE70" s="90" t="s">
        <v>375</v>
      </c>
      <c r="AF70" s="82"/>
      <c r="CP70" s="19" t="str">
        <f t="shared" si="49"/>
        <v>Meisch Raoul</v>
      </c>
      <c r="CR70" s="153">
        <f t="shared" si="50"/>
        <v>3</v>
      </c>
      <c r="CS70" s="153" t="str">
        <f t="shared" si="51"/>
        <v>D</v>
      </c>
      <c r="CT70" s="154">
        <v>4315</v>
      </c>
      <c r="CU70" s="125">
        <v>771</v>
      </c>
      <c r="CV70" s="33">
        <f t="shared" si="42"/>
        <v>7</v>
      </c>
      <c r="CW70" s="83" t="str">
        <f t="shared" si="43"/>
        <v>Projektingenieur 1</v>
      </c>
      <c r="CX70" s="125"/>
      <c r="CY70" s="33"/>
      <c r="CZ70" s="83"/>
      <c r="DA70" s="125"/>
      <c r="DB70" s="33"/>
      <c r="DC70" s="83"/>
      <c r="DD70" s="125"/>
      <c r="DE70" s="33"/>
      <c r="DF70" s="83"/>
      <c r="DG70" s="20"/>
      <c r="DH70" s="33"/>
      <c r="DI70" s="33"/>
      <c r="DJ70" s="83"/>
      <c r="DO70" s="19">
        <f t="shared" si="52"/>
        <v>4315</v>
      </c>
      <c r="DP70" s="153">
        <v>2</v>
      </c>
      <c r="DQ70" s="19">
        <v>3</v>
      </c>
      <c r="DR70" s="19" t="s">
        <v>951</v>
      </c>
    </row>
    <row r="71" spans="1:122" s="19" customFormat="1">
      <c r="A71" s="53">
        <v>0</v>
      </c>
      <c r="B71" s="53">
        <v>1</v>
      </c>
      <c r="C71" s="53">
        <f t="shared" si="48"/>
        <v>0</v>
      </c>
      <c r="D71" s="55"/>
      <c r="E71" s="55">
        <v>1</v>
      </c>
      <c r="F71" s="56"/>
      <c r="G71" s="54"/>
      <c r="H71" s="54"/>
      <c r="I71" s="56"/>
      <c r="J71" s="54"/>
      <c r="K71" s="56"/>
      <c r="L71" s="56"/>
      <c r="M71" s="56"/>
      <c r="N71" s="58"/>
      <c r="O71" s="52" t="s">
        <v>359</v>
      </c>
      <c r="P71" s="15" t="s">
        <v>1029</v>
      </c>
      <c r="Q71" s="15">
        <v>67</v>
      </c>
      <c r="R71" s="42"/>
      <c r="S71" s="20" t="s">
        <v>1030</v>
      </c>
      <c r="T71" s="21">
        <v>1989</v>
      </c>
      <c r="U71" s="28" t="s">
        <v>1006</v>
      </c>
      <c r="V71" s="21">
        <v>2013</v>
      </c>
      <c r="W71" s="25"/>
      <c r="X71" s="21"/>
      <c r="Y71" s="28"/>
      <c r="Z71" s="118">
        <f t="shared" si="53"/>
        <v>3</v>
      </c>
      <c r="AA71" s="25" t="s">
        <v>916</v>
      </c>
      <c r="AB71" s="21" t="s">
        <v>121</v>
      </c>
      <c r="AC71" s="21"/>
      <c r="AE71" s="90" t="s">
        <v>375</v>
      </c>
      <c r="AF71" s="82"/>
      <c r="CP71" s="19" t="str">
        <f t="shared" si="49"/>
        <v>Stöhr Jessica</v>
      </c>
      <c r="CR71" s="153">
        <f t="shared" si="50"/>
        <v>3</v>
      </c>
      <c r="CS71" s="153" t="str">
        <f t="shared" si="51"/>
        <v>D</v>
      </c>
      <c r="CT71" s="154">
        <v>4313</v>
      </c>
      <c r="CU71" s="125">
        <v>771</v>
      </c>
      <c r="CV71" s="33">
        <f t="shared" si="42"/>
        <v>7</v>
      </c>
      <c r="CW71" s="83" t="str">
        <f t="shared" si="43"/>
        <v>Projektingenieur 1</v>
      </c>
      <c r="CX71" s="125">
        <v>770</v>
      </c>
      <c r="CY71" s="33">
        <f t="shared" si="46"/>
        <v>6</v>
      </c>
      <c r="CZ71" s="83" t="str">
        <f t="shared" si="47"/>
        <v>Vorstufe Projektingenieur</v>
      </c>
      <c r="DA71" s="125"/>
      <c r="DB71" s="33"/>
      <c r="DC71" s="83"/>
      <c r="DD71" s="125"/>
      <c r="DE71" s="33"/>
      <c r="DF71" s="83"/>
      <c r="DG71" s="20"/>
      <c r="DH71" s="33"/>
      <c r="DI71" s="33"/>
      <c r="DJ71" s="83"/>
      <c r="DO71" s="19">
        <f t="shared" si="52"/>
        <v>4313</v>
      </c>
      <c r="DP71" s="153">
        <v>2</v>
      </c>
      <c r="DQ71" s="19">
        <v>3</v>
      </c>
      <c r="DR71" s="19" t="s">
        <v>951</v>
      </c>
    </row>
    <row r="72" spans="1:122" s="19" customFormat="1">
      <c r="A72" s="53">
        <v>0</v>
      </c>
      <c r="B72" s="53"/>
      <c r="C72" s="53">
        <f t="shared" si="48"/>
        <v>0</v>
      </c>
      <c r="D72" s="55"/>
      <c r="E72" s="55">
        <v>1</v>
      </c>
      <c r="F72" s="56"/>
      <c r="G72" s="54"/>
      <c r="H72" s="54"/>
      <c r="I72" s="56"/>
      <c r="J72" s="54"/>
      <c r="K72" s="56"/>
      <c r="L72" s="56"/>
      <c r="M72" s="56"/>
      <c r="N72" s="58"/>
      <c r="O72" s="52" t="s">
        <v>361</v>
      </c>
      <c r="P72" s="15" t="s">
        <v>1153</v>
      </c>
      <c r="Q72" s="15">
        <v>68</v>
      </c>
      <c r="R72" s="42"/>
      <c r="S72" s="20" t="s">
        <v>1154</v>
      </c>
      <c r="T72" s="21">
        <v>1984</v>
      </c>
      <c r="U72" s="28" t="s">
        <v>1061</v>
      </c>
      <c r="V72" s="21">
        <v>2014</v>
      </c>
      <c r="W72" s="25"/>
      <c r="X72" s="21"/>
      <c r="Y72" s="28"/>
      <c r="Z72" s="118">
        <f t="shared" si="53"/>
        <v>2</v>
      </c>
      <c r="AA72" s="25" t="s">
        <v>698</v>
      </c>
      <c r="AB72" s="21" t="s">
        <v>121</v>
      </c>
      <c r="AC72" s="21"/>
      <c r="AE72" s="90" t="s">
        <v>375</v>
      </c>
      <c r="AF72" s="82"/>
      <c r="CP72" s="19" t="str">
        <f t="shared" si="49"/>
        <v>Vitt Bernhard</v>
      </c>
      <c r="CR72" s="153">
        <f t="shared" si="50"/>
        <v>2</v>
      </c>
      <c r="CS72" s="153" t="str">
        <f t="shared" si="51"/>
        <v>D</v>
      </c>
      <c r="CT72" s="154">
        <v>4318</v>
      </c>
      <c r="CU72" s="125">
        <v>770</v>
      </c>
      <c r="CV72" s="33">
        <f t="shared" si="42"/>
        <v>6</v>
      </c>
      <c r="CW72" s="83" t="str">
        <f t="shared" si="43"/>
        <v>Vorstufe Projektingenieur</v>
      </c>
      <c r="CX72" s="125"/>
      <c r="CY72" s="33"/>
      <c r="CZ72" s="83"/>
      <c r="DA72" s="125"/>
      <c r="DB72" s="33"/>
      <c r="DC72" s="83"/>
      <c r="DD72" s="125"/>
      <c r="DE72" s="33"/>
      <c r="DF72" s="83"/>
      <c r="DG72" s="20"/>
      <c r="DH72" s="33"/>
      <c r="DI72" s="33"/>
      <c r="DJ72" s="83"/>
      <c r="DO72" s="19">
        <f t="shared" si="52"/>
        <v>4318</v>
      </c>
      <c r="DP72" s="153">
        <v>2</v>
      </c>
      <c r="DQ72" s="19">
        <v>3</v>
      </c>
      <c r="DR72" s="19" t="s">
        <v>951</v>
      </c>
    </row>
    <row r="73" spans="1:122" s="19" customFormat="1" ht="27">
      <c r="A73" s="53">
        <v>0</v>
      </c>
      <c r="B73" s="53"/>
      <c r="C73" s="53">
        <f>IF(Z73&gt;=10,1,0)</f>
        <v>0</v>
      </c>
      <c r="D73" s="55"/>
      <c r="E73" s="55">
        <v>1</v>
      </c>
      <c r="F73" s="56"/>
      <c r="G73" s="54"/>
      <c r="H73" s="54">
        <v>1</v>
      </c>
      <c r="I73" s="56"/>
      <c r="J73" s="54"/>
      <c r="K73" s="56"/>
      <c r="L73" s="56"/>
      <c r="M73" s="56"/>
      <c r="N73" s="58"/>
      <c r="O73" s="52" t="s">
        <v>358</v>
      </c>
      <c r="P73" s="15" t="s">
        <v>1173</v>
      </c>
      <c r="Q73" s="15">
        <v>69</v>
      </c>
      <c r="R73" s="42"/>
      <c r="S73" s="20" t="s">
        <v>1172</v>
      </c>
      <c r="T73" s="21">
        <v>1986</v>
      </c>
      <c r="U73" s="208" t="s">
        <v>1192</v>
      </c>
      <c r="V73" s="21">
        <v>2011</v>
      </c>
      <c r="W73" s="28" t="s">
        <v>1006</v>
      </c>
      <c r="X73" s="21">
        <v>2015</v>
      </c>
      <c r="Y73" s="28"/>
      <c r="Z73" s="118">
        <f t="shared" si="53"/>
        <v>5</v>
      </c>
      <c r="AA73" s="25" t="s">
        <v>1176</v>
      </c>
      <c r="AB73" s="21" t="s">
        <v>121</v>
      </c>
      <c r="AC73" s="21"/>
      <c r="AE73" s="90" t="s">
        <v>376</v>
      </c>
      <c r="AF73" s="82"/>
      <c r="CP73" s="19" t="str">
        <f t="shared" si="49"/>
        <v>Völlmin Daniel</v>
      </c>
      <c r="CR73" s="153">
        <f t="shared" si="50"/>
        <v>5</v>
      </c>
      <c r="CS73" s="153" t="str">
        <f t="shared" si="51"/>
        <v>D</v>
      </c>
      <c r="CT73" s="154">
        <v>4319</v>
      </c>
      <c r="CU73" s="125">
        <v>771</v>
      </c>
      <c r="CV73" s="33">
        <f t="shared" si="42"/>
        <v>7</v>
      </c>
      <c r="CW73" s="83" t="str">
        <f t="shared" si="43"/>
        <v>Projektingenieur 1</v>
      </c>
      <c r="CX73" s="125"/>
      <c r="CY73" s="33"/>
      <c r="CZ73" s="83"/>
      <c r="DA73" s="125"/>
      <c r="DB73" s="33"/>
      <c r="DC73" s="83"/>
      <c r="DD73" s="125"/>
      <c r="DE73" s="33"/>
      <c r="DF73" s="83"/>
      <c r="DG73" s="20"/>
      <c r="DH73" s="33"/>
      <c r="DI73" s="33"/>
      <c r="DJ73" s="83"/>
      <c r="DO73" s="19">
        <f t="shared" si="52"/>
        <v>4319</v>
      </c>
      <c r="DP73" s="153">
        <v>2</v>
      </c>
      <c r="DQ73" s="19">
        <v>3</v>
      </c>
      <c r="DR73" s="19" t="s">
        <v>951</v>
      </c>
    </row>
    <row r="74" spans="1:122" s="19" customFormat="1">
      <c r="A74" s="53">
        <v>0</v>
      </c>
      <c r="B74" s="53"/>
      <c r="C74" s="53">
        <f t="shared" si="48"/>
        <v>0</v>
      </c>
      <c r="D74" s="55">
        <v>1</v>
      </c>
      <c r="E74" s="55"/>
      <c r="F74" s="56"/>
      <c r="G74" s="54"/>
      <c r="H74" s="54"/>
      <c r="I74" s="56"/>
      <c r="J74" s="54"/>
      <c r="K74" s="56"/>
      <c r="L74" s="56"/>
      <c r="M74" s="56"/>
      <c r="N74" s="58"/>
      <c r="O74" s="52" t="s">
        <v>360</v>
      </c>
      <c r="P74" s="15" t="s">
        <v>1016</v>
      </c>
      <c r="Q74" s="15">
        <v>70</v>
      </c>
      <c r="R74" s="164"/>
      <c r="S74" s="20" t="s">
        <v>1017</v>
      </c>
      <c r="T74" s="21">
        <v>1988</v>
      </c>
      <c r="U74" s="28" t="s">
        <v>1216</v>
      </c>
      <c r="V74" s="21">
        <v>2016</v>
      </c>
      <c r="W74" s="25"/>
      <c r="X74" s="21"/>
      <c r="Y74" s="28"/>
      <c r="Z74" s="118">
        <f t="shared" si="53"/>
        <v>0</v>
      </c>
      <c r="AA74" s="25" t="s">
        <v>698</v>
      </c>
      <c r="AB74" s="21" t="s">
        <v>121</v>
      </c>
      <c r="AC74" s="21"/>
      <c r="AE74" s="90" t="s">
        <v>375</v>
      </c>
      <c r="AF74" s="82"/>
      <c r="CP74" s="19" t="str">
        <f t="shared" si="49"/>
        <v>Burger Stefan</v>
      </c>
      <c r="CR74" s="19">
        <f t="shared" si="50"/>
        <v>0</v>
      </c>
      <c r="CS74" s="19" t="str">
        <f t="shared" si="51"/>
        <v>D</v>
      </c>
      <c r="CT74" s="154">
        <v>9748</v>
      </c>
      <c r="CU74" s="125"/>
      <c r="CV74" s="33" t="e">
        <f t="shared" si="42"/>
        <v>#N/A</v>
      </c>
      <c r="CW74" s="83" t="e">
        <f t="shared" si="43"/>
        <v>#N/A</v>
      </c>
      <c r="CX74" s="125"/>
      <c r="CY74" s="33"/>
      <c r="CZ74" s="83"/>
      <c r="DA74" s="125"/>
      <c r="DB74" s="33"/>
      <c r="DC74" s="83"/>
      <c r="DD74" s="125"/>
      <c r="DE74" s="33"/>
      <c r="DF74" s="83"/>
      <c r="DG74" s="20"/>
      <c r="DH74" s="125"/>
      <c r="DI74" s="33"/>
      <c r="DJ74" s="83"/>
      <c r="DO74" s="19">
        <f t="shared" si="52"/>
        <v>9748</v>
      </c>
      <c r="DP74" s="153">
        <v>2</v>
      </c>
      <c r="DQ74" s="19">
        <v>3</v>
      </c>
      <c r="DR74" s="185" t="s">
        <v>951</v>
      </c>
    </row>
    <row r="75" spans="1:122" s="19" customFormat="1">
      <c r="A75" s="53">
        <v>0</v>
      </c>
      <c r="B75" s="53"/>
      <c r="C75" s="53">
        <f t="shared" si="48"/>
        <v>1</v>
      </c>
      <c r="D75" s="55"/>
      <c r="E75" s="55"/>
      <c r="F75" s="56"/>
      <c r="G75" s="54"/>
      <c r="H75" s="54">
        <v>1</v>
      </c>
      <c r="I75" s="56">
        <v>1</v>
      </c>
      <c r="J75" s="54"/>
      <c r="K75" s="56"/>
      <c r="L75" s="56"/>
      <c r="M75" s="56"/>
      <c r="N75" s="58"/>
      <c r="O75" s="52" t="s">
        <v>358</v>
      </c>
      <c r="P75" s="15" t="s">
        <v>1125</v>
      </c>
      <c r="Q75" s="15">
        <v>71</v>
      </c>
      <c r="R75" s="164" t="s">
        <v>928</v>
      </c>
      <c r="S75" s="20" t="s">
        <v>1126</v>
      </c>
      <c r="T75" s="21">
        <v>1954</v>
      </c>
      <c r="U75" s="28" t="s">
        <v>126</v>
      </c>
      <c r="V75" s="21">
        <v>1973</v>
      </c>
      <c r="W75" s="25" t="s">
        <v>1127</v>
      </c>
      <c r="X75" s="21">
        <v>1979</v>
      </c>
      <c r="Y75" s="28"/>
      <c r="Z75" s="21">
        <f t="shared" si="53"/>
        <v>43</v>
      </c>
      <c r="AA75" s="25" t="s">
        <v>110</v>
      </c>
      <c r="AB75" s="21" t="s">
        <v>105</v>
      </c>
      <c r="AC75" s="21"/>
      <c r="AE75" s="90" t="s">
        <v>376</v>
      </c>
      <c r="AF75" s="82"/>
      <c r="CP75" s="19" t="str">
        <f t="shared" si="49"/>
        <v>Reber Erich</v>
      </c>
      <c r="CR75" s="19">
        <f t="shared" si="50"/>
        <v>43</v>
      </c>
      <c r="CS75" s="19" t="str">
        <f t="shared" si="51"/>
        <v>C</v>
      </c>
      <c r="CT75" s="154">
        <v>3211</v>
      </c>
      <c r="CU75" s="125">
        <v>772</v>
      </c>
      <c r="CV75" s="33">
        <f t="shared" si="42"/>
        <v>8</v>
      </c>
      <c r="CW75" s="83" t="str">
        <f t="shared" si="43"/>
        <v>Projektingenieur 2</v>
      </c>
      <c r="CX75" s="125"/>
      <c r="CY75" s="33"/>
      <c r="CZ75" s="83"/>
      <c r="DA75" s="125"/>
      <c r="DB75" s="33"/>
      <c r="DC75" s="83"/>
      <c r="DD75" s="125"/>
      <c r="DE75" s="33"/>
      <c r="DF75" s="83"/>
      <c r="DG75" s="20"/>
      <c r="DH75" s="125"/>
      <c r="DI75" s="33"/>
      <c r="DJ75" s="83"/>
      <c r="DO75" s="19">
        <f t="shared" si="52"/>
        <v>3211</v>
      </c>
      <c r="DP75" s="153">
        <v>6</v>
      </c>
      <c r="DQ75" s="19">
        <v>0</v>
      </c>
      <c r="DR75" s="185" t="s">
        <v>968</v>
      </c>
    </row>
    <row r="76" spans="1:122" s="19" customFormat="1">
      <c r="A76" s="53">
        <v>0</v>
      </c>
      <c r="B76" s="53"/>
      <c r="C76" s="53">
        <f t="shared" si="48"/>
        <v>1</v>
      </c>
      <c r="D76" s="55"/>
      <c r="E76" s="55"/>
      <c r="F76" s="56"/>
      <c r="G76" s="54"/>
      <c r="H76" s="54"/>
      <c r="I76" s="56">
        <v>1</v>
      </c>
      <c r="J76" s="54"/>
      <c r="K76" s="56"/>
      <c r="L76" s="56"/>
      <c r="M76" s="56"/>
      <c r="N76" s="58"/>
      <c r="O76" s="52" t="s">
        <v>361</v>
      </c>
      <c r="P76" s="15" t="s">
        <v>476</v>
      </c>
      <c r="Q76" s="15">
        <v>72</v>
      </c>
      <c r="R76" s="164"/>
      <c r="S76" s="29" t="s">
        <v>127</v>
      </c>
      <c r="T76" s="21">
        <v>1956</v>
      </c>
      <c r="U76" s="28" t="s">
        <v>126</v>
      </c>
      <c r="V76" s="21">
        <v>1976</v>
      </c>
      <c r="W76" s="25"/>
      <c r="X76" s="21"/>
      <c r="Y76" s="28" t="s">
        <v>242</v>
      </c>
      <c r="Z76" s="21">
        <f>$AD$3-V76</f>
        <v>40</v>
      </c>
      <c r="AA76" s="25" t="s">
        <v>686</v>
      </c>
      <c r="AB76" s="21" t="s">
        <v>105</v>
      </c>
      <c r="AC76" s="21"/>
      <c r="AE76" s="90" t="s">
        <v>423</v>
      </c>
      <c r="AF76" s="82"/>
      <c r="CP76" s="19" t="str">
        <f t="shared" si="49"/>
        <v>Aebi Roger</v>
      </c>
      <c r="CR76" s="19">
        <f t="shared" si="50"/>
        <v>40</v>
      </c>
      <c r="CS76" s="19" t="str">
        <f t="shared" si="51"/>
        <v>C</v>
      </c>
      <c r="CT76" s="154">
        <v>6622</v>
      </c>
      <c r="CU76" s="125">
        <v>772</v>
      </c>
      <c r="CV76" s="33">
        <f t="shared" si="42"/>
        <v>8</v>
      </c>
      <c r="CW76" s="83" t="str">
        <f t="shared" si="43"/>
        <v>Projektingenieur 2</v>
      </c>
      <c r="CX76" s="125">
        <v>772</v>
      </c>
      <c r="CY76" s="33">
        <f t="shared" si="46"/>
        <v>8</v>
      </c>
      <c r="CZ76" s="83" t="str">
        <f t="shared" si="47"/>
        <v>Projektingenieur 2</v>
      </c>
      <c r="DA76" s="125">
        <v>772</v>
      </c>
      <c r="DB76" s="33">
        <f t="shared" ref="DB76:DB97" si="54">VLOOKUP($DA76,Funktionsbezeichnungen,3,0)</f>
        <v>8</v>
      </c>
      <c r="DC76" s="83" t="str">
        <f t="shared" ref="DC76:DC97" si="55">VLOOKUP($DA76,Funktionsbezeichnungen,2,0)</f>
        <v>Projektingenieur 2</v>
      </c>
      <c r="DD76" s="125">
        <v>772</v>
      </c>
      <c r="DE76" s="33">
        <f t="shared" ref="DE76:DE104" si="56">VLOOKUP($DD76,Funktionsbezeichnungen,3,0)</f>
        <v>8</v>
      </c>
      <c r="DF76" s="83" t="str">
        <f t="shared" ref="DF76:DF104" si="57">VLOOKUP($DD76,Funktionsbezeichnungen,2,0)</f>
        <v>Projektingenieur 2</v>
      </c>
      <c r="DG76" s="20"/>
      <c r="DH76" s="33">
        <v>772</v>
      </c>
      <c r="DI76" s="33">
        <f t="shared" ref="DI76:DI97" si="58">VLOOKUP($DH76,Funktionsbezeichnungen,3,0)</f>
        <v>8</v>
      </c>
      <c r="DJ76" s="83" t="str">
        <f t="shared" ref="DJ76:DJ97" si="59">VLOOKUP($DH76,Funktionsbezeichnungen,2,0)</f>
        <v>Projektingenieur 2</v>
      </c>
      <c r="DO76" s="19">
        <f t="shared" si="52"/>
        <v>6622</v>
      </c>
      <c r="DP76" s="153">
        <v>6</v>
      </c>
      <c r="DQ76" s="19">
        <v>0</v>
      </c>
      <c r="DR76" s="185" t="s">
        <v>969</v>
      </c>
    </row>
    <row r="77" spans="1:122" s="19" customFormat="1">
      <c r="A77" s="53">
        <v>0</v>
      </c>
      <c r="B77" s="53"/>
      <c r="C77" s="53">
        <f t="shared" si="48"/>
        <v>1</v>
      </c>
      <c r="D77" s="55"/>
      <c r="E77" s="55"/>
      <c r="F77" s="56"/>
      <c r="G77" s="54"/>
      <c r="H77" s="54">
        <v>1</v>
      </c>
      <c r="I77" s="56">
        <v>1</v>
      </c>
      <c r="J77" s="54"/>
      <c r="K77" s="56"/>
      <c r="L77" s="56"/>
      <c r="M77" s="56"/>
      <c r="N77" s="58"/>
      <c r="O77" s="52" t="s">
        <v>358</v>
      </c>
      <c r="P77" s="15" t="s">
        <v>486</v>
      </c>
      <c r="Q77" s="15">
        <v>73</v>
      </c>
      <c r="R77" s="16"/>
      <c r="S77" s="20" t="s">
        <v>138</v>
      </c>
      <c r="T77" s="21">
        <v>1964</v>
      </c>
      <c r="U77" s="28" t="s">
        <v>126</v>
      </c>
      <c r="V77" s="21">
        <v>1985</v>
      </c>
      <c r="W77" s="25"/>
      <c r="X77" s="21"/>
      <c r="Y77" s="28" t="s">
        <v>203</v>
      </c>
      <c r="Z77" s="21">
        <f t="shared" si="53"/>
        <v>31</v>
      </c>
      <c r="AA77" s="25" t="s">
        <v>110</v>
      </c>
      <c r="AB77" s="21" t="s">
        <v>105</v>
      </c>
      <c r="AC77" s="21"/>
      <c r="AE77" s="90" t="s">
        <v>376</v>
      </c>
      <c r="AF77" s="82"/>
      <c r="CP77" s="19" t="str">
        <f t="shared" si="49"/>
        <v>Oehen Beat</v>
      </c>
      <c r="CR77" s="19">
        <f t="shared" si="50"/>
        <v>31</v>
      </c>
      <c r="CS77" s="19" t="str">
        <f t="shared" si="51"/>
        <v>C</v>
      </c>
      <c r="CT77" s="154">
        <v>7622</v>
      </c>
      <c r="CU77" s="125">
        <v>772</v>
      </c>
      <c r="CV77" s="33">
        <f t="shared" ref="CV77:CV106" si="60">VLOOKUP($CU77,Funktionsbezeichnungen,3,0)</f>
        <v>8</v>
      </c>
      <c r="CW77" s="83" t="str">
        <f t="shared" ref="CW77:CW106" si="61">VLOOKUP($CU77,Funktionsbezeichnungen,2,0)</f>
        <v>Projektingenieur 2</v>
      </c>
      <c r="CX77" s="125">
        <v>772</v>
      </c>
      <c r="CY77" s="33">
        <f t="shared" si="46"/>
        <v>8</v>
      </c>
      <c r="CZ77" s="83" t="str">
        <f t="shared" si="47"/>
        <v>Projektingenieur 2</v>
      </c>
      <c r="DA77" s="125">
        <v>772</v>
      </c>
      <c r="DB77" s="33">
        <f t="shared" si="54"/>
        <v>8</v>
      </c>
      <c r="DC77" s="83" t="str">
        <f t="shared" si="55"/>
        <v>Projektingenieur 2</v>
      </c>
      <c r="DD77" s="125">
        <v>772</v>
      </c>
      <c r="DE77" s="33">
        <f t="shared" si="56"/>
        <v>8</v>
      </c>
      <c r="DF77" s="83" t="str">
        <f t="shared" si="57"/>
        <v>Projektingenieur 2</v>
      </c>
      <c r="DG77" s="20"/>
      <c r="DH77" s="125">
        <v>772</v>
      </c>
      <c r="DI77" s="33">
        <f t="shared" si="58"/>
        <v>8</v>
      </c>
      <c r="DJ77" s="83" t="str">
        <f t="shared" si="59"/>
        <v>Projektingenieur 2</v>
      </c>
      <c r="DO77" s="19">
        <f t="shared" si="52"/>
        <v>7622</v>
      </c>
      <c r="DP77" s="153">
        <v>6</v>
      </c>
      <c r="DQ77" s="19">
        <v>0</v>
      </c>
      <c r="DR77" s="185" t="s">
        <v>968</v>
      </c>
    </row>
    <row r="78" spans="1:122" s="19" customFormat="1">
      <c r="A78" s="53">
        <v>0</v>
      </c>
      <c r="B78" s="53"/>
      <c r="C78" s="53">
        <f>IF(Z78&gt;=10,1,0)</f>
        <v>1</v>
      </c>
      <c r="D78" s="55"/>
      <c r="E78" s="55"/>
      <c r="F78" s="56"/>
      <c r="G78" s="54"/>
      <c r="H78" s="54">
        <v>1</v>
      </c>
      <c r="I78" s="56">
        <v>1</v>
      </c>
      <c r="J78" s="54"/>
      <c r="K78" s="56"/>
      <c r="L78" s="56"/>
      <c r="M78" s="56"/>
      <c r="N78" s="58"/>
      <c r="O78" s="52" t="s">
        <v>361</v>
      </c>
      <c r="P78" s="15" t="s">
        <v>494</v>
      </c>
      <c r="Q78" s="15">
        <v>74</v>
      </c>
      <c r="R78" s="42"/>
      <c r="S78" s="27" t="s">
        <v>178</v>
      </c>
      <c r="T78" s="21">
        <v>1978</v>
      </c>
      <c r="U78" s="28" t="s">
        <v>235</v>
      </c>
      <c r="V78" s="21">
        <v>2001</v>
      </c>
      <c r="W78" s="25"/>
      <c r="X78" s="21"/>
      <c r="Y78" s="25" t="s">
        <v>289</v>
      </c>
      <c r="Z78" s="21">
        <f>$AD$3-V78</f>
        <v>15</v>
      </c>
      <c r="AA78" s="25" t="s">
        <v>110</v>
      </c>
      <c r="AB78" s="21" t="s">
        <v>105</v>
      </c>
      <c r="AC78" s="21"/>
      <c r="AE78" s="90" t="s">
        <v>376</v>
      </c>
      <c r="AF78" s="82"/>
      <c r="CP78" s="19" t="str">
        <f t="shared" si="49"/>
        <v>Thalmann Patric</v>
      </c>
      <c r="CR78" s="19">
        <f t="shared" si="50"/>
        <v>15</v>
      </c>
      <c r="CS78" s="19" t="str">
        <f t="shared" si="51"/>
        <v>C</v>
      </c>
      <c r="CT78" s="154">
        <v>9658</v>
      </c>
      <c r="CU78" s="125">
        <v>772</v>
      </c>
      <c r="CV78" s="33">
        <f t="shared" si="60"/>
        <v>8</v>
      </c>
      <c r="CW78" s="83" t="str">
        <f t="shared" si="61"/>
        <v>Projektingenieur 2</v>
      </c>
      <c r="CX78" s="125">
        <v>772</v>
      </c>
      <c r="CY78" s="33">
        <f>VLOOKUP($CX78,Funktionsbezeichnungen,3,0)</f>
        <v>8</v>
      </c>
      <c r="CZ78" s="83" t="str">
        <f>VLOOKUP($CX78,Funktionsbezeichnungen,2,0)</f>
        <v>Projektingenieur 2</v>
      </c>
      <c r="DA78" s="125">
        <v>771</v>
      </c>
      <c r="DB78" s="33">
        <f>VLOOKUP($DA78,Funktionsbezeichnungen,3,0)</f>
        <v>7</v>
      </c>
      <c r="DC78" s="83" t="str">
        <f>VLOOKUP($DA78,Funktionsbezeichnungen,2,0)</f>
        <v>Projektingenieur 1</v>
      </c>
      <c r="DD78" s="125">
        <v>771</v>
      </c>
      <c r="DE78" s="33">
        <f>VLOOKUP($DD78,Funktionsbezeichnungen,3,0)</f>
        <v>7</v>
      </c>
      <c r="DF78" s="83" t="str">
        <f>VLOOKUP($DD78,Funktionsbezeichnungen,2,0)</f>
        <v>Projektingenieur 1</v>
      </c>
      <c r="DG78" s="20"/>
      <c r="DH78" s="125">
        <v>771</v>
      </c>
      <c r="DI78" s="33">
        <f>VLOOKUP($DH78,Funktionsbezeichnungen,3,0)</f>
        <v>7</v>
      </c>
      <c r="DJ78" s="83" t="str">
        <f>VLOOKUP($DH78,Funktionsbezeichnungen,2,0)</f>
        <v>Projektingenieur 1</v>
      </c>
      <c r="DO78" s="19">
        <f t="shared" si="52"/>
        <v>9658</v>
      </c>
      <c r="DP78" s="153">
        <v>6</v>
      </c>
      <c r="DQ78" s="19">
        <v>0</v>
      </c>
      <c r="DR78" s="185" t="s">
        <v>968</v>
      </c>
    </row>
    <row r="79" spans="1:122" s="19" customFormat="1" ht="15.75">
      <c r="A79" s="53">
        <v>0</v>
      </c>
      <c r="B79" s="53"/>
      <c r="C79" s="53">
        <f t="shared" si="48"/>
        <v>1</v>
      </c>
      <c r="D79" s="55"/>
      <c r="E79" s="55"/>
      <c r="F79" s="56"/>
      <c r="G79" s="54"/>
      <c r="H79" s="54">
        <v>1</v>
      </c>
      <c r="I79" s="56">
        <v>1</v>
      </c>
      <c r="J79" s="54"/>
      <c r="K79" s="56"/>
      <c r="L79" s="56"/>
      <c r="M79" s="56"/>
      <c r="N79" s="58"/>
      <c r="O79" s="52" t="s">
        <v>358</v>
      </c>
      <c r="P79" s="15" t="s">
        <v>477</v>
      </c>
      <c r="Q79" s="15">
        <v>75</v>
      </c>
      <c r="R79" s="16"/>
      <c r="S79" s="20" t="s">
        <v>134</v>
      </c>
      <c r="T79" s="21">
        <v>1954</v>
      </c>
      <c r="U79" s="28" t="s">
        <v>126</v>
      </c>
      <c r="V79" s="21">
        <v>1974</v>
      </c>
      <c r="W79" s="25"/>
      <c r="X79" s="21"/>
      <c r="Y79" s="28" t="s">
        <v>135</v>
      </c>
      <c r="Z79" s="21">
        <f t="shared" si="53"/>
        <v>42</v>
      </c>
      <c r="AA79" s="25" t="s">
        <v>110</v>
      </c>
      <c r="AB79" s="21" t="s">
        <v>1040</v>
      </c>
      <c r="AC79" s="21"/>
      <c r="AE79" s="90" t="s">
        <v>404</v>
      </c>
      <c r="AF79" s="82"/>
      <c r="CP79" s="19" t="str">
        <f t="shared" si="49"/>
        <v>Imesch Robert</v>
      </c>
      <c r="CR79" s="19">
        <f t="shared" si="50"/>
        <v>42</v>
      </c>
      <c r="CS79" s="19" t="str">
        <f t="shared" si="51"/>
        <v xml:space="preserve"> D/C 2)</v>
      </c>
      <c r="CT79" s="154">
        <v>4249</v>
      </c>
      <c r="CU79" s="125">
        <v>772</v>
      </c>
      <c r="CV79" s="33">
        <f t="shared" si="60"/>
        <v>8</v>
      </c>
      <c r="CW79" s="83" t="str">
        <f t="shared" si="61"/>
        <v>Projektingenieur 2</v>
      </c>
      <c r="CX79" s="125">
        <v>772</v>
      </c>
      <c r="CY79" s="33">
        <f t="shared" si="46"/>
        <v>8</v>
      </c>
      <c r="CZ79" s="83" t="str">
        <f t="shared" si="47"/>
        <v>Projektingenieur 2</v>
      </c>
      <c r="DA79" s="125">
        <v>772</v>
      </c>
      <c r="DB79" s="33">
        <f t="shared" si="54"/>
        <v>8</v>
      </c>
      <c r="DC79" s="83" t="str">
        <f t="shared" si="55"/>
        <v>Projektingenieur 2</v>
      </c>
      <c r="DD79" s="125">
        <v>772</v>
      </c>
      <c r="DE79" s="33">
        <f t="shared" si="56"/>
        <v>8</v>
      </c>
      <c r="DF79" s="83" t="str">
        <f t="shared" si="57"/>
        <v>Projektingenieur 2</v>
      </c>
      <c r="DG79" s="20"/>
      <c r="DH79" s="33">
        <v>772</v>
      </c>
      <c r="DI79" s="33">
        <f t="shared" si="58"/>
        <v>8</v>
      </c>
      <c r="DJ79" s="83" t="str">
        <f t="shared" si="59"/>
        <v>Projektingenieur 2</v>
      </c>
      <c r="DO79" s="19">
        <f t="shared" si="52"/>
        <v>4249</v>
      </c>
      <c r="DP79" s="153">
        <v>6</v>
      </c>
      <c r="DQ79" s="19">
        <v>0</v>
      </c>
      <c r="DR79" s="185" t="s">
        <v>968</v>
      </c>
    </row>
    <row r="80" spans="1:122" s="19" customFormat="1" ht="15.75">
      <c r="A80" s="53">
        <v>0</v>
      </c>
      <c r="B80" s="53"/>
      <c r="C80" s="53">
        <f t="shared" si="48"/>
        <v>1</v>
      </c>
      <c r="D80" s="55"/>
      <c r="E80" s="55"/>
      <c r="F80" s="56"/>
      <c r="G80" s="54"/>
      <c r="H80" s="54">
        <v>1</v>
      </c>
      <c r="I80" s="56">
        <v>1</v>
      </c>
      <c r="J80" s="54">
        <v>1</v>
      </c>
      <c r="K80" s="56"/>
      <c r="L80" s="56"/>
      <c r="M80" s="56"/>
      <c r="N80" s="58"/>
      <c r="O80" s="52" t="s">
        <v>358</v>
      </c>
      <c r="P80" s="15" t="s">
        <v>478</v>
      </c>
      <c r="Q80" s="15">
        <v>76</v>
      </c>
      <c r="R80" s="16"/>
      <c r="S80" s="20" t="s">
        <v>136</v>
      </c>
      <c r="T80" s="21">
        <v>1955</v>
      </c>
      <c r="U80" s="28" t="s">
        <v>126</v>
      </c>
      <c r="V80" s="21">
        <v>1975</v>
      </c>
      <c r="W80" s="25"/>
      <c r="X80" s="21"/>
      <c r="Y80" s="28" t="s">
        <v>135</v>
      </c>
      <c r="Z80" s="21">
        <f t="shared" si="53"/>
        <v>41</v>
      </c>
      <c r="AA80" s="25" t="s">
        <v>110</v>
      </c>
      <c r="AB80" s="21" t="s">
        <v>1040</v>
      </c>
      <c r="AC80" s="21"/>
      <c r="AE80" s="90" t="s">
        <v>404</v>
      </c>
      <c r="AF80" s="82"/>
      <c r="CP80" s="19" t="str">
        <f t="shared" si="49"/>
        <v>Flückiger Hans Peter</v>
      </c>
      <c r="CR80" s="19">
        <f t="shared" si="50"/>
        <v>41</v>
      </c>
      <c r="CS80" s="19" t="str">
        <f t="shared" si="51"/>
        <v xml:space="preserve"> D/C 2)</v>
      </c>
      <c r="CT80" s="154">
        <v>4250</v>
      </c>
      <c r="CU80" s="125">
        <v>772</v>
      </c>
      <c r="CV80" s="33">
        <f t="shared" si="60"/>
        <v>8</v>
      </c>
      <c r="CW80" s="83" t="str">
        <f t="shared" si="61"/>
        <v>Projektingenieur 2</v>
      </c>
      <c r="CX80" s="125">
        <v>772</v>
      </c>
      <c r="CY80" s="33">
        <f t="shared" si="46"/>
        <v>8</v>
      </c>
      <c r="CZ80" s="83" t="str">
        <f t="shared" si="47"/>
        <v>Projektingenieur 2</v>
      </c>
      <c r="DA80" s="125">
        <v>772</v>
      </c>
      <c r="DB80" s="33">
        <f t="shared" si="54"/>
        <v>8</v>
      </c>
      <c r="DC80" s="83" t="str">
        <f t="shared" si="55"/>
        <v>Projektingenieur 2</v>
      </c>
      <c r="DD80" s="125">
        <v>772</v>
      </c>
      <c r="DE80" s="33">
        <f t="shared" si="56"/>
        <v>8</v>
      </c>
      <c r="DF80" s="83" t="str">
        <f t="shared" si="57"/>
        <v>Projektingenieur 2</v>
      </c>
      <c r="DG80" s="20"/>
      <c r="DH80" s="33">
        <v>772</v>
      </c>
      <c r="DI80" s="33">
        <f t="shared" si="58"/>
        <v>8</v>
      </c>
      <c r="DJ80" s="83" t="str">
        <f t="shared" si="59"/>
        <v>Projektingenieur 2</v>
      </c>
      <c r="DO80" s="19">
        <f t="shared" si="52"/>
        <v>4250</v>
      </c>
      <c r="DP80" s="153">
        <v>6</v>
      </c>
      <c r="DQ80" s="19">
        <v>0</v>
      </c>
      <c r="DR80" s="185" t="s">
        <v>968</v>
      </c>
    </row>
    <row r="81" spans="1:122" s="19" customFormat="1">
      <c r="A81" s="53">
        <v>0</v>
      </c>
      <c r="B81" s="53"/>
      <c r="C81" s="53">
        <f>IF(Z81&gt;=10,1,0)</f>
        <v>1</v>
      </c>
      <c r="D81" s="55"/>
      <c r="E81" s="55"/>
      <c r="F81" s="56"/>
      <c r="G81" s="54"/>
      <c r="H81" s="54"/>
      <c r="I81" s="56">
        <v>1</v>
      </c>
      <c r="J81" s="54"/>
      <c r="K81" s="56"/>
      <c r="L81" s="56"/>
      <c r="M81" s="56"/>
      <c r="N81" s="58"/>
      <c r="O81" s="52" t="s">
        <v>358</v>
      </c>
      <c r="P81" s="15" t="s">
        <v>617</v>
      </c>
      <c r="Q81" s="15">
        <v>77</v>
      </c>
      <c r="R81" s="42"/>
      <c r="S81" s="27" t="s">
        <v>618</v>
      </c>
      <c r="T81" s="21">
        <v>1985</v>
      </c>
      <c r="U81" s="28" t="s">
        <v>235</v>
      </c>
      <c r="V81" s="21">
        <v>2006</v>
      </c>
      <c r="W81" s="25" t="s">
        <v>1169</v>
      </c>
      <c r="X81" s="21">
        <v>2015</v>
      </c>
      <c r="Y81" s="25"/>
      <c r="Z81" s="21">
        <f>$AD$3-V81</f>
        <v>10</v>
      </c>
      <c r="AA81" s="25" t="s">
        <v>110</v>
      </c>
      <c r="AB81" s="21" t="s">
        <v>121</v>
      </c>
      <c r="AC81" s="21"/>
      <c r="AE81" s="187" t="s">
        <v>376</v>
      </c>
      <c r="AF81" s="82"/>
      <c r="CP81" s="19" t="str">
        <f t="shared" si="49"/>
        <v>Zeltner Viktor</v>
      </c>
      <c r="CR81" s="19">
        <f t="shared" si="50"/>
        <v>10</v>
      </c>
      <c r="CS81" s="19" t="str">
        <f t="shared" si="51"/>
        <v>D</v>
      </c>
      <c r="CT81" s="154">
        <v>6765</v>
      </c>
      <c r="CU81" s="125">
        <v>771</v>
      </c>
      <c r="CV81" s="33">
        <f t="shared" si="60"/>
        <v>7</v>
      </c>
      <c r="CW81" s="83" t="str">
        <f t="shared" si="61"/>
        <v>Projektingenieur 1</v>
      </c>
      <c r="CX81" s="125">
        <v>771</v>
      </c>
      <c r="CY81" s="33">
        <f>VLOOKUP($CX81,Funktionsbezeichnungen,3,0)</f>
        <v>7</v>
      </c>
      <c r="CZ81" s="83" t="str">
        <f>VLOOKUP($CX81,Funktionsbezeichnungen,2,0)</f>
        <v>Projektingenieur 1</v>
      </c>
      <c r="DA81" s="125">
        <v>733</v>
      </c>
      <c r="DB81" s="33">
        <f>VLOOKUP($DA81,Funktionsbezeichnungen,3,0)</f>
        <v>6</v>
      </c>
      <c r="DC81" s="83" t="str">
        <f>VLOOKUP($DA81,Funktionsbezeichnungen,2,0)</f>
        <v>Konstrukteur 3 / -planer 3 / Gruppenchef 1</v>
      </c>
      <c r="DD81" s="125">
        <v>732</v>
      </c>
      <c r="DE81" s="33">
        <f>VLOOKUP($DD81,Funktionsbezeichnungen,3,0)</f>
        <v>5</v>
      </c>
      <c r="DF81" s="83" t="str">
        <f>VLOOKUP($DD81,Funktionsbezeichnungen,2,0)</f>
        <v>Konstrukteur 2 / -planer 2</v>
      </c>
      <c r="DG81" s="20"/>
      <c r="DH81" s="33">
        <v>732</v>
      </c>
      <c r="DI81" s="33">
        <f>VLOOKUP($DH81,Funktionsbezeichnungen,3,0)</f>
        <v>5</v>
      </c>
      <c r="DJ81" s="83" t="str">
        <f>VLOOKUP($DH81,Funktionsbezeichnungen,2,0)</f>
        <v>Konstrukteur 2 / -planer 2</v>
      </c>
      <c r="DO81" s="19">
        <f t="shared" si="52"/>
        <v>6765</v>
      </c>
      <c r="DP81" s="153">
        <v>6</v>
      </c>
      <c r="DQ81" s="19">
        <v>0</v>
      </c>
      <c r="DR81" s="19" t="s">
        <v>964</v>
      </c>
    </row>
    <row r="82" spans="1:122" s="19" customFormat="1">
      <c r="A82" s="53">
        <v>0</v>
      </c>
      <c r="B82" s="53"/>
      <c r="C82" s="53">
        <f t="shared" si="48"/>
        <v>1</v>
      </c>
      <c r="D82" s="55"/>
      <c r="E82" s="55"/>
      <c r="F82" s="56"/>
      <c r="G82" s="54"/>
      <c r="H82" s="54"/>
      <c r="I82" s="56">
        <v>1</v>
      </c>
      <c r="J82" s="54">
        <v>1</v>
      </c>
      <c r="K82" s="56"/>
      <c r="L82" s="56"/>
      <c r="M82" s="56"/>
      <c r="N82" s="58"/>
      <c r="O82" s="52" t="s">
        <v>358</v>
      </c>
      <c r="P82" s="15" t="s">
        <v>482</v>
      </c>
      <c r="Q82" s="15">
        <v>78</v>
      </c>
      <c r="R82" s="16"/>
      <c r="S82" s="20" t="s">
        <v>260</v>
      </c>
      <c r="T82" s="21">
        <v>1956</v>
      </c>
      <c r="U82" s="28" t="s">
        <v>126</v>
      </c>
      <c r="V82" s="21">
        <v>1973</v>
      </c>
      <c r="W82" s="25"/>
      <c r="X82" s="21"/>
      <c r="Y82" s="28"/>
      <c r="Z82" s="21">
        <f t="shared" si="53"/>
        <v>43</v>
      </c>
      <c r="AA82" s="25" t="s">
        <v>139</v>
      </c>
      <c r="AB82" s="21" t="s">
        <v>121</v>
      </c>
      <c r="AC82" s="21"/>
      <c r="AE82" s="90" t="s">
        <v>377</v>
      </c>
      <c r="AF82" s="82"/>
      <c r="CP82" s="19" t="str">
        <f t="shared" si="49"/>
        <v>Allemann  Bertrand</v>
      </c>
      <c r="CR82" s="19">
        <f t="shared" si="50"/>
        <v>43</v>
      </c>
      <c r="CS82" s="19" t="str">
        <f t="shared" si="51"/>
        <v>D</v>
      </c>
      <c r="CT82" s="154">
        <v>5631</v>
      </c>
      <c r="CU82" s="125">
        <v>741</v>
      </c>
      <c r="CV82" s="33">
        <f t="shared" si="60"/>
        <v>7</v>
      </c>
      <c r="CW82" s="83" t="str">
        <f t="shared" si="61"/>
        <v>Konstrukteur 4 / Fachplaner 4 / Gruppenchef 2</v>
      </c>
      <c r="CX82" s="125">
        <v>741</v>
      </c>
      <c r="CY82" s="33">
        <f t="shared" si="46"/>
        <v>7</v>
      </c>
      <c r="CZ82" s="83" t="str">
        <f t="shared" si="47"/>
        <v>Konstrukteur 4 / Fachplaner 4 / Gruppenchef 2</v>
      </c>
      <c r="DA82" s="125">
        <v>741</v>
      </c>
      <c r="DB82" s="33">
        <f t="shared" si="54"/>
        <v>7</v>
      </c>
      <c r="DC82" s="83" t="str">
        <f t="shared" si="55"/>
        <v>Konstrukteur 4 / Fachplaner 4 / Gruppenchef 2</v>
      </c>
      <c r="DD82" s="125">
        <v>741</v>
      </c>
      <c r="DE82" s="33">
        <f t="shared" si="56"/>
        <v>7</v>
      </c>
      <c r="DF82" s="83" t="str">
        <f t="shared" si="57"/>
        <v>Konstrukteur 4 / Fachplaner 4 / Gruppenchef 2</v>
      </c>
      <c r="DG82" s="20"/>
      <c r="DH82" s="33">
        <v>742</v>
      </c>
      <c r="DI82" s="33">
        <f t="shared" si="58"/>
        <v>8</v>
      </c>
      <c r="DJ82" s="83" t="str">
        <f t="shared" si="59"/>
        <v>Konstrukteur 5  / Fachplaner 5 / Gruppenchef 3</v>
      </c>
      <c r="DO82" s="19">
        <f t="shared" si="52"/>
        <v>5631</v>
      </c>
      <c r="DP82" s="153">
        <v>6</v>
      </c>
      <c r="DQ82" s="19">
        <v>0</v>
      </c>
      <c r="DR82" s="19" t="s">
        <v>965</v>
      </c>
    </row>
    <row r="83" spans="1:122" s="19" customFormat="1">
      <c r="A83" s="53">
        <v>0</v>
      </c>
      <c r="B83" s="53"/>
      <c r="C83" s="53">
        <f t="shared" si="48"/>
        <v>1</v>
      </c>
      <c r="D83" s="55"/>
      <c r="E83" s="55"/>
      <c r="F83" s="56"/>
      <c r="G83" s="54"/>
      <c r="H83" s="54"/>
      <c r="I83" s="56">
        <v>1</v>
      </c>
      <c r="J83" s="54">
        <v>1</v>
      </c>
      <c r="K83" s="56"/>
      <c r="L83" s="56"/>
      <c r="M83" s="56"/>
      <c r="N83" s="58"/>
      <c r="O83" s="52" t="s">
        <v>360</v>
      </c>
      <c r="P83" s="15" t="s">
        <v>483</v>
      </c>
      <c r="Q83" s="15">
        <v>79</v>
      </c>
      <c r="R83" s="16"/>
      <c r="S83" s="20" t="s">
        <v>137</v>
      </c>
      <c r="T83" s="21">
        <v>1958</v>
      </c>
      <c r="U83" s="28" t="s">
        <v>126</v>
      </c>
      <c r="V83" s="21">
        <v>1977</v>
      </c>
      <c r="W83" s="25"/>
      <c r="X83" s="21"/>
      <c r="Y83" s="28"/>
      <c r="Z83" s="21">
        <f t="shared" si="53"/>
        <v>39</v>
      </c>
      <c r="AA83" s="25" t="s">
        <v>129</v>
      </c>
      <c r="AB83" s="21" t="s">
        <v>121</v>
      </c>
      <c r="AC83" s="21"/>
      <c r="AE83" s="90" t="s">
        <v>377</v>
      </c>
      <c r="AF83" s="82"/>
      <c r="CP83" s="19" t="str">
        <f t="shared" si="49"/>
        <v>Lenherr Paul</v>
      </c>
      <c r="CR83" s="19">
        <f t="shared" si="50"/>
        <v>39</v>
      </c>
      <c r="CS83" s="19" t="str">
        <f t="shared" si="51"/>
        <v>D</v>
      </c>
      <c r="CT83" s="154">
        <v>6628</v>
      </c>
      <c r="CU83" s="125">
        <v>741</v>
      </c>
      <c r="CV83" s="33">
        <f t="shared" si="60"/>
        <v>7</v>
      </c>
      <c r="CW83" s="83" t="str">
        <f t="shared" si="61"/>
        <v>Konstrukteur 4 / Fachplaner 4 / Gruppenchef 2</v>
      </c>
      <c r="CX83" s="125">
        <v>741</v>
      </c>
      <c r="CY83" s="33">
        <f t="shared" si="46"/>
        <v>7</v>
      </c>
      <c r="CZ83" s="83" t="str">
        <f t="shared" si="47"/>
        <v>Konstrukteur 4 / Fachplaner 4 / Gruppenchef 2</v>
      </c>
      <c r="DA83" s="125">
        <v>741</v>
      </c>
      <c r="DB83" s="33">
        <f t="shared" si="54"/>
        <v>7</v>
      </c>
      <c r="DC83" s="83" t="str">
        <f t="shared" si="55"/>
        <v>Konstrukteur 4 / Fachplaner 4 / Gruppenchef 2</v>
      </c>
      <c r="DD83" s="125">
        <v>741</v>
      </c>
      <c r="DE83" s="33">
        <f t="shared" si="56"/>
        <v>7</v>
      </c>
      <c r="DF83" s="83" t="str">
        <f t="shared" si="57"/>
        <v>Konstrukteur 4 / Fachplaner 4 / Gruppenchef 2</v>
      </c>
      <c r="DG83" s="20"/>
      <c r="DH83" s="33">
        <v>742</v>
      </c>
      <c r="DI83" s="33">
        <f t="shared" si="58"/>
        <v>8</v>
      </c>
      <c r="DJ83" s="83" t="str">
        <f t="shared" si="59"/>
        <v>Konstrukteur 5  / Fachplaner 5 / Gruppenchef 3</v>
      </c>
      <c r="DO83" s="19">
        <f t="shared" si="52"/>
        <v>6628</v>
      </c>
      <c r="DP83" s="153">
        <v>6</v>
      </c>
      <c r="DQ83" s="19">
        <v>0</v>
      </c>
      <c r="DR83" s="19" t="s">
        <v>965</v>
      </c>
    </row>
    <row r="84" spans="1:122" s="19" customFormat="1">
      <c r="A84" s="53">
        <v>0</v>
      </c>
      <c r="B84" s="53"/>
      <c r="C84" s="53">
        <f t="shared" si="48"/>
        <v>1</v>
      </c>
      <c r="D84" s="55"/>
      <c r="E84" s="55"/>
      <c r="F84" s="56"/>
      <c r="G84" s="54"/>
      <c r="H84" s="54"/>
      <c r="I84" s="56">
        <v>1</v>
      </c>
      <c r="J84" s="54">
        <v>1</v>
      </c>
      <c r="K84" s="56"/>
      <c r="L84" s="56"/>
      <c r="M84" s="56"/>
      <c r="N84" s="58"/>
      <c r="O84" s="52" t="s">
        <v>358</v>
      </c>
      <c r="P84" s="15" t="s">
        <v>484</v>
      </c>
      <c r="Q84" s="15">
        <v>80</v>
      </c>
      <c r="R84" s="16"/>
      <c r="S84" s="20" t="s">
        <v>271</v>
      </c>
      <c r="T84" s="21">
        <v>1958</v>
      </c>
      <c r="U84" s="28" t="s">
        <v>126</v>
      </c>
      <c r="V84" s="21">
        <v>1978</v>
      </c>
      <c r="W84" s="25"/>
      <c r="X84" s="21"/>
      <c r="Y84" s="28"/>
      <c r="Z84" s="21">
        <f t="shared" si="53"/>
        <v>38</v>
      </c>
      <c r="AA84" s="25" t="s">
        <v>687</v>
      </c>
      <c r="AB84" s="21" t="s">
        <v>121</v>
      </c>
      <c r="AC84" s="21"/>
      <c r="AE84" s="90" t="s">
        <v>420</v>
      </c>
      <c r="AF84" s="82"/>
      <c r="CP84" s="19" t="str">
        <f t="shared" si="49"/>
        <v>von Schallen Urs</v>
      </c>
      <c r="CR84" s="19">
        <f t="shared" si="50"/>
        <v>38</v>
      </c>
      <c r="CS84" s="19" t="str">
        <f t="shared" si="51"/>
        <v>D</v>
      </c>
      <c r="CT84" s="154">
        <v>6659</v>
      </c>
      <c r="CU84" s="125">
        <v>742</v>
      </c>
      <c r="CV84" s="33">
        <f t="shared" si="60"/>
        <v>8</v>
      </c>
      <c r="CW84" s="83" t="str">
        <f t="shared" si="61"/>
        <v>Konstrukteur 5  / Fachplaner 5 / Gruppenchef 3</v>
      </c>
      <c r="CX84" s="125">
        <v>742</v>
      </c>
      <c r="CY84" s="33">
        <f t="shared" si="46"/>
        <v>8</v>
      </c>
      <c r="CZ84" s="83" t="str">
        <f t="shared" si="47"/>
        <v>Konstrukteur 5  / Fachplaner 5 / Gruppenchef 3</v>
      </c>
      <c r="DA84" s="125">
        <v>742</v>
      </c>
      <c r="DB84" s="33">
        <f t="shared" si="54"/>
        <v>8</v>
      </c>
      <c r="DC84" s="83" t="str">
        <f t="shared" si="55"/>
        <v>Konstrukteur 5  / Fachplaner 5 / Gruppenchef 3</v>
      </c>
      <c r="DD84" s="125">
        <v>742</v>
      </c>
      <c r="DE84" s="33">
        <f t="shared" si="56"/>
        <v>8</v>
      </c>
      <c r="DF84" s="83" t="str">
        <f t="shared" si="57"/>
        <v>Konstrukteur 5  / Fachplaner 5 / Gruppenchef 3</v>
      </c>
      <c r="DG84" s="20"/>
      <c r="DH84" s="33">
        <v>742</v>
      </c>
      <c r="DI84" s="33">
        <f t="shared" si="58"/>
        <v>8</v>
      </c>
      <c r="DJ84" s="83" t="str">
        <f t="shared" si="59"/>
        <v>Konstrukteur 5  / Fachplaner 5 / Gruppenchef 3</v>
      </c>
      <c r="DO84" s="19">
        <f t="shared" si="52"/>
        <v>6659</v>
      </c>
      <c r="DP84" s="153">
        <v>6</v>
      </c>
      <c r="DQ84" s="19">
        <v>0</v>
      </c>
      <c r="DR84" s="19" t="s">
        <v>966</v>
      </c>
    </row>
    <row r="85" spans="1:122" s="19" customFormat="1">
      <c r="A85" s="53">
        <v>0</v>
      </c>
      <c r="B85" s="53"/>
      <c r="C85" s="53">
        <f t="shared" si="48"/>
        <v>1</v>
      </c>
      <c r="D85" s="55"/>
      <c r="E85" s="55"/>
      <c r="F85" s="56"/>
      <c r="G85" s="54"/>
      <c r="H85" s="54"/>
      <c r="I85" s="56">
        <v>1</v>
      </c>
      <c r="J85" s="54">
        <v>1</v>
      </c>
      <c r="K85" s="56"/>
      <c r="L85" s="56"/>
      <c r="M85" s="56"/>
      <c r="N85" s="58"/>
      <c r="O85" s="52" t="s">
        <v>359</v>
      </c>
      <c r="P85" s="15" t="s">
        <v>632</v>
      </c>
      <c r="Q85" s="15">
        <v>81</v>
      </c>
      <c r="R85" s="16"/>
      <c r="S85" s="20" t="s">
        <v>633</v>
      </c>
      <c r="T85" s="21">
        <v>1958</v>
      </c>
      <c r="U85" s="28" t="s">
        <v>634</v>
      </c>
      <c r="V85" s="21">
        <v>1980</v>
      </c>
      <c r="W85" s="25"/>
      <c r="X85" s="21"/>
      <c r="Y85" s="28"/>
      <c r="Z85" s="21">
        <f t="shared" si="53"/>
        <v>36</v>
      </c>
      <c r="AA85" s="25" t="s">
        <v>107</v>
      </c>
      <c r="AB85" s="21" t="s">
        <v>121</v>
      </c>
      <c r="AC85" s="21"/>
      <c r="AE85" s="187" t="s">
        <v>1098</v>
      </c>
      <c r="AF85" s="82"/>
      <c r="CP85" s="19" t="str">
        <f t="shared" si="49"/>
        <v>Schneider Martin</v>
      </c>
      <c r="CR85" s="19">
        <f t="shared" si="50"/>
        <v>36</v>
      </c>
      <c r="CS85" s="19" t="str">
        <f t="shared" si="51"/>
        <v>D</v>
      </c>
      <c r="CT85" s="154">
        <v>4354</v>
      </c>
      <c r="CU85" s="125">
        <v>741</v>
      </c>
      <c r="CV85" s="33">
        <f t="shared" si="60"/>
        <v>7</v>
      </c>
      <c r="CW85" s="83" t="str">
        <f t="shared" si="61"/>
        <v>Konstrukteur 4 / Fachplaner 4 / Gruppenchef 2</v>
      </c>
      <c r="CX85" s="125">
        <v>741</v>
      </c>
      <c r="CY85" s="33">
        <f t="shared" si="46"/>
        <v>7</v>
      </c>
      <c r="CZ85" s="83" t="str">
        <f t="shared" si="47"/>
        <v>Konstrukteur 4 / Fachplaner 4 / Gruppenchef 2</v>
      </c>
      <c r="DA85" s="125">
        <v>741</v>
      </c>
      <c r="DB85" s="33">
        <f t="shared" si="54"/>
        <v>7</v>
      </c>
      <c r="DC85" s="83" t="str">
        <f t="shared" si="55"/>
        <v>Konstrukteur 4 / Fachplaner 4 / Gruppenchef 2</v>
      </c>
      <c r="DD85" s="125">
        <v>741</v>
      </c>
      <c r="DE85" s="33">
        <f t="shared" si="56"/>
        <v>7</v>
      </c>
      <c r="DF85" s="83" t="str">
        <f t="shared" si="57"/>
        <v>Konstrukteur 4 / Fachplaner 4 / Gruppenchef 2</v>
      </c>
      <c r="DG85" s="20"/>
      <c r="DH85" s="33">
        <v>742</v>
      </c>
      <c r="DI85" s="33">
        <f t="shared" si="58"/>
        <v>8</v>
      </c>
      <c r="DJ85" s="83" t="str">
        <f t="shared" si="59"/>
        <v>Konstrukteur 5  / Fachplaner 5 / Gruppenchef 3</v>
      </c>
      <c r="DO85" s="19">
        <f t="shared" si="52"/>
        <v>4354</v>
      </c>
      <c r="DP85" s="153">
        <v>6</v>
      </c>
      <c r="DQ85" s="19">
        <v>0</v>
      </c>
      <c r="DR85" s="185" t="s">
        <v>970</v>
      </c>
    </row>
    <row r="86" spans="1:122" s="19" customFormat="1">
      <c r="A86" s="53">
        <v>0</v>
      </c>
      <c r="B86" s="53"/>
      <c r="C86" s="53">
        <f t="shared" si="48"/>
        <v>1</v>
      </c>
      <c r="D86" s="55"/>
      <c r="E86" s="55"/>
      <c r="F86" s="56"/>
      <c r="G86" s="54"/>
      <c r="H86" s="54">
        <v>1</v>
      </c>
      <c r="I86" s="56">
        <v>1</v>
      </c>
      <c r="J86" s="54">
        <v>1</v>
      </c>
      <c r="K86" s="56"/>
      <c r="L86" s="56"/>
      <c r="M86" s="56"/>
      <c r="N86" s="58"/>
      <c r="O86" s="52" t="s">
        <v>359</v>
      </c>
      <c r="P86" s="15" t="s">
        <v>485</v>
      </c>
      <c r="Q86" s="15">
        <v>82</v>
      </c>
      <c r="R86" s="16"/>
      <c r="S86" s="20" t="s">
        <v>261</v>
      </c>
      <c r="T86" s="21">
        <v>1959</v>
      </c>
      <c r="U86" s="28" t="s">
        <v>126</v>
      </c>
      <c r="V86" s="21">
        <v>1981</v>
      </c>
      <c r="W86" s="25"/>
      <c r="X86" s="21"/>
      <c r="Y86" s="28" t="s">
        <v>941</v>
      </c>
      <c r="Z86" s="21">
        <f t="shared" si="53"/>
        <v>35</v>
      </c>
      <c r="AA86" s="25" t="s">
        <v>1052</v>
      </c>
      <c r="AB86" s="21" t="s">
        <v>121</v>
      </c>
      <c r="AC86" s="21"/>
      <c r="AE86" s="187" t="s">
        <v>1099</v>
      </c>
      <c r="AF86" s="82"/>
      <c r="CP86" s="19" t="str">
        <f t="shared" si="49"/>
        <v>Ortlieb Hans-Rudi</v>
      </c>
      <c r="CR86" s="19">
        <f t="shared" si="50"/>
        <v>35</v>
      </c>
      <c r="CS86" s="19" t="str">
        <f t="shared" si="51"/>
        <v>D</v>
      </c>
      <c r="CT86" s="154">
        <v>5630</v>
      </c>
      <c r="CU86" s="125">
        <v>771</v>
      </c>
      <c r="CV86" s="33">
        <f t="shared" si="60"/>
        <v>7</v>
      </c>
      <c r="CW86" s="83" t="str">
        <f t="shared" si="61"/>
        <v>Projektingenieur 1</v>
      </c>
      <c r="CX86" s="125">
        <v>771</v>
      </c>
      <c r="CY86" s="33">
        <f t="shared" si="46"/>
        <v>7</v>
      </c>
      <c r="CZ86" s="83" t="str">
        <f t="shared" si="47"/>
        <v>Projektingenieur 1</v>
      </c>
      <c r="DA86" s="125">
        <v>771</v>
      </c>
      <c r="DB86" s="33">
        <f t="shared" si="54"/>
        <v>7</v>
      </c>
      <c r="DC86" s="83" t="str">
        <f t="shared" si="55"/>
        <v>Projektingenieur 1</v>
      </c>
      <c r="DD86" s="125">
        <v>741</v>
      </c>
      <c r="DE86" s="33">
        <f t="shared" si="56"/>
        <v>7</v>
      </c>
      <c r="DF86" s="83" t="str">
        <f t="shared" si="57"/>
        <v>Konstrukteur 4 / Fachplaner 4 / Gruppenchef 2</v>
      </c>
      <c r="DG86" s="20"/>
      <c r="DH86" s="33">
        <v>742</v>
      </c>
      <c r="DI86" s="33">
        <f t="shared" si="58"/>
        <v>8</v>
      </c>
      <c r="DJ86" s="83" t="str">
        <f t="shared" si="59"/>
        <v>Konstrukteur 5  / Fachplaner 5 / Gruppenchef 3</v>
      </c>
      <c r="DO86" s="19">
        <f t="shared" si="52"/>
        <v>5630</v>
      </c>
      <c r="DP86" s="153">
        <v>6</v>
      </c>
      <c r="DQ86" s="19">
        <v>0</v>
      </c>
      <c r="DR86" s="185" t="s">
        <v>968</v>
      </c>
    </row>
    <row r="87" spans="1:122" s="19" customFormat="1">
      <c r="A87" s="53">
        <v>0</v>
      </c>
      <c r="B87" s="53"/>
      <c r="C87" s="53">
        <f t="shared" si="48"/>
        <v>1</v>
      </c>
      <c r="D87" s="55"/>
      <c r="E87" s="55"/>
      <c r="F87" s="56"/>
      <c r="G87" s="54"/>
      <c r="H87" s="54"/>
      <c r="I87" s="56">
        <v>1</v>
      </c>
      <c r="J87" s="54">
        <v>1</v>
      </c>
      <c r="K87" s="56"/>
      <c r="L87" s="56"/>
      <c r="M87" s="56"/>
      <c r="N87" s="58"/>
      <c r="O87" s="52" t="s">
        <v>360</v>
      </c>
      <c r="P87" s="15" t="s">
        <v>487</v>
      </c>
      <c r="Q87" s="15">
        <v>83</v>
      </c>
      <c r="R87" s="16"/>
      <c r="S87" s="20" t="s">
        <v>145</v>
      </c>
      <c r="T87" s="21">
        <v>1970</v>
      </c>
      <c r="U87" s="28" t="s">
        <v>126</v>
      </c>
      <c r="V87" s="21">
        <v>1988</v>
      </c>
      <c r="W87" s="25" t="s">
        <v>1215</v>
      </c>
      <c r="X87" s="21">
        <v>2016</v>
      </c>
      <c r="Y87" s="28"/>
      <c r="Z87" s="21">
        <f t="shared" si="53"/>
        <v>28</v>
      </c>
      <c r="AA87" s="25" t="s">
        <v>129</v>
      </c>
      <c r="AB87" s="21" t="s">
        <v>121</v>
      </c>
      <c r="AC87" s="21"/>
      <c r="AE87" s="90" t="s">
        <v>377</v>
      </c>
      <c r="AF87" s="82"/>
      <c r="CP87" s="19" t="str">
        <f t="shared" si="49"/>
        <v>Bucher Oliver</v>
      </c>
      <c r="CR87" s="19">
        <f t="shared" si="50"/>
        <v>28</v>
      </c>
      <c r="CS87" s="19" t="str">
        <f t="shared" si="51"/>
        <v>D</v>
      </c>
      <c r="CT87" s="154">
        <v>7641</v>
      </c>
      <c r="CU87" s="125">
        <v>741</v>
      </c>
      <c r="CV87" s="33">
        <f t="shared" si="60"/>
        <v>7</v>
      </c>
      <c r="CW87" s="83" t="str">
        <f t="shared" si="61"/>
        <v>Konstrukteur 4 / Fachplaner 4 / Gruppenchef 2</v>
      </c>
      <c r="CX87" s="125">
        <v>741</v>
      </c>
      <c r="CY87" s="33">
        <f t="shared" si="46"/>
        <v>7</v>
      </c>
      <c r="CZ87" s="83" t="str">
        <f t="shared" si="47"/>
        <v>Konstrukteur 4 / Fachplaner 4 / Gruppenchef 2</v>
      </c>
      <c r="DA87" s="125">
        <v>741</v>
      </c>
      <c r="DB87" s="33">
        <f t="shared" si="54"/>
        <v>7</v>
      </c>
      <c r="DC87" s="83" t="str">
        <f t="shared" si="55"/>
        <v>Konstrukteur 4 / Fachplaner 4 / Gruppenchef 2</v>
      </c>
      <c r="DD87" s="125">
        <v>741</v>
      </c>
      <c r="DE87" s="33">
        <f t="shared" si="56"/>
        <v>7</v>
      </c>
      <c r="DF87" s="83" t="str">
        <f t="shared" si="57"/>
        <v>Konstrukteur 4 / Fachplaner 4 / Gruppenchef 2</v>
      </c>
      <c r="DG87" s="20"/>
      <c r="DH87" s="125">
        <v>742</v>
      </c>
      <c r="DI87" s="33">
        <f t="shared" si="58"/>
        <v>8</v>
      </c>
      <c r="DJ87" s="83" t="str">
        <f t="shared" si="59"/>
        <v>Konstrukteur 5  / Fachplaner 5 / Gruppenchef 3</v>
      </c>
      <c r="DO87" s="19">
        <f t="shared" si="52"/>
        <v>7641</v>
      </c>
      <c r="DP87" s="153">
        <v>6</v>
      </c>
      <c r="DQ87" s="19">
        <v>0</v>
      </c>
      <c r="DR87" s="19" t="s">
        <v>965</v>
      </c>
    </row>
    <row r="88" spans="1:122" s="19" customFormat="1">
      <c r="A88" s="53">
        <v>0</v>
      </c>
      <c r="B88" s="53"/>
      <c r="C88" s="53">
        <f t="shared" si="48"/>
        <v>1</v>
      </c>
      <c r="D88" s="55"/>
      <c r="E88" s="55"/>
      <c r="F88" s="56"/>
      <c r="G88" s="54"/>
      <c r="H88" s="54"/>
      <c r="I88" s="56">
        <v>1</v>
      </c>
      <c r="J88" s="54"/>
      <c r="K88" s="56"/>
      <c r="L88" s="56"/>
      <c r="M88" s="56"/>
      <c r="N88" s="58"/>
      <c r="O88" s="52" t="s">
        <v>361</v>
      </c>
      <c r="P88" s="15" t="s">
        <v>488</v>
      </c>
      <c r="Q88" s="15">
        <v>84</v>
      </c>
      <c r="R88" s="16"/>
      <c r="S88" s="20" t="s">
        <v>144</v>
      </c>
      <c r="T88" s="21">
        <v>1968</v>
      </c>
      <c r="U88" s="28" t="s">
        <v>126</v>
      </c>
      <c r="V88" s="21">
        <v>1989</v>
      </c>
      <c r="W88" s="25"/>
      <c r="X88" s="21"/>
      <c r="Y88" s="28" t="s">
        <v>940</v>
      </c>
      <c r="Z88" s="21">
        <f t="shared" si="53"/>
        <v>27</v>
      </c>
      <c r="AA88" s="25" t="s">
        <v>939</v>
      </c>
      <c r="AB88" s="21" t="s">
        <v>121</v>
      </c>
      <c r="AC88" s="21"/>
      <c r="AE88" s="90" t="s">
        <v>375</v>
      </c>
      <c r="AF88" s="82"/>
      <c r="CP88" s="19" t="str">
        <f t="shared" si="49"/>
        <v>Hagen Stefan</v>
      </c>
      <c r="CR88" s="19">
        <f t="shared" si="50"/>
        <v>27</v>
      </c>
      <c r="CS88" s="19" t="str">
        <f t="shared" si="51"/>
        <v>D</v>
      </c>
      <c r="CT88" s="154">
        <v>6741</v>
      </c>
      <c r="CU88" s="125">
        <v>741</v>
      </c>
      <c r="CV88" s="33">
        <f t="shared" si="60"/>
        <v>7</v>
      </c>
      <c r="CW88" s="83" t="str">
        <f t="shared" si="61"/>
        <v>Konstrukteur 4 / Fachplaner 4 / Gruppenchef 2</v>
      </c>
      <c r="CX88" s="125">
        <v>741</v>
      </c>
      <c r="CY88" s="33">
        <f t="shared" si="46"/>
        <v>7</v>
      </c>
      <c r="CZ88" s="83" t="str">
        <f t="shared" si="47"/>
        <v>Konstrukteur 4 / Fachplaner 4 / Gruppenchef 2</v>
      </c>
      <c r="DA88" s="125">
        <v>741</v>
      </c>
      <c r="DB88" s="33">
        <f t="shared" si="54"/>
        <v>7</v>
      </c>
      <c r="DC88" s="83" t="str">
        <f t="shared" si="55"/>
        <v>Konstrukteur 4 / Fachplaner 4 / Gruppenchef 2</v>
      </c>
      <c r="DD88" s="125">
        <v>741</v>
      </c>
      <c r="DE88" s="33">
        <f t="shared" si="56"/>
        <v>7</v>
      </c>
      <c r="DF88" s="83" t="str">
        <f t="shared" si="57"/>
        <v>Konstrukteur 4 / Fachplaner 4 / Gruppenchef 2</v>
      </c>
      <c r="DG88" s="20"/>
      <c r="DH88" s="125">
        <v>742</v>
      </c>
      <c r="DI88" s="33">
        <f t="shared" si="58"/>
        <v>8</v>
      </c>
      <c r="DJ88" s="83" t="str">
        <f t="shared" si="59"/>
        <v>Konstrukteur 5  / Fachplaner 5 / Gruppenchef 3</v>
      </c>
      <c r="DO88" s="19">
        <f t="shared" si="52"/>
        <v>6741</v>
      </c>
      <c r="DP88" s="153">
        <v>6</v>
      </c>
      <c r="DQ88" s="19">
        <v>0</v>
      </c>
      <c r="DR88" s="19" t="s">
        <v>965</v>
      </c>
    </row>
    <row r="89" spans="1:122" s="19" customFormat="1">
      <c r="A89" s="53">
        <v>0</v>
      </c>
      <c r="B89" s="53"/>
      <c r="C89" s="53">
        <f t="shared" si="48"/>
        <v>1</v>
      </c>
      <c r="D89" s="55"/>
      <c r="E89" s="55"/>
      <c r="F89" s="56"/>
      <c r="G89" s="54"/>
      <c r="H89" s="54"/>
      <c r="I89" s="56">
        <v>1</v>
      </c>
      <c r="J89" s="54"/>
      <c r="K89" s="56"/>
      <c r="L89" s="56"/>
      <c r="M89" s="56"/>
      <c r="N89" s="58"/>
      <c r="O89" s="52" t="s">
        <v>359</v>
      </c>
      <c r="P89" s="15" t="s">
        <v>489</v>
      </c>
      <c r="Q89" s="15">
        <v>85</v>
      </c>
      <c r="R89" s="16"/>
      <c r="S89" s="20" t="s">
        <v>146</v>
      </c>
      <c r="T89" s="21">
        <v>1970</v>
      </c>
      <c r="U89" s="28" t="s">
        <v>126</v>
      </c>
      <c r="V89" s="21">
        <v>1991</v>
      </c>
      <c r="W89" s="25"/>
      <c r="X89" s="21"/>
      <c r="Y89" s="28"/>
      <c r="Z89" s="21">
        <f t="shared" si="53"/>
        <v>25</v>
      </c>
      <c r="AA89" s="25" t="s">
        <v>129</v>
      </c>
      <c r="AB89" s="21" t="s">
        <v>121</v>
      </c>
      <c r="AC89" s="21"/>
      <c r="AE89" s="90" t="s">
        <v>394</v>
      </c>
      <c r="AF89" s="82"/>
      <c r="CP89" s="19" t="str">
        <f t="shared" si="49"/>
        <v>Hardmeyer Christian</v>
      </c>
      <c r="CR89" s="19">
        <f t="shared" si="50"/>
        <v>25</v>
      </c>
      <c r="CS89" s="19" t="str">
        <f t="shared" si="51"/>
        <v>D</v>
      </c>
      <c r="CT89" s="154">
        <v>9618</v>
      </c>
      <c r="CU89" s="125">
        <v>741</v>
      </c>
      <c r="CV89" s="33">
        <f t="shared" si="60"/>
        <v>7</v>
      </c>
      <c r="CW89" s="83" t="str">
        <f t="shared" si="61"/>
        <v>Konstrukteur 4 / Fachplaner 4 / Gruppenchef 2</v>
      </c>
      <c r="CX89" s="125">
        <v>741</v>
      </c>
      <c r="CY89" s="33">
        <f t="shared" si="46"/>
        <v>7</v>
      </c>
      <c r="CZ89" s="83" t="str">
        <f t="shared" si="47"/>
        <v>Konstrukteur 4 / Fachplaner 4 / Gruppenchef 2</v>
      </c>
      <c r="DA89" s="125">
        <v>741</v>
      </c>
      <c r="DB89" s="33">
        <f t="shared" si="54"/>
        <v>7</v>
      </c>
      <c r="DC89" s="83" t="str">
        <f t="shared" si="55"/>
        <v>Konstrukteur 4 / Fachplaner 4 / Gruppenchef 2</v>
      </c>
      <c r="DD89" s="125">
        <v>741</v>
      </c>
      <c r="DE89" s="33">
        <f t="shared" si="56"/>
        <v>7</v>
      </c>
      <c r="DF89" s="83" t="str">
        <f t="shared" si="57"/>
        <v>Konstrukteur 4 / Fachplaner 4 / Gruppenchef 2</v>
      </c>
      <c r="DG89" s="20"/>
      <c r="DH89" s="125">
        <v>742</v>
      </c>
      <c r="DI89" s="33">
        <f t="shared" si="58"/>
        <v>8</v>
      </c>
      <c r="DJ89" s="83" t="str">
        <f t="shared" si="59"/>
        <v>Konstrukteur 5  / Fachplaner 5 / Gruppenchef 3</v>
      </c>
      <c r="DO89" s="19">
        <f t="shared" si="52"/>
        <v>9618</v>
      </c>
      <c r="DP89" s="153">
        <v>6</v>
      </c>
      <c r="DQ89" s="19">
        <v>0</v>
      </c>
      <c r="DR89" s="19" t="s">
        <v>965</v>
      </c>
    </row>
    <row r="90" spans="1:122" s="19" customFormat="1">
      <c r="A90" s="53">
        <v>0</v>
      </c>
      <c r="B90" s="53"/>
      <c r="C90" s="53">
        <f t="shared" si="48"/>
        <v>1</v>
      </c>
      <c r="D90" s="55"/>
      <c r="E90" s="55"/>
      <c r="F90" s="56"/>
      <c r="G90" s="54"/>
      <c r="H90" s="54"/>
      <c r="I90" s="56">
        <v>1</v>
      </c>
      <c r="J90" s="54">
        <v>1</v>
      </c>
      <c r="K90" s="56"/>
      <c r="L90" s="56"/>
      <c r="M90" s="56"/>
      <c r="N90" s="58"/>
      <c r="O90" s="52" t="s">
        <v>360</v>
      </c>
      <c r="P90" s="15" t="s">
        <v>490</v>
      </c>
      <c r="Q90" s="15">
        <v>86</v>
      </c>
      <c r="R90" s="16"/>
      <c r="S90" s="20" t="s">
        <v>148</v>
      </c>
      <c r="T90" s="21">
        <v>1970</v>
      </c>
      <c r="U90" s="28" t="s">
        <v>126</v>
      </c>
      <c r="V90" s="21">
        <v>1992</v>
      </c>
      <c r="W90" s="25"/>
      <c r="X90" s="21"/>
      <c r="Y90" s="28"/>
      <c r="Z90" s="21">
        <f t="shared" si="53"/>
        <v>24</v>
      </c>
      <c r="AA90" s="25" t="s">
        <v>129</v>
      </c>
      <c r="AB90" s="21" t="s">
        <v>121</v>
      </c>
      <c r="AC90" s="21"/>
      <c r="AE90" s="90" t="s">
        <v>421</v>
      </c>
      <c r="AF90" s="82"/>
      <c r="CP90" s="19" t="str">
        <f t="shared" si="49"/>
        <v>Wira Stephane</v>
      </c>
      <c r="CR90" s="19">
        <f t="shared" si="50"/>
        <v>24</v>
      </c>
      <c r="CS90" s="19" t="str">
        <f t="shared" si="51"/>
        <v>D</v>
      </c>
      <c r="CT90" s="154">
        <v>9623</v>
      </c>
      <c r="CU90" s="125">
        <v>742</v>
      </c>
      <c r="CV90" s="33">
        <f t="shared" si="60"/>
        <v>8</v>
      </c>
      <c r="CW90" s="83" t="str">
        <f t="shared" si="61"/>
        <v>Konstrukteur 5  / Fachplaner 5 / Gruppenchef 3</v>
      </c>
      <c r="CX90" s="125">
        <v>742</v>
      </c>
      <c r="CY90" s="33">
        <f t="shared" si="46"/>
        <v>8</v>
      </c>
      <c r="CZ90" s="83" t="str">
        <f t="shared" si="47"/>
        <v>Konstrukteur 5  / Fachplaner 5 / Gruppenchef 3</v>
      </c>
      <c r="DA90" s="125">
        <v>742</v>
      </c>
      <c r="DB90" s="33">
        <f t="shared" si="54"/>
        <v>8</v>
      </c>
      <c r="DC90" s="83" t="str">
        <f t="shared" si="55"/>
        <v>Konstrukteur 5  / Fachplaner 5 / Gruppenchef 3</v>
      </c>
      <c r="DD90" s="125">
        <v>742</v>
      </c>
      <c r="DE90" s="33">
        <f t="shared" si="56"/>
        <v>8</v>
      </c>
      <c r="DF90" s="83" t="str">
        <f t="shared" si="57"/>
        <v>Konstrukteur 5  / Fachplaner 5 / Gruppenchef 3</v>
      </c>
      <c r="DG90" s="20"/>
      <c r="DH90" s="125">
        <v>742</v>
      </c>
      <c r="DI90" s="33">
        <f t="shared" si="58"/>
        <v>8</v>
      </c>
      <c r="DJ90" s="83" t="str">
        <f t="shared" si="59"/>
        <v>Konstrukteur 5  / Fachplaner 5 / Gruppenchef 3</v>
      </c>
      <c r="DO90" s="19">
        <f t="shared" si="52"/>
        <v>9623</v>
      </c>
      <c r="DP90" s="153">
        <v>6</v>
      </c>
      <c r="DQ90" s="19">
        <v>0</v>
      </c>
      <c r="DR90" s="19" t="s">
        <v>975</v>
      </c>
    </row>
    <row r="91" spans="1:122" s="19" customFormat="1">
      <c r="A91" s="53">
        <v>0</v>
      </c>
      <c r="B91" s="53"/>
      <c r="C91" s="53">
        <f t="shared" si="48"/>
        <v>1</v>
      </c>
      <c r="D91" s="55"/>
      <c r="E91" s="55"/>
      <c r="F91" s="56"/>
      <c r="G91" s="54"/>
      <c r="H91" s="54"/>
      <c r="I91" s="56">
        <v>1</v>
      </c>
      <c r="J91" s="54">
        <v>1</v>
      </c>
      <c r="K91" s="56"/>
      <c r="L91" s="56"/>
      <c r="M91" s="56"/>
      <c r="N91" s="58"/>
      <c r="O91" s="52" t="s">
        <v>360</v>
      </c>
      <c r="P91" s="15" t="s">
        <v>568</v>
      </c>
      <c r="Q91" s="15">
        <v>87</v>
      </c>
      <c r="R91" s="16"/>
      <c r="S91" s="20" t="s">
        <v>569</v>
      </c>
      <c r="T91" s="21">
        <v>1973</v>
      </c>
      <c r="U91" s="28" t="s">
        <v>126</v>
      </c>
      <c r="V91" s="21">
        <v>1993</v>
      </c>
      <c r="W91" s="25"/>
      <c r="X91" s="21"/>
      <c r="Y91" s="28"/>
      <c r="Z91" s="21">
        <f t="shared" si="53"/>
        <v>23</v>
      </c>
      <c r="AA91" s="25" t="s">
        <v>129</v>
      </c>
      <c r="AB91" s="21" t="s">
        <v>121</v>
      </c>
      <c r="AC91" s="21"/>
      <c r="AE91" s="90" t="s">
        <v>377</v>
      </c>
      <c r="AF91" s="82"/>
      <c r="CP91" s="19" t="str">
        <f t="shared" si="49"/>
        <v>Heiniger Christoph</v>
      </c>
      <c r="CR91" s="19">
        <f t="shared" si="50"/>
        <v>23</v>
      </c>
      <c r="CS91" s="19" t="str">
        <f t="shared" si="51"/>
        <v>D</v>
      </c>
      <c r="CT91" s="154">
        <v>4346</v>
      </c>
      <c r="CU91" s="125">
        <v>741</v>
      </c>
      <c r="CV91" s="33">
        <f t="shared" si="60"/>
        <v>7</v>
      </c>
      <c r="CW91" s="83" t="str">
        <f t="shared" si="61"/>
        <v>Konstrukteur 4 / Fachplaner 4 / Gruppenchef 2</v>
      </c>
      <c r="CX91" s="125">
        <v>741</v>
      </c>
      <c r="CY91" s="33">
        <f t="shared" si="46"/>
        <v>7</v>
      </c>
      <c r="CZ91" s="83" t="str">
        <f t="shared" si="47"/>
        <v>Konstrukteur 4 / Fachplaner 4 / Gruppenchef 2</v>
      </c>
      <c r="DA91" s="125">
        <v>741</v>
      </c>
      <c r="DB91" s="33">
        <f t="shared" si="54"/>
        <v>7</v>
      </c>
      <c r="DC91" s="83" t="str">
        <f t="shared" si="55"/>
        <v>Konstrukteur 4 / Fachplaner 4 / Gruppenchef 2</v>
      </c>
      <c r="DD91" s="125">
        <v>741</v>
      </c>
      <c r="DE91" s="33">
        <f t="shared" si="56"/>
        <v>7</v>
      </c>
      <c r="DF91" s="83" t="str">
        <f t="shared" si="57"/>
        <v>Konstrukteur 4 / Fachplaner 4 / Gruppenchef 2</v>
      </c>
      <c r="DG91" s="20"/>
      <c r="DH91" s="125">
        <v>742</v>
      </c>
      <c r="DI91" s="33">
        <f t="shared" si="58"/>
        <v>8</v>
      </c>
      <c r="DJ91" s="83" t="str">
        <f t="shared" si="59"/>
        <v>Konstrukteur 5  / Fachplaner 5 / Gruppenchef 3</v>
      </c>
      <c r="DO91" s="19">
        <f t="shared" si="52"/>
        <v>4346</v>
      </c>
      <c r="DP91" s="153">
        <v>6</v>
      </c>
      <c r="DQ91" s="19">
        <v>0</v>
      </c>
      <c r="DR91" s="19" t="s">
        <v>965</v>
      </c>
    </row>
    <row r="92" spans="1:122" s="19" customFormat="1">
      <c r="A92" s="53">
        <v>0</v>
      </c>
      <c r="B92" s="53"/>
      <c r="C92" s="53">
        <f t="shared" si="48"/>
        <v>1</v>
      </c>
      <c r="D92" s="55"/>
      <c r="E92" s="55"/>
      <c r="F92" s="56"/>
      <c r="G92" s="54"/>
      <c r="H92" s="54"/>
      <c r="I92" s="56">
        <v>1</v>
      </c>
      <c r="J92" s="54">
        <v>1</v>
      </c>
      <c r="K92" s="56"/>
      <c r="L92" s="56"/>
      <c r="M92" s="56"/>
      <c r="N92" s="58"/>
      <c r="O92" s="52" t="s">
        <v>360</v>
      </c>
      <c r="P92" s="15" t="s">
        <v>493</v>
      </c>
      <c r="Q92" s="15">
        <v>88</v>
      </c>
      <c r="R92" s="16"/>
      <c r="S92" s="20" t="s">
        <v>294</v>
      </c>
      <c r="T92" s="21">
        <v>1976</v>
      </c>
      <c r="U92" s="28" t="s">
        <v>126</v>
      </c>
      <c r="V92" s="21">
        <v>1998</v>
      </c>
      <c r="W92" s="25"/>
      <c r="X92" s="21"/>
      <c r="Y92" s="28"/>
      <c r="Z92" s="21">
        <f t="shared" si="53"/>
        <v>18</v>
      </c>
      <c r="AA92" s="25" t="s">
        <v>129</v>
      </c>
      <c r="AB92" s="21" t="s">
        <v>121</v>
      </c>
      <c r="AC92" s="21"/>
      <c r="AE92" s="90" t="s">
        <v>377</v>
      </c>
      <c r="AF92" s="82"/>
      <c r="CP92" s="19" t="str">
        <f t="shared" si="49"/>
        <v>Humbel Sven</v>
      </c>
      <c r="CR92" s="19">
        <f t="shared" si="50"/>
        <v>18</v>
      </c>
      <c r="CS92" s="19" t="str">
        <f t="shared" si="51"/>
        <v>D</v>
      </c>
      <c r="CT92" s="154">
        <v>9654</v>
      </c>
      <c r="CU92" s="125">
        <v>741</v>
      </c>
      <c r="CV92" s="33">
        <f t="shared" si="60"/>
        <v>7</v>
      </c>
      <c r="CW92" s="83" t="str">
        <f t="shared" si="61"/>
        <v>Konstrukteur 4 / Fachplaner 4 / Gruppenchef 2</v>
      </c>
      <c r="CX92" s="125">
        <v>741</v>
      </c>
      <c r="CY92" s="33">
        <f t="shared" si="46"/>
        <v>7</v>
      </c>
      <c r="CZ92" s="83" t="str">
        <f t="shared" si="47"/>
        <v>Konstrukteur 4 / Fachplaner 4 / Gruppenchef 2</v>
      </c>
      <c r="DA92" s="125">
        <v>741</v>
      </c>
      <c r="DB92" s="33">
        <f t="shared" si="54"/>
        <v>7</v>
      </c>
      <c r="DC92" s="83" t="str">
        <f t="shared" si="55"/>
        <v>Konstrukteur 4 / Fachplaner 4 / Gruppenchef 2</v>
      </c>
      <c r="DD92" s="125">
        <v>741</v>
      </c>
      <c r="DE92" s="33">
        <f t="shared" si="56"/>
        <v>7</v>
      </c>
      <c r="DF92" s="83" t="str">
        <f t="shared" si="57"/>
        <v>Konstrukteur 4 / Fachplaner 4 / Gruppenchef 2</v>
      </c>
      <c r="DG92" s="20"/>
      <c r="DH92" s="125">
        <v>742</v>
      </c>
      <c r="DI92" s="33">
        <f t="shared" si="58"/>
        <v>8</v>
      </c>
      <c r="DJ92" s="83" t="str">
        <f t="shared" si="59"/>
        <v>Konstrukteur 5  / Fachplaner 5 / Gruppenchef 3</v>
      </c>
      <c r="DO92" s="19">
        <f t="shared" si="52"/>
        <v>9654</v>
      </c>
      <c r="DP92" s="153">
        <v>6</v>
      </c>
      <c r="DQ92" s="19">
        <v>0</v>
      </c>
      <c r="DR92" s="19" t="s">
        <v>965</v>
      </c>
    </row>
    <row r="93" spans="1:122" s="19" customFormat="1">
      <c r="A93" s="53">
        <v>0</v>
      </c>
      <c r="B93" s="53"/>
      <c r="C93" s="53">
        <f t="shared" si="48"/>
        <v>1</v>
      </c>
      <c r="D93" s="55"/>
      <c r="E93" s="55"/>
      <c r="F93" s="56"/>
      <c r="G93" s="54"/>
      <c r="H93" s="54"/>
      <c r="I93" s="56">
        <v>1</v>
      </c>
      <c r="J93" s="54"/>
      <c r="K93" s="56"/>
      <c r="L93" s="56"/>
      <c r="M93" s="56"/>
      <c r="N93" s="58"/>
      <c r="O93" s="52" t="s">
        <v>361</v>
      </c>
      <c r="P93" s="15" t="s">
        <v>497</v>
      </c>
      <c r="Q93" s="15">
        <v>89</v>
      </c>
      <c r="R93" s="16"/>
      <c r="S93" s="20" t="s">
        <v>179</v>
      </c>
      <c r="T93" s="21">
        <v>1982</v>
      </c>
      <c r="U93" s="28" t="s">
        <v>235</v>
      </c>
      <c r="V93" s="21">
        <v>2002</v>
      </c>
      <c r="W93" s="25"/>
      <c r="X93" s="21"/>
      <c r="Y93" s="25"/>
      <c r="Z93" s="21">
        <f t="shared" si="53"/>
        <v>14</v>
      </c>
      <c r="AA93" s="25" t="s">
        <v>129</v>
      </c>
      <c r="AB93" s="21" t="s">
        <v>121</v>
      </c>
      <c r="AC93" s="21"/>
      <c r="AE93" s="187" t="s">
        <v>894</v>
      </c>
      <c r="AF93" s="82"/>
      <c r="CP93" s="19" t="str">
        <f t="shared" si="49"/>
        <v>Delmas Marc</v>
      </c>
      <c r="CR93" s="19">
        <f t="shared" si="50"/>
        <v>14</v>
      </c>
      <c r="CS93" s="19" t="str">
        <f t="shared" si="51"/>
        <v>D</v>
      </c>
      <c r="CT93" s="154">
        <v>9660</v>
      </c>
      <c r="CU93" s="125">
        <v>742</v>
      </c>
      <c r="CV93" s="33">
        <f t="shared" si="60"/>
        <v>8</v>
      </c>
      <c r="CW93" s="83" t="str">
        <f t="shared" si="61"/>
        <v>Konstrukteur 5  / Fachplaner 5 / Gruppenchef 3</v>
      </c>
      <c r="CX93" s="125">
        <v>742</v>
      </c>
      <c r="CY93" s="33">
        <f t="shared" si="46"/>
        <v>8</v>
      </c>
      <c r="CZ93" s="83" t="str">
        <f t="shared" si="47"/>
        <v>Konstrukteur 5  / Fachplaner 5 / Gruppenchef 3</v>
      </c>
      <c r="DA93" s="125">
        <v>741</v>
      </c>
      <c r="DB93" s="33">
        <f t="shared" si="54"/>
        <v>7</v>
      </c>
      <c r="DC93" s="83" t="str">
        <f t="shared" si="55"/>
        <v>Konstrukteur 4 / Fachplaner 4 / Gruppenchef 2</v>
      </c>
      <c r="DD93" s="125">
        <v>733</v>
      </c>
      <c r="DE93" s="33">
        <f t="shared" si="56"/>
        <v>6</v>
      </c>
      <c r="DF93" s="83" t="str">
        <f t="shared" si="57"/>
        <v>Konstrukteur 3 / -planer 3 / Gruppenchef 1</v>
      </c>
      <c r="DG93" s="20"/>
      <c r="DH93" s="125">
        <v>733</v>
      </c>
      <c r="DI93" s="125">
        <f t="shared" si="58"/>
        <v>6</v>
      </c>
      <c r="DJ93" s="83" t="str">
        <f t="shared" si="59"/>
        <v>Konstrukteur 3 / -planer 3 / Gruppenchef 1</v>
      </c>
      <c r="DO93" s="19">
        <f t="shared" si="52"/>
        <v>9660</v>
      </c>
      <c r="DP93" s="153">
        <v>6</v>
      </c>
      <c r="DQ93" s="19">
        <v>0</v>
      </c>
      <c r="DR93" s="19" t="s">
        <v>965</v>
      </c>
    </row>
    <row r="94" spans="1:122" s="19" customFormat="1">
      <c r="A94" s="53">
        <v>0</v>
      </c>
      <c r="B94" s="53"/>
      <c r="C94" s="53">
        <f t="shared" si="48"/>
        <v>1</v>
      </c>
      <c r="D94" s="55"/>
      <c r="E94" s="55"/>
      <c r="F94" s="56"/>
      <c r="G94" s="54"/>
      <c r="H94" s="54"/>
      <c r="I94" s="56">
        <v>1</v>
      </c>
      <c r="J94" s="54"/>
      <c r="K94" s="56"/>
      <c r="L94" s="56"/>
      <c r="M94" s="56"/>
      <c r="N94" s="58"/>
      <c r="O94" s="52" t="s">
        <v>361</v>
      </c>
      <c r="P94" s="15" t="s">
        <v>491</v>
      </c>
      <c r="Q94" s="15">
        <v>90</v>
      </c>
      <c r="R94" s="16"/>
      <c r="S94" s="20" t="s">
        <v>140</v>
      </c>
      <c r="T94" s="21">
        <v>1955</v>
      </c>
      <c r="U94" s="28" t="s">
        <v>126</v>
      </c>
      <c r="V94" s="21">
        <v>1973</v>
      </c>
      <c r="W94" s="25"/>
      <c r="X94" s="21"/>
      <c r="Y94" s="28"/>
      <c r="Z94" s="21">
        <f t="shared" si="53"/>
        <v>43</v>
      </c>
      <c r="AA94" s="25" t="s">
        <v>129</v>
      </c>
      <c r="AB94" s="21" t="s">
        <v>1042</v>
      </c>
      <c r="AC94" s="21"/>
      <c r="AE94" s="187" t="s">
        <v>377</v>
      </c>
      <c r="AF94" s="82"/>
      <c r="CP94" s="19" t="str">
        <f t="shared" si="49"/>
        <v>Wespiser Charles</v>
      </c>
      <c r="CR94" s="19">
        <f t="shared" si="50"/>
        <v>43</v>
      </c>
      <c r="CS94" s="19" t="str">
        <f t="shared" si="51"/>
        <v xml:space="preserve"> E/D </v>
      </c>
      <c r="CT94" s="154">
        <v>5545</v>
      </c>
      <c r="CU94" s="125">
        <v>741</v>
      </c>
      <c r="CV94" s="33">
        <f t="shared" si="60"/>
        <v>7</v>
      </c>
      <c r="CW94" s="83" t="str">
        <f t="shared" si="61"/>
        <v>Konstrukteur 4 / Fachplaner 4 / Gruppenchef 2</v>
      </c>
      <c r="CX94" s="125">
        <v>741</v>
      </c>
      <c r="CY94" s="33">
        <f t="shared" si="46"/>
        <v>7</v>
      </c>
      <c r="CZ94" s="83" t="str">
        <f t="shared" si="47"/>
        <v>Konstrukteur 4 / Fachplaner 4 / Gruppenchef 2</v>
      </c>
      <c r="DA94" s="125">
        <v>741</v>
      </c>
      <c r="DB94" s="33">
        <f t="shared" si="54"/>
        <v>7</v>
      </c>
      <c r="DC94" s="83" t="str">
        <f t="shared" si="55"/>
        <v>Konstrukteur 4 / Fachplaner 4 / Gruppenchef 2</v>
      </c>
      <c r="DD94" s="125">
        <v>741</v>
      </c>
      <c r="DE94" s="33">
        <f t="shared" si="56"/>
        <v>7</v>
      </c>
      <c r="DF94" s="83" t="str">
        <f t="shared" si="57"/>
        <v>Konstrukteur 4 / Fachplaner 4 / Gruppenchef 2</v>
      </c>
      <c r="DG94" s="20"/>
      <c r="DH94" s="125">
        <v>741</v>
      </c>
      <c r="DI94" s="33">
        <f t="shared" si="58"/>
        <v>7</v>
      </c>
      <c r="DJ94" s="83" t="str">
        <f t="shared" si="59"/>
        <v>Konstrukteur 4 / Fachplaner 4 / Gruppenchef 2</v>
      </c>
      <c r="DO94" s="19">
        <f t="shared" si="52"/>
        <v>5545</v>
      </c>
      <c r="DP94" s="153">
        <v>6</v>
      </c>
      <c r="DQ94" s="19">
        <v>0</v>
      </c>
      <c r="DR94" s="19" t="s">
        <v>965</v>
      </c>
    </row>
    <row r="95" spans="1:122" s="19" customFormat="1">
      <c r="A95" s="53">
        <v>0</v>
      </c>
      <c r="B95" s="53">
        <v>1</v>
      </c>
      <c r="C95" s="53">
        <f t="shared" si="48"/>
        <v>1</v>
      </c>
      <c r="D95" s="55"/>
      <c r="E95" s="55"/>
      <c r="F95" s="56"/>
      <c r="G95" s="54"/>
      <c r="H95" s="54"/>
      <c r="I95" s="56">
        <v>1</v>
      </c>
      <c r="J95" s="54"/>
      <c r="K95" s="56"/>
      <c r="L95" s="56"/>
      <c r="M95" s="56"/>
      <c r="N95" s="58"/>
      <c r="O95" s="52" t="s">
        <v>361</v>
      </c>
      <c r="P95" s="15" t="s">
        <v>492</v>
      </c>
      <c r="Q95" s="15">
        <v>91</v>
      </c>
      <c r="R95" s="16"/>
      <c r="S95" s="20" t="s">
        <v>143</v>
      </c>
      <c r="T95" s="21">
        <v>1968</v>
      </c>
      <c r="U95" s="28" t="s">
        <v>128</v>
      </c>
      <c r="V95" s="21">
        <v>1989</v>
      </c>
      <c r="W95" s="25"/>
      <c r="X95" s="21"/>
      <c r="Y95" s="28"/>
      <c r="Z95" s="21">
        <f t="shared" si="53"/>
        <v>27</v>
      </c>
      <c r="AA95" s="25" t="s">
        <v>710</v>
      </c>
      <c r="AB95" s="21" t="s">
        <v>1042</v>
      </c>
      <c r="AC95" s="21"/>
      <c r="AE95" s="187" t="s">
        <v>377</v>
      </c>
      <c r="AF95" s="82"/>
      <c r="CP95" s="19" t="str">
        <f t="shared" si="49"/>
        <v>Nicolosi Lucia</v>
      </c>
      <c r="CR95" s="19">
        <f t="shared" si="50"/>
        <v>27</v>
      </c>
      <c r="CS95" s="19" t="str">
        <f t="shared" si="51"/>
        <v xml:space="preserve"> E/D </v>
      </c>
      <c r="CT95" s="154">
        <v>7637</v>
      </c>
      <c r="CU95" s="125">
        <v>741</v>
      </c>
      <c r="CV95" s="33">
        <f t="shared" si="60"/>
        <v>7</v>
      </c>
      <c r="CW95" s="83" t="str">
        <f t="shared" si="61"/>
        <v>Konstrukteur 4 / Fachplaner 4 / Gruppenchef 2</v>
      </c>
      <c r="CX95" s="125">
        <v>741</v>
      </c>
      <c r="CY95" s="33">
        <f t="shared" ref="CY95:CY128" si="62">VLOOKUP($CX95,Funktionsbezeichnungen,3,0)</f>
        <v>7</v>
      </c>
      <c r="CZ95" s="83" t="str">
        <f t="shared" ref="CZ95:CZ128" si="63">VLOOKUP($CX95,Funktionsbezeichnungen,2,0)</f>
        <v>Konstrukteur 4 / Fachplaner 4 / Gruppenchef 2</v>
      </c>
      <c r="DA95" s="125">
        <v>741</v>
      </c>
      <c r="DB95" s="33">
        <f t="shared" si="54"/>
        <v>7</v>
      </c>
      <c r="DC95" s="83" t="str">
        <f t="shared" si="55"/>
        <v>Konstrukteur 4 / Fachplaner 4 / Gruppenchef 2</v>
      </c>
      <c r="DD95" s="125">
        <v>741</v>
      </c>
      <c r="DE95" s="33">
        <f t="shared" si="56"/>
        <v>7</v>
      </c>
      <c r="DF95" s="83" t="str">
        <f t="shared" si="57"/>
        <v>Konstrukteur 4 / Fachplaner 4 / Gruppenchef 2</v>
      </c>
      <c r="DG95" s="20"/>
      <c r="DH95" s="125">
        <v>741</v>
      </c>
      <c r="DI95" s="33">
        <f t="shared" si="58"/>
        <v>7</v>
      </c>
      <c r="DJ95" s="83" t="str">
        <f t="shared" si="59"/>
        <v>Konstrukteur 4 / Fachplaner 4 / Gruppenchef 2</v>
      </c>
      <c r="DO95" s="19">
        <f t="shared" si="52"/>
        <v>7637</v>
      </c>
      <c r="DP95" s="153">
        <v>6</v>
      </c>
      <c r="DQ95" s="19">
        <v>0</v>
      </c>
      <c r="DR95" s="19" t="s">
        <v>965</v>
      </c>
    </row>
    <row r="96" spans="1:122" s="19" customFormat="1">
      <c r="A96" s="53">
        <v>0</v>
      </c>
      <c r="B96" s="53"/>
      <c r="C96" s="53">
        <f t="shared" si="48"/>
        <v>1</v>
      </c>
      <c r="D96" s="55"/>
      <c r="E96" s="55"/>
      <c r="F96" s="56"/>
      <c r="G96" s="54"/>
      <c r="H96" s="54"/>
      <c r="I96" s="56">
        <v>1</v>
      </c>
      <c r="J96" s="54"/>
      <c r="K96" s="56"/>
      <c r="L96" s="56"/>
      <c r="M96" s="56"/>
      <c r="N96" s="58"/>
      <c r="O96" s="52" t="s">
        <v>358</v>
      </c>
      <c r="P96" s="15" t="s">
        <v>652</v>
      </c>
      <c r="Q96" s="15">
        <v>92</v>
      </c>
      <c r="R96" s="16"/>
      <c r="S96" s="20" t="s">
        <v>651</v>
      </c>
      <c r="T96" s="21">
        <v>1967</v>
      </c>
      <c r="U96" s="28" t="s">
        <v>653</v>
      </c>
      <c r="V96" s="21">
        <v>1988</v>
      </c>
      <c r="W96" s="25"/>
      <c r="X96" s="21"/>
      <c r="Y96" s="28"/>
      <c r="Z96" s="21">
        <f t="shared" si="53"/>
        <v>28</v>
      </c>
      <c r="AA96" s="25" t="s">
        <v>653</v>
      </c>
      <c r="AB96" s="21" t="s">
        <v>142</v>
      </c>
      <c r="AC96" s="21"/>
      <c r="AE96" s="187" t="s">
        <v>378</v>
      </c>
      <c r="AF96" s="82"/>
      <c r="CP96" s="19" t="str">
        <f t="shared" si="49"/>
        <v>Dettwiler Markus</v>
      </c>
      <c r="CR96" s="19">
        <f t="shared" si="50"/>
        <v>28</v>
      </c>
      <c r="CS96" s="19" t="str">
        <f t="shared" si="51"/>
        <v>E</v>
      </c>
      <c r="CT96" s="154">
        <v>5639</v>
      </c>
      <c r="CU96" s="125">
        <v>741</v>
      </c>
      <c r="CV96" s="33">
        <f t="shared" si="60"/>
        <v>7</v>
      </c>
      <c r="CW96" s="83" t="str">
        <f t="shared" si="61"/>
        <v>Konstrukteur 4 / Fachplaner 4 / Gruppenchef 2</v>
      </c>
      <c r="CX96" s="125">
        <v>741</v>
      </c>
      <c r="CY96" s="33">
        <f t="shared" si="62"/>
        <v>7</v>
      </c>
      <c r="CZ96" s="83" t="str">
        <f t="shared" si="63"/>
        <v>Konstrukteur 4 / Fachplaner 4 / Gruppenchef 2</v>
      </c>
      <c r="DA96" s="125">
        <v>741</v>
      </c>
      <c r="DB96" s="33">
        <f t="shared" si="54"/>
        <v>7</v>
      </c>
      <c r="DC96" s="83" t="str">
        <f t="shared" si="55"/>
        <v>Konstrukteur 4 / Fachplaner 4 / Gruppenchef 2</v>
      </c>
      <c r="DD96" s="125">
        <v>741</v>
      </c>
      <c r="DE96" s="33">
        <f t="shared" si="56"/>
        <v>7</v>
      </c>
      <c r="DF96" s="83" t="str">
        <f t="shared" si="57"/>
        <v>Konstrukteur 4 / Fachplaner 4 / Gruppenchef 2</v>
      </c>
      <c r="DG96" s="20"/>
      <c r="DH96" s="125">
        <v>741</v>
      </c>
      <c r="DI96" s="33">
        <f t="shared" si="58"/>
        <v>7</v>
      </c>
      <c r="DJ96" s="83" t="str">
        <f t="shared" si="59"/>
        <v>Konstrukteur 4 / Fachplaner 4 / Gruppenchef 2</v>
      </c>
      <c r="DO96" s="19">
        <f t="shared" si="52"/>
        <v>5639</v>
      </c>
      <c r="DP96" s="153">
        <v>6</v>
      </c>
      <c r="DQ96" s="19">
        <v>0</v>
      </c>
      <c r="DR96" s="19" t="s">
        <v>965</v>
      </c>
    </row>
    <row r="97" spans="1:122" s="19" customFormat="1">
      <c r="A97" s="53">
        <v>0</v>
      </c>
      <c r="B97" s="53"/>
      <c r="C97" s="53">
        <f t="shared" si="48"/>
        <v>1</v>
      </c>
      <c r="D97" s="55"/>
      <c r="E97" s="55"/>
      <c r="F97" s="56"/>
      <c r="G97" s="54"/>
      <c r="H97" s="54"/>
      <c r="I97" s="56">
        <v>1</v>
      </c>
      <c r="J97" s="54"/>
      <c r="K97" s="56"/>
      <c r="L97" s="56"/>
      <c r="M97" s="56"/>
      <c r="N97" s="58"/>
      <c r="O97" s="52" t="s">
        <v>358</v>
      </c>
      <c r="P97" s="15" t="s">
        <v>558</v>
      </c>
      <c r="Q97" s="15">
        <v>93</v>
      </c>
      <c r="R97" s="16"/>
      <c r="S97" s="20" t="s">
        <v>559</v>
      </c>
      <c r="T97" s="21">
        <v>1973</v>
      </c>
      <c r="U97" s="28" t="s">
        <v>560</v>
      </c>
      <c r="V97" s="21">
        <v>1994</v>
      </c>
      <c r="W97" s="25"/>
      <c r="X97" s="21"/>
      <c r="Y97" s="28"/>
      <c r="Z97" s="21">
        <f t="shared" si="53"/>
        <v>22</v>
      </c>
      <c r="AA97" s="25" t="s">
        <v>235</v>
      </c>
      <c r="AB97" s="21" t="s">
        <v>142</v>
      </c>
      <c r="AC97" s="21"/>
      <c r="AE97" s="187" t="s">
        <v>378</v>
      </c>
      <c r="AF97" s="82"/>
      <c r="CP97" s="19" t="str">
        <f t="shared" si="49"/>
        <v>Enderlen Francois</v>
      </c>
      <c r="CR97" s="19">
        <f t="shared" si="50"/>
        <v>22</v>
      </c>
      <c r="CS97" s="19" t="str">
        <f t="shared" si="51"/>
        <v>E</v>
      </c>
      <c r="CT97" s="154">
        <v>5636</v>
      </c>
      <c r="CU97" s="125">
        <v>741</v>
      </c>
      <c r="CV97" s="33">
        <f t="shared" si="60"/>
        <v>7</v>
      </c>
      <c r="CW97" s="83" t="str">
        <f t="shared" si="61"/>
        <v>Konstrukteur 4 / Fachplaner 4 / Gruppenchef 2</v>
      </c>
      <c r="CX97" s="125">
        <v>741</v>
      </c>
      <c r="CY97" s="33">
        <f t="shared" si="62"/>
        <v>7</v>
      </c>
      <c r="CZ97" s="83" t="str">
        <f t="shared" si="63"/>
        <v>Konstrukteur 4 / Fachplaner 4 / Gruppenchef 2</v>
      </c>
      <c r="DA97" s="125">
        <v>741</v>
      </c>
      <c r="DB97" s="33">
        <f t="shared" si="54"/>
        <v>7</v>
      </c>
      <c r="DC97" s="83" t="str">
        <f t="shared" si="55"/>
        <v>Konstrukteur 4 / Fachplaner 4 / Gruppenchef 2</v>
      </c>
      <c r="DD97" s="125">
        <v>741</v>
      </c>
      <c r="DE97" s="33">
        <f t="shared" si="56"/>
        <v>7</v>
      </c>
      <c r="DF97" s="83" t="str">
        <f t="shared" si="57"/>
        <v>Konstrukteur 4 / Fachplaner 4 / Gruppenchef 2</v>
      </c>
      <c r="DG97" s="20"/>
      <c r="DH97" s="125">
        <v>741</v>
      </c>
      <c r="DI97" s="33">
        <f t="shared" si="58"/>
        <v>7</v>
      </c>
      <c r="DJ97" s="83" t="str">
        <f t="shared" si="59"/>
        <v>Konstrukteur 4 / Fachplaner 4 / Gruppenchef 2</v>
      </c>
      <c r="DO97" s="19">
        <f t="shared" si="52"/>
        <v>5636</v>
      </c>
      <c r="DP97" s="153">
        <v>6</v>
      </c>
      <c r="DQ97" s="19">
        <v>0</v>
      </c>
      <c r="DR97" s="19" t="s">
        <v>965</v>
      </c>
    </row>
    <row r="98" spans="1:122" s="19" customFormat="1">
      <c r="A98" s="53">
        <v>0</v>
      </c>
      <c r="B98" s="53">
        <v>1</v>
      </c>
      <c r="C98" s="53">
        <f>IF(Z98&gt;=10,1,0)</f>
        <v>1</v>
      </c>
      <c r="D98" s="55"/>
      <c r="E98" s="55"/>
      <c r="F98" s="56"/>
      <c r="G98" s="54"/>
      <c r="H98" s="54"/>
      <c r="I98" s="56">
        <v>1</v>
      </c>
      <c r="J98" s="54"/>
      <c r="K98" s="56"/>
      <c r="L98" s="56"/>
      <c r="M98" s="56"/>
      <c r="N98" s="58"/>
      <c r="O98" s="52" t="s">
        <v>358</v>
      </c>
      <c r="P98" s="15" t="s">
        <v>1116</v>
      </c>
      <c r="Q98" s="15">
        <v>94</v>
      </c>
      <c r="R98" s="16"/>
      <c r="S98" s="20" t="s">
        <v>1117</v>
      </c>
      <c r="T98" s="21">
        <v>1981</v>
      </c>
      <c r="U98" s="28" t="s">
        <v>239</v>
      </c>
      <c r="V98" s="21">
        <v>2002</v>
      </c>
      <c r="W98" s="25"/>
      <c r="X98" s="21"/>
      <c r="Y98" s="28"/>
      <c r="Z98" s="21">
        <f>$AD$3-V98</f>
        <v>14</v>
      </c>
      <c r="AA98" s="25" t="s">
        <v>239</v>
      </c>
      <c r="AB98" s="21" t="s">
        <v>142</v>
      </c>
      <c r="AC98" s="21"/>
      <c r="AE98" s="187" t="s">
        <v>378</v>
      </c>
      <c r="AF98" s="82"/>
      <c r="CP98" s="19" t="str">
        <f t="shared" si="49"/>
        <v>Iten Vanessa</v>
      </c>
      <c r="CR98" s="19">
        <f t="shared" si="50"/>
        <v>14</v>
      </c>
      <c r="CS98" s="19" t="str">
        <f t="shared" si="51"/>
        <v>E</v>
      </c>
      <c r="CT98" s="154">
        <v>9661</v>
      </c>
      <c r="CU98" s="125">
        <v>733</v>
      </c>
      <c r="CV98" s="33">
        <f t="shared" si="60"/>
        <v>6</v>
      </c>
      <c r="CW98" s="83" t="str">
        <f t="shared" si="61"/>
        <v>Konstrukteur 3 / -planer 3 / Gruppenchef 1</v>
      </c>
      <c r="CX98" s="125"/>
      <c r="CY98" s="33"/>
      <c r="CZ98" s="83"/>
      <c r="DA98" s="125"/>
      <c r="DB98" s="33"/>
      <c r="DC98" s="83"/>
      <c r="DD98" s="125"/>
      <c r="DE98" s="33"/>
      <c r="DF98" s="83"/>
      <c r="DG98" s="20"/>
      <c r="DH98" s="125"/>
      <c r="DI98" s="33"/>
      <c r="DJ98" s="83"/>
      <c r="DO98" s="19">
        <f t="shared" si="52"/>
        <v>9661</v>
      </c>
      <c r="DP98" s="153">
        <v>6</v>
      </c>
      <c r="DQ98" s="19">
        <v>0</v>
      </c>
      <c r="DR98" s="19" t="s">
        <v>965</v>
      </c>
    </row>
    <row r="99" spans="1:122" s="19" customFormat="1">
      <c r="A99" s="53">
        <v>0</v>
      </c>
      <c r="B99" s="53">
        <v>1</v>
      </c>
      <c r="C99" s="53">
        <f>IF(Z99&gt;=10,1,0)</f>
        <v>0</v>
      </c>
      <c r="D99" s="55"/>
      <c r="E99" s="55">
        <v>1</v>
      </c>
      <c r="F99" s="56"/>
      <c r="G99" s="54"/>
      <c r="H99" s="54"/>
      <c r="I99" s="56"/>
      <c r="J99" s="54"/>
      <c r="K99" s="56"/>
      <c r="L99" s="56"/>
      <c r="M99" s="56"/>
      <c r="N99" s="58"/>
      <c r="O99" s="52" t="s">
        <v>359</v>
      </c>
      <c r="P99" s="15" t="s">
        <v>1183</v>
      </c>
      <c r="Q99" s="15">
        <v>95</v>
      </c>
      <c r="R99" s="16"/>
      <c r="S99" s="20" t="s">
        <v>1184</v>
      </c>
      <c r="T99" s="21">
        <v>1982</v>
      </c>
      <c r="U99" s="28" t="s">
        <v>239</v>
      </c>
      <c r="V99" s="21">
        <v>2007</v>
      </c>
      <c r="W99" s="25" t="s">
        <v>1185</v>
      </c>
      <c r="X99" s="21">
        <v>2012</v>
      </c>
      <c r="Y99" s="28"/>
      <c r="Z99" s="21">
        <f>$AD$3-V99</f>
        <v>9</v>
      </c>
      <c r="AA99" s="25" t="s">
        <v>1186</v>
      </c>
      <c r="AB99" s="21" t="s">
        <v>142</v>
      </c>
      <c r="AC99" s="21"/>
      <c r="AE99" s="187" t="s">
        <v>378</v>
      </c>
      <c r="AF99" s="82"/>
      <c r="CP99" s="19" t="str">
        <f t="shared" si="49"/>
        <v>Schaub Anja</v>
      </c>
      <c r="CR99" s="19">
        <f t="shared" si="50"/>
        <v>9</v>
      </c>
      <c r="CS99" s="19" t="str">
        <f t="shared" si="51"/>
        <v>E</v>
      </c>
      <c r="CT99" s="154">
        <v>9664</v>
      </c>
      <c r="CU99" s="125">
        <v>733</v>
      </c>
      <c r="CV99" s="33">
        <f t="shared" si="60"/>
        <v>6</v>
      </c>
      <c r="CW99" s="83" t="str">
        <f t="shared" si="61"/>
        <v>Konstrukteur 3 / -planer 3 / Gruppenchef 1</v>
      </c>
      <c r="CX99" s="125"/>
      <c r="CY99" s="33"/>
      <c r="CZ99" s="83"/>
      <c r="DA99" s="125"/>
      <c r="DB99" s="33"/>
      <c r="DC99" s="83"/>
      <c r="DD99" s="125"/>
      <c r="DE99" s="33"/>
      <c r="DF99" s="83"/>
      <c r="DG99" s="20"/>
      <c r="DH99" s="125"/>
      <c r="DI99" s="33"/>
      <c r="DJ99" s="83"/>
      <c r="DO99" s="19">
        <f t="shared" si="52"/>
        <v>9664</v>
      </c>
      <c r="DP99" s="153">
        <v>6</v>
      </c>
      <c r="DQ99" s="19">
        <v>0</v>
      </c>
      <c r="DR99" s="19" t="s">
        <v>965</v>
      </c>
    </row>
    <row r="100" spans="1:122" s="19" customFormat="1">
      <c r="A100" s="53">
        <v>0</v>
      </c>
      <c r="B100" s="53"/>
      <c r="C100" s="53">
        <f t="shared" si="48"/>
        <v>0</v>
      </c>
      <c r="D100" s="55"/>
      <c r="E100" s="55"/>
      <c r="F100" s="55"/>
      <c r="G100" s="53"/>
      <c r="H100" s="53"/>
      <c r="I100" s="55">
        <v>1</v>
      </c>
      <c r="J100" s="53"/>
      <c r="K100" s="55"/>
      <c r="L100" s="55"/>
      <c r="M100" s="55"/>
      <c r="N100" s="59"/>
      <c r="O100" s="19" t="s">
        <v>358</v>
      </c>
      <c r="P100" s="15" t="s">
        <v>498</v>
      </c>
      <c r="Q100" s="15">
        <v>96</v>
      </c>
      <c r="R100" s="42"/>
      <c r="S100" s="27" t="s">
        <v>251</v>
      </c>
      <c r="T100" s="21">
        <v>1988</v>
      </c>
      <c r="U100" s="28" t="s">
        <v>235</v>
      </c>
      <c r="V100" s="21">
        <v>2007</v>
      </c>
      <c r="W100" s="25"/>
      <c r="X100" s="21"/>
      <c r="Y100" s="25"/>
      <c r="Z100" s="21">
        <f t="shared" si="53"/>
        <v>9</v>
      </c>
      <c r="AA100" s="25" t="s">
        <v>235</v>
      </c>
      <c r="AB100" s="21" t="s">
        <v>142</v>
      </c>
      <c r="AC100" s="21"/>
      <c r="AE100" s="187" t="s">
        <v>1101</v>
      </c>
      <c r="AF100" s="82"/>
      <c r="CP100" s="19" t="str">
        <f t="shared" si="49"/>
        <v>Will Cédric</v>
      </c>
      <c r="CR100" s="19">
        <f t="shared" si="50"/>
        <v>9</v>
      </c>
      <c r="CS100" s="19" t="str">
        <f t="shared" si="51"/>
        <v>E</v>
      </c>
      <c r="CT100" s="154">
        <v>9688</v>
      </c>
      <c r="CU100" s="125">
        <v>733</v>
      </c>
      <c r="CV100" s="33">
        <f t="shared" si="60"/>
        <v>6</v>
      </c>
      <c r="CW100" s="83" t="str">
        <f t="shared" si="61"/>
        <v>Konstrukteur 3 / -planer 3 / Gruppenchef 1</v>
      </c>
      <c r="CX100" s="125">
        <v>733</v>
      </c>
      <c r="CY100" s="33">
        <f t="shared" si="62"/>
        <v>6</v>
      </c>
      <c r="CZ100" s="83" t="str">
        <f t="shared" si="63"/>
        <v>Konstrukteur 3 / -planer 3 / Gruppenchef 1</v>
      </c>
      <c r="DA100" s="125">
        <v>732</v>
      </c>
      <c r="DB100" s="33">
        <f t="shared" ref="DB100:DB124" si="64">VLOOKUP($DA100,Funktionsbezeichnungen,3,0)</f>
        <v>5</v>
      </c>
      <c r="DC100" s="83" t="str">
        <f t="shared" ref="DC100:DC124" si="65">VLOOKUP($DA100,Funktionsbezeichnungen,2,0)</f>
        <v>Konstrukteur 2 / -planer 2</v>
      </c>
      <c r="DD100" s="125">
        <v>732</v>
      </c>
      <c r="DE100" s="33">
        <f t="shared" si="56"/>
        <v>5</v>
      </c>
      <c r="DF100" s="83" t="str">
        <f t="shared" si="57"/>
        <v>Konstrukteur 2 / -planer 2</v>
      </c>
      <c r="DG100" s="20"/>
      <c r="DH100" s="33">
        <v>732</v>
      </c>
      <c r="DI100" s="33">
        <f t="shared" ref="DI100:DI124" si="66">VLOOKUP($DH100,Funktionsbezeichnungen,3,0)</f>
        <v>5</v>
      </c>
      <c r="DJ100" s="83" t="str">
        <f t="shared" ref="DJ100:DJ124" si="67">VLOOKUP($DH100,Funktionsbezeichnungen,2,0)</f>
        <v>Konstrukteur 2 / -planer 2</v>
      </c>
      <c r="DO100" s="19">
        <f t="shared" si="52"/>
        <v>9688</v>
      </c>
      <c r="DP100" s="153">
        <v>6</v>
      </c>
      <c r="DQ100" s="19">
        <v>0</v>
      </c>
      <c r="DR100" s="19" t="s">
        <v>964</v>
      </c>
    </row>
    <row r="101" spans="1:122" s="19" customFormat="1">
      <c r="A101" s="53">
        <v>0</v>
      </c>
      <c r="B101" s="53"/>
      <c r="C101" s="53">
        <f t="shared" si="48"/>
        <v>0</v>
      </c>
      <c r="D101" s="55"/>
      <c r="E101" s="55"/>
      <c r="F101" s="55"/>
      <c r="G101" s="53"/>
      <c r="H101" s="53"/>
      <c r="I101" s="55">
        <v>1</v>
      </c>
      <c r="J101" s="53"/>
      <c r="K101" s="55"/>
      <c r="L101" s="55"/>
      <c r="M101" s="55"/>
      <c r="N101" s="59"/>
      <c r="O101" s="19" t="s">
        <v>358</v>
      </c>
      <c r="P101" s="15" t="s">
        <v>499</v>
      </c>
      <c r="Q101" s="15">
        <v>97</v>
      </c>
      <c r="R101" s="42"/>
      <c r="S101" s="27" t="s">
        <v>250</v>
      </c>
      <c r="T101" s="21">
        <v>1987</v>
      </c>
      <c r="U101" s="28" t="s">
        <v>235</v>
      </c>
      <c r="V101" s="21">
        <v>2007</v>
      </c>
      <c r="W101" s="25"/>
      <c r="X101" s="21"/>
      <c r="Y101" s="25"/>
      <c r="Z101" s="21">
        <f t="shared" si="53"/>
        <v>9</v>
      </c>
      <c r="AA101" s="25" t="s">
        <v>235</v>
      </c>
      <c r="AB101" s="21" t="s">
        <v>142</v>
      </c>
      <c r="AC101" s="21"/>
      <c r="AE101" s="90" t="s">
        <v>378</v>
      </c>
      <c r="AF101" s="82"/>
      <c r="CP101" s="19" t="str">
        <f t="shared" si="49"/>
        <v>Wernli Sebastian</v>
      </c>
      <c r="CR101" s="19">
        <f t="shared" si="50"/>
        <v>9</v>
      </c>
      <c r="CS101" s="19" t="str">
        <f t="shared" si="51"/>
        <v>E</v>
      </c>
      <c r="CT101" s="154">
        <v>9687</v>
      </c>
      <c r="CU101" s="125">
        <v>733</v>
      </c>
      <c r="CV101" s="33">
        <f t="shared" si="60"/>
        <v>6</v>
      </c>
      <c r="CW101" s="83" t="str">
        <f t="shared" si="61"/>
        <v>Konstrukteur 3 / -planer 3 / Gruppenchef 1</v>
      </c>
      <c r="CX101" s="125">
        <v>733</v>
      </c>
      <c r="CY101" s="33">
        <f t="shared" si="62"/>
        <v>6</v>
      </c>
      <c r="CZ101" s="83" t="str">
        <f t="shared" si="63"/>
        <v>Konstrukteur 3 / -planer 3 / Gruppenchef 1</v>
      </c>
      <c r="DA101" s="125">
        <v>732</v>
      </c>
      <c r="DB101" s="33">
        <f t="shared" si="64"/>
        <v>5</v>
      </c>
      <c r="DC101" s="83" t="str">
        <f t="shared" si="65"/>
        <v>Konstrukteur 2 / -planer 2</v>
      </c>
      <c r="DD101" s="125">
        <v>732</v>
      </c>
      <c r="DE101" s="33">
        <f t="shared" si="56"/>
        <v>5</v>
      </c>
      <c r="DF101" s="83" t="str">
        <f t="shared" si="57"/>
        <v>Konstrukteur 2 / -planer 2</v>
      </c>
      <c r="DG101" s="20"/>
      <c r="DH101" s="33">
        <v>732</v>
      </c>
      <c r="DI101" s="33">
        <f t="shared" si="66"/>
        <v>5</v>
      </c>
      <c r="DJ101" s="83" t="str">
        <f t="shared" si="67"/>
        <v>Konstrukteur 2 / -planer 2</v>
      </c>
      <c r="DO101" s="19">
        <f t="shared" si="52"/>
        <v>9687</v>
      </c>
      <c r="DP101" s="153">
        <v>6</v>
      </c>
      <c r="DQ101" s="19">
        <v>0</v>
      </c>
      <c r="DR101" s="19" t="s">
        <v>964</v>
      </c>
    </row>
    <row r="102" spans="1:122" s="19" customFormat="1">
      <c r="A102" s="53">
        <v>0</v>
      </c>
      <c r="B102" s="53"/>
      <c r="C102" s="53">
        <f t="shared" si="48"/>
        <v>0</v>
      </c>
      <c r="D102" s="55"/>
      <c r="E102" s="55"/>
      <c r="F102" s="55"/>
      <c r="G102" s="53"/>
      <c r="H102" s="53"/>
      <c r="I102" s="55">
        <v>1</v>
      </c>
      <c r="J102" s="53"/>
      <c r="K102" s="55"/>
      <c r="L102" s="55"/>
      <c r="M102" s="55"/>
      <c r="N102" s="59"/>
      <c r="O102" s="19" t="s">
        <v>358</v>
      </c>
      <c r="P102" s="15" t="s">
        <v>556</v>
      </c>
      <c r="Q102" s="15">
        <v>98</v>
      </c>
      <c r="R102" s="42"/>
      <c r="S102" s="27" t="s">
        <v>557</v>
      </c>
      <c r="T102" s="21">
        <v>1987</v>
      </c>
      <c r="U102" s="28" t="s">
        <v>235</v>
      </c>
      <c r="V102" s="21">
        <v>2008</v>
      </c>
      <c r="W102" s="25"/>
      <c r="X102" s="21"/>
      <c r="Y102" s="25"/>
      <c r="Z102" s="21">
        <f t="shared" si="53"/>
        <v>8</v>
      </c>
      <c r="AA102" s="25" t="s">
        <v>235</v>
      </c>
      <c r="AB102" s="21" t="s">
        <v>142</v>
      </c>
      <c r="AC102" s="21"/>
      <c r="AE102" s="90" t="s">
        <v>378</v>
      </c>
      <c r="AF102" s="82"/>
      <c r="CP102" s="19" t="str">
        <f t="shared" si="49"/>
        <v>Breiter Michael</v>
      </c>
      <c r="CR102" s="19">
        <f t="shared" si="50"/>
        <v>8</v>
      </c>
      <c r="CS102" s="19" t="str">
        <f t="shared" si="51"/>
        <v>E</v>
      </c>
      <c r="CT102" s="154">
        <v>7702</v>
      </c>
      <c r="CU102" s="125">
        <v>733</v>
      </c>
      <c r="CV102" s="33">
        <f t="shared" si="60"/>
        <v>6</v>
      </c>
      <c r="CW102" s="83" t="str">
        <f t="shared" si="61"/>
        <v>Konstrukteur 3 / -planer 3 / Gruppenchef 1</v>
      </c>
      <c r="CX102" s="125"/>
      <c r="CY102" s="33"/>
      <c r="CZ102" s="83"/>
      <c r="DA102" s="125">
        <v>732</v>
      </c>
      <c r="DB102" s="33">
        <f>VLOOKUP($DA102,Funktionsbezeichnungen,3,0)</f>
        <v>5</v>
      </c>
      <c r="DC102" s="83" t="str">
        <f>VLOOKUP($DA102,Funktionsbezeichnungen,2,0)</f>
        <v>Konstrukteur 2 / -planer 2</v>
      </c>
      <c r="DD102" s="33">
        <v>732</v>
      </c>
      <c r="DE102" s="33">
        <f>VLOOKUP($DD102,Funktionsbezeichnungen,3,0)</f>
        <v>5</v>
      </c>
      <c r="DF102" s="83" t="str">
        <f>VLOOKUP($DD102,Funktionsbezeichnungen,2,0)</f>
        <v>Konstrukteur 2 / -planer 2</v>
      </c>
      <c r="DH102" s="33">
        <v>732</v>
      </c>
      <c r="DI102" s="33">
        <f t="shared" si="66"/>
        <v>5</v>
      </c>
      <c r="DJ102" s="83" t="str">
        <f t="shared" si="67"/>
        <v>Konstrukteur 2 / -planer 2</v>
      </c>
      <c r="DO102" s="19">
        <f t="shared" si="52"/>
        <v>7702</v>
      </c>
      <c r="DP102" s="153">
        <v>6</v>
      </c>
      <c r="DQ102" s="19">
        <v>0</v>
      </c>
      <c r="DR102" s="19" t="s">
        <v>964</v>
      </c>
    </row>
    <row r="103" spans="1:122" s="19" customFormat="1" ht="27">
      <c r="A103" s="218">
        <v>0</v>
      </c>
      <c r="B103" s="218"/>
      <c r="C103" s="218">
        <f>IF(Z103&gt;=10,1,0)</f>
        <v>0</v>
      </c>
      <c r="D103" s="219"/>
      <c r="E103" s="219">
        <v>1</v>
      </c>
      <c r="F103" s="220"/>
      <c r="G103" s="221"/>
      <c r="H103" s="221"/>
      <c r="I103" s="220"/>
      <c r="J103" s="221">
        <v>1</v>
      </c>
      <c r="K103" s="220"/>
      <c r="L103" s="220"/>
      <c r="M103" s="220"/>
      <c r="N103" s="211"/>
      <c r="O103" s="215" t="s">
        <v>358</v>
      </c>
      <c r="P103" s="212" t="s">
        <v>1200</v>
      </c>
      <c r="Q103" s="15">
        <v>99</v>
      </c>
      <c r="R103" s="213"/>
      <c r="S103" s="216" t="s">
        <v>1201</v>
      </c>
      <c r="T103" s="118">
        <v>1985</v>
      </c>
      <c r="U103" s="120" t="s">
        <v>1202</v>
      </c>
      <c r="V103" s="118">
        <v>2009</v>
      </c>
      <c r="W103" s="214"/>
      <c r="X103" s="118"/>
      <c r="Y103" s="214"/>
      <c r="Z103" s="118">
        <f>$AD$3-V103</f>
        <v>7</v>
      </c>
      <c r="AA103" s="120" t="s">
        <v>129</v>
      </c>
      <c r="AB103" s="118" t="s">
        <v>142</v>
      </c>
      <c r="AC103" s="118"/>
      <c r="AD103" s="210"/>
      <c r="AE103" s="217" t="s">
        <v>377</v>
      </c>
      <c r="AF103" s="82"/>
      <c r="CP103" s="192" t="str">
        <f>+S103</f>
        <v>Grabherr Mathieu</v>
      </c>
      <c r="CR103" s="19">
        <f>+Z103</f>
        <v>7</v>
      </c>
      <c r="CS103" s="19" t="str">
        <f>+AB103</f>
        <v>E</v>
      </c>
      <c r="CT103" s="222">
        <v>5641</v>
      </c>
      <c r="CU103" s="125">
        <v>733</v>
      </c>
      <c r="CV103" s="33">
        <f t="shared" si="60"/>
        <v>6</v>
      </c>
      <c r="CW103" s="83" t="str">
        <f t="shared" si="61"/>
        <v>Konstrukteur 3 / -planer 3 / Gruppenchef 1</v>
      </c>
      <c r="CX103" s="125"/>
      <c r="CY103" s="33"/>
      <c r="CZ103" s="83"/>
      <c r="DA103" s="125"/>
      <c r="DB103" s="33"/>
      <c r="DC103" s="83"/>
      <c r="DD103" s="33"/>
      <c r="DE103" s="33"/>
      <c r="DF103" s="83"/>
      <c r="DH103" s="33"/>
      <c r="DI103" s="33"/>
      <c r="DJ103" s="83"/>
      <c r="DO103" s="19">
        <f>+CT103</f>
        <v>5641</v>
      </c>
      <c r="DP103" s="153">
        <v>6</v>
      </c>
      <c r="DQ103" s="19">
        <v>0</v>
      </c>
      <c r="DR103" s="19" t="s">
        <v>965</v>
      </c>
    </row>
    <row r="104" spans="1:122" s="19" customFormat="1">
      <c r="A104" s="53">
        <v>0</v>
      </c>
      <c r="B104" s="53"/>
      <c r="C104" s="53">
        <f t="shared" si="48"/>
        <v>0</v>
      </c>
      <c r="D104" s="55"/>
      <c r="E104" s="55"/>
      <c r="F104" s="55"/>
      <c r="G104" s="53"/>
      <c r="H104" s="53"/>
      <c r="I104" s="55">
        <v>1</v>
      </c>
      <c r="J104" s="53"/>
      <c r="K104" s="55"/>
      <c r="L104" s="55"/>
      <c r="M104" s="55"/>
      <c r="N104" s="59"/>
      <c r="O104" s="19" t="s">
        <v>360</v>
      </c>
      <c r="P104" s="15" t="s">
        <v>524</v>
      </c>
      <c r="Q104" s="15">
        <v>100</v>
      </c>
      <c r="R104" s="42"/>
      <c r="S104" s="27" t="s">
        <v>283</v>
      </c>
      <c r="T104" s="21">
        <v>1988</v>
      </c>
      <c r="U104" s="28" t="s">
        <v>235</v>
      </c>
      <c r="V104" s="21">
        <v>2010</v>
      </c>
      <c r="W104" s="25"/>
      <c r="X104" s="21"/>
      <c r="Y104" s="25"/>
      <c r="Z104" s="21">
        <f t="shared" si="53"/>
        <v>6</v>
      </c>
      <c r="AA104" s="25" t="s">
        <v>235</v>
      </c>
      <c r="AB104" s="21" t="s">
        <v>142</v>
      </c>
      <c r="AC104" s="21"/>
      <c r="AE104" s="90" t="s">
        <v>378</v>
      </c>
      <c r="AF104" s="82"/>
      <c r="CP104" s="19" t="str">
        <f t="shared" si="49"/>
        <v>Niederberger Benjamin</v>
      </c>
      <c r="CR104" s="19">
        <f t="shared" si="50"/>
        <v>6</v>
      </c>
      <c r="CS104" s="19" t="str">
        <f t="shared" si="51"/>
        <v>E</v>
      </c>
      <c r="CT104" s="154">
        <v>9701</v>
      </c>
      <c r="CU104" s="125">
        <v>733</v>
      </c>
      <c r="CV104" s="33">
        <f t="shared" si="60"/>
        <v>6</v>
      </c>
      <c r="CW104" s="83" t="str">
        <f t="shared" si="61"/>
        <v>Konstrukteur 3 / -planer 3 / Gruppenchef 1</v>
      </c>
      <c r="CX104" s="125">
        <v>732</v>
      </c>
      <c r="CY104" s="33">
        <f t="shared" si="62"/>
        <v>5</v>
      </c>
      <c r="CZ104" s="83" t="str">
        <f t="shared" si="63"/>
        <v>Konstrukteur 2 / -planer 2</v>
      </c>
      <c r="DA104" s="125">
        <v>731</v>
      </c>
      <c r="DB104" s="33">
        <f t="shared" si="64"/>
        <v>4</v>
      </c>
      <c r="DC104" s="83" t="str">
        <f t="shared" si="65"/>
        <v>Konstrukteur 1 / -planer 1</v>
      </c>
      <c r="DD104" s="125">
        <v>731</v>
      </c>
      <c r="DE104" s="33">
        <f t="shared" si="56"/>
        <v>4</v>
      </c>
      <c r="DF104" s="83" t="str">
        <f t="shared" si="57"/>
        <v>Konstrukteur 1 / -planer 1</v>
      </c>
      <c r="DG104" s="20"/>
      <c r="DH104" s="33">
        <v>731</v>
      </c>
      <c r="DI104" s="33">
        <f t="shared" si="66"/>
        <v>4</v>
      </c>
      <c r="DJ104" s="83" t="str">
        <f t="shared" si="67"/>
        <v>Konstrukteur 1 / -planer 1</v>
      </c>
      <c r="DO104" s="19">
        <f t="shared" si="52"/>
        <v>9701</v>
      </c>
      <c r="DP104" s="153">
        <v>6</v>
      </c>
      <c r="DQ104" s="19">
        <v>0</v>
      </c>
      <c r="DR104" s="19" t="s">
        <v>964</v>
      </c>
    </row>
    <row r="105" spans="1:122" s="19" customFormat="1">
      <c r="A105" s="53">
        <v>0</v>
      </c>
      <c r="B105" s="53">
        <v>1</v>
      </c>
      <c r="C105" s="53">
        <f t="shared" si="48"/>
        <v>0</v>
      </c>
      <c r="D105" s="55"/>
      <c r="E105" s="55"/>
      <c r="F105" s="55"/>
      <c r="G105" s="53"/>
      <c r="H105" s="53"/>
      <c r="I105" s="55">
        <v>1</v>
      </c>
      <c r="J105" s="53"/>
      <c r="K105" s="55"/>
      <c r="L105" s="55"/>
      <c r="M105" s="55"/>
      <c r="N105" s="59"/>
      <c r="O105" s="19" t="s">
        <v>358</v>
      </c>
      <c r="P105" s="15" t="s">
        <v>905</v>
      </c>
      <c r="Q105" s="15">
        <v>101</v>
      </c>
      <c r="R105" s="42"/>
      <c r="S105" s="27" t="s">
        <v>906</v>
      </c>
      <c r="T105" s="21">
        <v>1990</v>
      </c>
      <c r="U105" s="28" t="s">
        <v>239</v>
      </c>
      <c r="V105" s="21">
        <v>2012</v>
      </c>
      <c r="W105" s="25" t="s">
        <v>1169</v>
      </c>
      <c r="X105" s="21">
        <v>2016</v>
      </c>
      <c r="Y105" s="25"/>
      <c r="Z105" s="21">
        <f t="shared" si="53"/>
        <v>4</v>
      </c>
      <c r="AA105" s="25" t="s">
        <v>239</v>
      </c>
      <c r="AB105" s="21" t="s">
        <v>147</v>
      </c>
      <c r="AC105" s="21"/>
      <c r="AE105" s="90" t="s">
        <v>1211</v>
      </c>
      <c r="AF105" s="82"/>
      <c r="CP105" s="19" t="str">
        <f t="shared" si="49"/>
        <v>Zymeri Shaha</v>
      </c>
      <c r="CR105" s="19">
        <f t="shared" si="50"/>
        <v>4</v>
      </c>
      <c r="CS105" s="19" t="str">
        <f t="shared" si="51"/>
        <v>F</v>
      </c>
      <c r="CT105" s="154">
        <v>9733</v>
      </c>
      <c r="CU105" s="125">
        <v>732</v>
      </c>
      <c r="CV105" s="33">
        <f t="shared" si="60"/>
        <v>5</v>
      </c>
      <c r="CW105" s="83" t="str">
        <f t="shared" si="61"/>
        <v>Konstrukteur 2 / -planer 2</v>
      </c>
      <c r="CX105" s="125">
        <v>731</v>
      </c>
      <c r="CY105" s="33">
        <f t="shared" si="62"/>
        <v>4</v>
      </c>
      <c r="CZ105" s="83" t="str">
        <f t="shared" si="63"/>
        <v>Konstrukteur 1 / -planer 1</v>
      </c>
      <c r="DA105" s="125"/>
      <c r="DB105" s="33"/>
      <c r="DC105" s="83"/>
      <c r="DD105" s="125"/>
      <c r="DE105" s="33"/>
      <c r="DF105" s="83"/>
      <c r="DG105" s="20"/>
      <c r="DH105" s="33">
        <v>731</v>
      </c>
      <c r="DI105" s="33">
        <f t="shared" si="66"/>
        <v>4</v>
      </c>
      <c r="DJ105" s="83" t="str">
        <f t="shared" si="67"/>
        <v>Konstrukteur 1 / -planer 1</v>
      </c>
      <c r="DO105" s="19">
        <f t="shared" si="52"/>
        <v>9733</v>
      </c>
      <c r="DP105" s="153">
        <v>7</v>
      </c>
      <c r="DQ105" s="19">
        <v>0</v>
      </c>
      <c r="DR105" s="19" t="s">
        <v>964</v>
      </c>
    </row>
    <row r="106" spans="1:122" s="19" customFormat="1">
      <c r="A106" s="53">
        <v>0</v>
      </c>
      <c r="B106" s="53"/>
      <c r="C106" s="53">
        <f t="shared" si="48"/>
        <v>0</v>
      </c>
      <c r="D106" s="55"/>
      <c r="E106" s="55"/>
      <c r="F106" s="55"/>
      <c r="G106" s="53"/>
      <c r="H106" s="53"/>
      <c r="I106" s="55">
        <v>1</v>
      </c>
      <c r="J106" s="53"/>
      <c r="K106" s="55"/>
      <c r="L106" s="55"/>
      <c r="M106" s="55"/>
      <c r="N106" s="59"/>
      <c r="O106" s="19" t="s">
        <v>359</v>
      </c>
      <c r="P106" s="15" t="s">
        <v>594</v>
      </c>
      <c r="Q106" s="15">
        <v>102</v>
      </c>
      <c r="R106" s="42"/>
      <c r="S106" s="27" t="s">
        <v>595</v>
      </c>
      <c r="T106" s="21">
        <v>1992</v>
      </c>
      <c r="U106" s="28" t="s">
        <v>235</v>
      </c>
      <c r="V106" s="21">
        <v>2013</v>
      </c>
      <c r="W106" s="25"/>
      <c r="X106" s="21"/>
      <c r="Y106" s="25"/>
      <c r="Z106" s="21">
        <f t="shared" si="53"/>
        <v>3</v>
      </c>
      <c r="AA106" s="25" t="s">
        <v>235</v>
      </c>
      <c r="AB106" s="21" t="s">
        <v>147</v>
      </c>
      <c r="AC106" s="21"/>
      <c r="AE106" s="90" t="s">
        <v>378</v>
      </c>
      <c r="AF106" s="82"/>
      <c r="CP106" s="19" t="str">
        <f t="shared" si="49"/>
        <v>Schär Cedric</v>
      </c>
      <c r="CR106" s="19">
        <f t="shared" si="50"/>
        <v>3</v>
      </c>
      <c r="CS106" s="19" t="str">
        <f t="shared" si="51"/>
        <v>F</v>
      </c>
      <c r="CT106" s="154">
        <v>9715</v>
      </c>
      <c r="CU106" s="125">
        <v>732</v>
      </c>
      <c r="CV106" s="33">
        <f t="shared" si="60"/>
        <v>5</v>
      </c>
      <c r="CW106" s="83" t="str">
        <f t="shared" si="61"/>
        <v>Konstrukteur 2 / -planer 2</v>
      </c>
      <c r="CX106" s="125">
        <v>731</v>
      </c>
      <c r="CY106" s="33">
        <f t="shared" si="62"/>
        <v>4</v>
      </c>
      <c r="CZ106" s="83" t="str">
        <f t="shared" si="63"/>
        <v>Konstrukteur 1 / -planer 1</v>
      </c>
      <c r="DA106" s="125"/>
      <c r="DB106" s="33"/>
      <c r="DC106" s="83"/>
      <c r="DD106" s="125"/>
      <c r="DE106" s="33"/>
      <c r="DF106" s="83"/>
      <c r="DG106" s="20"/>
      <c r="DH106" s="33">
        <v>731</v>
      </c>
      <c r="DI106" s="33">
        <f t="shared" si="66"/>
        <v>4</v>
      </c>
      <c r="DJ106" s="83" t="str">
        <f t="shared" si="67"/>
        <v>Konstrukteur 1 / -planer 1</v>
      </c>
      <c r="DO106" s="19">
        <f t="shared" si="52"/>
        <v>9715</v>
      </c>
      <c r="DP106" s="153">
        <v>6</v>
      </c>
      <c r="DQ106" s="19">
        <v>0</v>
      </c>
      <c r="DR106" s="19" t="s">
        <v>964</v>
      </c>
    </row>
    <row r="107" spans="1:122" s="19" customFormat="1">
      <c r="A107" s="53">
        <v>0</v>
      </c>
      <c r="B107" s="53"/>
      <c r="C107" s="53">
        <f>IF(Z107&gt;=10,1,0)</f>
        <v>0</v>
      </c>
      <c r="D107" s="55"/>
      <c r="E107" s="55"/>
      <c r="F107" s="55"/>
      <c r="G107" s="53"/>
      <c r="H107" s="53"/>
      <c r="I107" s="55">
        <v>1</v>
      </c>
      <c r="J107" s="53"/>
      <c r="K107" s="55"/>
      <c r="L107" s="55"/>
      <c r="M107" s="55"/>
      <c r="N107" s="59"/>
      <c r="O107" s="19" t="s">
        <v>361</v>
      </c>
      <c r="P107" s="15" t="s">
        <v>627</v>
      </c>
      <c r="Q107" s="15">
        <v>103</v>
      </c>
      <c r="R107" s="42"/>
      <c r="S107" s="27" t="s">
        <v>626</v>
      </c>
      <c r="T107" s="21">
        <v>1995</v>
      </c>
      <c r="U107" s="28" t="s">
        <v>235</v>
      </c>
      <c r="V107" s="21">
        <v>2014</v>
      </c>
      <c r="W107" s="25"/>
      <c r="X107" s="21"/>
      <c r="Y107" s="25"/>
      <c r="Z107" s="21">
        <f>$AD$3-V107</f>
        <v>2</v>
      </c>
      <c r="AA107" s="25" t="s">
        <v>235</v>
      </c>
      <c r="AB107" s="21" t="s">
        <v>147</v>
      </c>
      <c r="AC107" s="21"/>
      <c r="AE107" s="90" t="s">
        <v>378</v>
      </c>
      <c r="AF107" s="82"/>
      <c r="CP107" s="19" t="str">
        <f>+S107</f>
        <v>Leubin Marco</v>
      </c>
      <c r="CR107" s="19">
        <f>+Z107</f>
        <v>2</v>
      </c>
      <c r="CS107" s="19" t="str">
        <f>+AB107</f>
        <v>F</v>
      </c>
      <c r="CT107" s="154">
        <v>9726</v>
      </c>
      <c r="CU107" s="125">
        <v>731</v>
      </c>
      <c r="CV107" s="33">
        <f t="shared" ref="CV107:CV135" si="68">VLOOKUP($CU107,Funktionsbezeichnungen,3,0)</f>
        <v>4</v>
      </c>
      <c r="CW107" s="83" t="str">
        <f t="shared" ref="CW107:CW135" si="69">VLOOKUP($CU107,Funktionsbezeichnungen,2,0)</f>
        <v>Konstrukteur 1 / -planer 1</v>
      </c>
      <c r="CX107" s="125"/>
      <c r="CY107" s="33"/>
      <c r="CZ107" s="83"/>
      <c r="DA107" s="125"/>
      <c r="DB107" s="33"/>
      <c r="DC107" s="83"/>
      <c r="DD107" s="125"/>
      <c r="DE107" s="33"/>
      <c r="DF107" s="83"/>
      <c r="DG107" s="20"/>
      <c r="DH107" s="33"/>
      <c r="DI107" s="33"/>
      <c r="DJ107" s="83"/>
      <c r="DO107" s="19">
        <f>+CT107</f>
        <v>9726</v>
      </c>
      <c r="DP107" s="153">
        <v>8</v>
      </c>
      <c r="DQ107" s="19">
        <v>0</v>
      </c>
      <c r="DR107" s="185" t="s">
        <v>976</v>
      </c>
    </row>
    <row r="108" spans="1:122" s="19" customFormat="1">
      <c r="A108" s="53">
        <v>0</v>
      </c>
      <c r="B108" s="53"/>
      <c r="C108" s="53">
        <f t="shared" si="48"/>
        <v>0</v>
      </c>
      <c r="D108" s="55"/>
      <c r="E108" s="55"/>
      <c r="F108" s="55"/>
      <c r="G108" s="53"/>
      <c r="H108" s="53"/>
      <c r="I108" s="55">
        <v>1</v>
      </c>
      <c r="J108" s="53"/>
      <c r="K108" s="55"/>
      <c r="L108" s="55"/>
      <c r="M108" s="55"/>
      <c r="N108" s="59"/>
      <c r="O108" s="19" t="s">
        <v>359</v>
      </c>
      <c r="P108" s="15" t="s">
        <v>903</v>
      </c>
      <c r="Q108" s="15">
        <v>104</v>
      </c>
      <c r="R108" s="42"/>
      <c r="S108" s="27" t="s">
        <v>900</v>
      </c>
      <c r="T108" s="21">
        <v>1996</v>
      </c>
      <c r="U108" s="28" t="s">
        <v>235</v>
      </c>
      <c r="V108" s="21">
        <v>2016</v>
      </c>
      <c r="W108" s="25"/>
      <c r="X108" s="21"/>
      <c r="Y108" s="25"/>
      <c r="Z108" s="21">
        <f t="shared" si="53"/>
        <v>0</v>
      </c>
      <c r="AA108" s="25" t="s">
        <v>235</v>
      </c>
      <c r="AB108" s="21" t="s">
        <v>149</v>
      </c>
      <c r="AC108" s="21"/>
      <c r="AE108" s="90" t="s">
        <v>378</v>
      </c>
      <c r="AF108" s="82"/>
      <c r="CP108" s="192" t="str">
        <f t="shared" si="49"/>
        <v>Boschung Jan</v>
      </c>
      <c r="CR108" s="19">
        <f t="shared" si="50"/>
        <v>0</v>
      </c>
      <c r="CS108" s="19" t="str">
        <f t="shared" si="51"/>
        <v>G</v>
      </c>
      <c r="CT108" s="222">
        <v>9740</v>
      </c>
      <c r="CU108" s="125">
        <v>731</v>
      </c>
      <c r="CV108" s="33">
        <f t="shared" si="68"/>
        <v>4</v>
      </c>
      <c r="CW108" s="83" t="str">
        <f t="shared" si="69"/>
        <v>Konstrukteur 1 / -planer 1</v>
      </c>
      <c r="CX108" s="125"/>
      <c r="CY108" s="33"/>
      <c r="CZ108" s="83"/>
      <c r="DA108" s="125"/>
      <c r="DB108" s="33"/>
      <c r="DC108" s="83"/>
      <c r="DD108" s="125"/>
      <c r="DE108" s="33"/>
      <c r="DF108" s="83"/>
      <c r="DG108" s="20"/>
      <c r="DH108" s="33"/>
      <c r="DI108" s="33"/>
      <c r="DJ108" s="83"/>
      <c r="DO108" s="19">
        <f t="shared" si="52"/>
        <v>9740</v>
      </c>
      <c r="DP108" s="153">
        <v>8</v>
      </c>
      <c r="DQ108" s="19">
        <v>0</v>
      </c>
      <c r="DR108" s="185" t="s">
        <v>976</v>
      </c>
    </row>
    <row r="109" spans="1:122" s="19" customFormat="1" ht="40.5">
      <c r="A109" s="53">
        <v>0</v>
      </c>
      <c r="B109" s="53"/>
      <c r="C109" s="53">
        <f t="shared" si="48"/>
        <v>1</v>
      </c>
      <c r="D109" s="55"/>
      <c r="E109" s="55"/>
      <c r="F109" s="55"/>
      <c r="G109" s="53"/>
      <c r="H109" s="53"/>
      <c r="I109" s="55"/>
      <c r="J109" s="53"/>
      <c r="K109" s="55"/>
      <c r="L109" s="55">
        <v>1</v>
      </c>
      <c r="M109" s="55"/>
      <c r="N109" s="59"/>
      <c r="O109" s="19" t="s">
        <v>357</v>
      </c>
      <c r="P109" s="15" t="s">
        <v>504</v>
      </c>
      <c r="Q109" s="15">
        <v>105</v>
      </c>
      <c r="R109" s="42" t="s">
        <v>343</v>
      </c>
      <c r="S109" s="20" t="s">
        <v>157</v>
      </c>
      <c r="T109" s="21">
        <v>1976</v>
      </c>
      <c r="U109" s="28" t="s">
        <v>320</v>
      </c>
      <c r="V109" s="21">
        <v>2002</v>
      </c>
      <c r="W109" s="25" t="s">
        <v>321</v>
      </c>
      <c r="X109" s="21">
        <v>2005</v>
      </c>
      <c r="Y109" s="28"/>
      <c r="Z109" s="118">
        <f t="shared" si="53"/>
        <v>14</v>
      </c>
      <c r="AA109" s="25" t="s">
        <v>694</v>
      </c>
      <c r="AB109" s="21" t="s">
        <v>105</v>
      </c>
      <c r="AC109" s="21"/>
      <c r="AE109" s="90" t="s">
        <v>455</v>
      </c>
      <c r="AF109" s="82"/>
      <c r="CP109" s="19" t="str">
        <f t="shared" si="49"/>
        <v>Kiefer Patrick</v>
      </c>
      <c r="CR109" s="19">
        <f t="shared" si="50"/>
        <v>14</v>
      </c>
      <c r="CS109" s="19" t="str">
        <f t="shared" si="51"/>
        <v>C</v>
      </c>
      <c r="CT109" s="154">
        <v>6753</v>
      </c>
      <c r="CU109" s="125">
        <v>223</v>
      </c>
      <c r="CV109" s="33">
        <f t="shared" si="68"/>
        <v>10</v>
      </c>
      <c r="CW109" s="83" t="str">
        <f t="shared" si="69"/>
        <v>Finanz-Fachspezialist / Controller 3</v>
      </c>
      <c r="CX109" s="125">
        <v>223</v>
      </c>
      <c r="CY109" s="33">
        <f>VLOOKUP($CX109,Funktionsbezeichnungen,3,0)</f>
        <v>10</v>
      </c>
      <c r="CZ109" s="83" t="str">
        <f>VLOOKUP($CX109,Funktionsbezeichnungen,2,0)</f>
        <v>Finanz-Fachspezialist / Controller 3</v>
      </c>
      <c r="DA109" s="125">
        <v>223</v>
      </c>
      <c r="DB109" s="33">
        <f>VLOOKUP($DA109,Funktionsbezeichnungen,3,0)</f>
        <v>10</v>
      </c>
      <c r="DC109" s="83" t="str">
        <f>VLOOKUP($DA109,Funktionsbezeichnungen,2,0)</f>
        <v>Finanz-Fachspezialist / Controller 3</v>
      </c>
      <c r="DD109" s="125">
        <v>223</v>
      </c>
      <c r="DE109" s="33">
        <f>VLOOKUP($DD109,Funktionsbezeichnungen,3,0)</f>
        <v>10</v>
      </c>
      <c r="DF109" s="83" t="str">
        <f>VLOOKUP($DD109,Funktionsbezeichnungen,2,0)</f>
        <v>Finanz-Fachspezialist / Controller 3</v>
      </c>
      <c r="DG109" s="20"/>
      <c r="DH109" s="125">
        <v>223</v>
      </c>
      <c r="DI109" s="33">
        <f>VLOOKUP($DH109,Funktionsbezeichnungen,3,0)</f>
        <v>10</v>
      </c>
      <c r="DJ109" s="83" t="str">
        <f>VLOOKUP($DH109,Funktionsbezeichnungen,2,0)</f>
        <v>Finanz-Fachspezialist / Controller 3</v>
      </c>
      <c r="DO109" s="19">
        <f t="shared" si="52"/>
        <v>6753</v>
      </c>
      <c r="DP109" s="153">
        <v>3</v>
      </c>
      <c r="DQ109" s="19">
        <v>0</v>
      </c>
      <c r="DR109" s="185" t="s">
        <v>972</v>
      </c>
    </row>
    <row r="110" spans="1:122" s="19" customFormat="1">
      <c r="A110" s="53">
        <v>0</v>
      </c>
      <c r="B110" s="53">
        <v>1</v>
      </c>
      <c r="C110" s="53">
        <f t="shared" si="48"/>
        <v>1</v>
      </c>
      <c r="D110" s="55"/>
      <c r="E110" s="55"/>
      <c r="F110" s="55"/>
      <c r="G110" s="53"/>
      <c r="H110" s="53"/>
      <c r="I110" s="55"/>
      <c r="J110" s="53"/>
      <c r="K110" s="55"/>
      <c r="L110" s="55">
        <v>1</v>
      </c>
      <c r="M110" s="55"/>
      <c r="N110" s="59"/>
      <c r="O110" s="19" t="s">
        <v>359</v>
      </c>
      <c r="P110" s="15" t="s">
        <v>500</v>
      </c>
      <c r="Q110" s="15">
        <v>106</v>
      </c>
      <c r="R110" s="42"/>
      <c r="S110" s="27" t="s">
        <v>152</v>
      </c>
      <c r="T110" s="21">
        <v>1952</v>
      </c>
      <c r="U110" s="28" t="s">
        <v>151</v>
      </c>
      <c r="V110" s="21">
        <v>1971</v>
      </c>
      <c r="W110" s="25"/>
      <c r="X110" s="21"/>
      <c r="Y110" s="25"/>
      <c r="Z110" s="21">
        <f t="shared" si="53"/>
        <v>45</v>
      </c>
      <c r="AA110" s="25" t="s">
        <v>696</v>
      </c>
      <c r="AB110" s="21" t="s">
        <v>121</v>
      </c>
      <c r="AC110" s="21"/>
      <c r="AE110" s="90" t="s">
        <v>425</v>
      </c>
      <c r="AF110" s="82"/>
      <c r="CP110" s="19" t="str">
        <f t="shared" si="49"/>
        <v>Meister Christine</v>
      </c>
      <c r="CR110" s="19">
        <f t="shared" si="50"/>
        <v>45</v>
      </c>
      <c r="CS110" s="19" t="str">
        <f t="shared" si="51"/>
        <v>D</v>
      </c>
      <c r="CT110" s="154">
        <v>4245</v>
      </c>
      <c r="CU110" s="125">
        <v>134</v>
      </c>
      <c r="CV110" s="33">
        <f t="shared" si="68"/>
        <v>7</v>
      </c>
      <c r="CW110" s="83" t="str">
        <f t="shared" si="69"/>
        <v>Kaufmännischer Mitarbeiter 4 / Gruppenchef 2</v>
      </c>
      <c r="CX110" s="125">
        <v>134</v>
      </c>
      <c r="CY110" s="33">
        <f t="shared" si="62"/>
        <v>7</v>
      </c>
      <c r="CZ110" s="83" t="str">
        <f t="shared" si="63"/>
        <v>Kaufmännischer Mitarbeiter 4 / Gruppenchef 2</v>
      </c>
      <c r="DA110" s="125">
        <v>134</v>
      </c>
      <c r="DB110" s="33">
        <f t="shared" si="64"/>
        <v>7</v>
      </c>
      <c r="DC110" s="83" t="str">
        <f t="shared" si="65"/>
        <v>Kaufmännischer Mitarbeiter 4 / Gruppenchef 2</v>
      </c>
      <c r="DD110" s="125">
        <v>134</v>
      </c>
      <c r="DE110" s="33">
        <f t="shared" ref="DE110:DE124" si="70">VLOOKUP($DD110,Funktionsbezeichnungen,3,0)</f>
        <v>7</v>
      </c>
      <c r="DF110" s="83" t="str">
        <f t="shared" ref="DF110:DF124" si="71">VLOOKUP($DD110,Funktionsbezeichnungen,2,0)</f>
        <v>Kaufmännischer Mitarbeiter 4 / Gruppenchef 2</v>
      </c>
      <c r="DG110" s="20"/>
      <c r="DH110" s="125">
        <v>134</v>
      </c>
      <c r="DI110" s="33">
        <f t="shared" si="66"/>
        <v>7</v>
      </c>
      <c r="DJ110" s="83" t="str">
        <f t="shared" si="67"/>
        <v>Kaufmännischer Mitarbeiter 4 / Gruppenchef 2</v>
      </c>
      <c r="DO110" s="19">
        <f t="shared" si="52"/>
        <v>4245</v>
      </c>
      <c r="DP110" s="153">
        <v>6</v>
      </c>
      <c r="DQ110" s="19">
        <v>0</v>
      </c>
      <c r="DR110" s="19" t="s">
        <v>955</v>
      </c>
    </row>
    <row r="111" spans="1:122" s="19" customFormat="1" ht="27">
      <c r="A111" s="53">
        <v>0</v>
      </c>
      <c r="B111" s="53">
        <v>1</v>
      </c>
      <c r="C111" s="53">
        <f t="shared" si="48"/>
        <v>1</v>
      </c>
      <c r="D111" s="55"/>
      <c r="E111" s="55"/>
      <c r="F111" s="55"/>
      <c r="G111" s="53"/>
      <c r="H111" s="53"/>
      <c r="I111" s="55"/>
      <c r="J111" s="53"/>
      <c r="K111" s="55"/>
      <c r="L111" s="55">
        <v>1</v>
      </c>
      <c r="M111" s="55"/>
      <c r="N111" s="59"/>
      <c r="O111" s="19" t="s">
        <v>357</v>
      </c>
      <c r="P111" s="15" t="s">
        <v>501</v>
      </c>
      <c r="Q111" s="15">
        <v>107</v>
      </c>
      <c r="R111" s="42"/>
      <c r="S111" s="20" t="s">
        <v>207</v>
      </c>
      <c r="T111" s="17">
        <v>1954</v>
      </c>
      <c r="U111" s="169" t="s">
        <v>210</v>
      </c>
      <c r="V111" s="118">
        <v>1971</v>
      </c>
      <c r="W111" s="120"/>
      <c r="X111" s="118"/>
      <c r="Y111" s="169"/>
      <c r="Z111" s="118">
        <f t="shared" si="53"/>
        <v>45</v>
      </c>
      <c r="AA111" s="25" t="s">
        <v>209</v>
      </c>
      <c r="AB111" s="21" t="s">
        <v>121</v>
      </c>
      <c r="AC111" s="21"/>
      <c r="AE111" s="90" t="s">
        <v>453</v>
      </c>
      <c r="AF111" s="82"/>
      <c r="CP111" s="19" t="str">
        <f t="shared" si="49"/>
        <v>Derezynski Françoise</v>
      </c>
      <c r="CR111" s="19">
        <f t="shared" si="50"/>
        <v>45</v>
      </c>
      <c r="CS111" s="19" t="str">
        <f t="shared" si="51"/>
        <v>D</v>
      </c>
      <c r="CT111" s="154">
        <v>4266</v>
      </c>
      <c r="CU111" s="125">
        <v>141</v>
      </c>
      <c r="CV111" s="33">
        <f t="shared" si="68"/>
        <v>8</v>
      </c>
      <c r="CW111" s="83" t="str">
        <f t="shared" si="69"/>
        <v>Kaufmännischer Fachspezialist 1</v>
      </c>
      <c r="CX111" s="125">
        <v>141</v>
      </c>
      <c r="CY111" s="33">
        <f>VLOOKUP($CX111,Funktionsbezeichnungen,3,0)</f>
        <v>8</v>
      </c>
      <c r="CZ111" s="83" t="str">
        <f>VLOOKUP($CX111,Funktionsbezeichnungen,2,0)</f>
        <v>Kaufmännischer Fachspezialist 1</v>
      </c>
      <c r="DA111" s="125">
        <v>134</v>
      </c>
      <c r="DB111" s="33">
        <f>VLOOKUP($DA111,Funktionsbezeichnungen,3,0)</f>
        <v>7</v>
      </c>
      <c r="DC111" s="83" t="str">
        <f>VLOOKUP($DA111,Funktionsbezeichnungen,2,0)</f>
        <v>Kaufmännischer Mitarbeiter 4 / Gruppenchef 2</v>
      </c>
      <c r="DD111" s="125">
        <v>134</v>
      </c>
      <c r="DE111" s="33">
        <f>VLOOKUP($DD111,Funktionsbezeichnungen,3,0)</f>
        <v>7</v>
      </c>
      <c r="DF111" s="83" t="str">
        <f>VLOOKUP($DD111,Funktionsbezeichnungen,2,0)</f>
        <v>Kaufmännischer Mitarbeiter 4 / Gruppenchef 2</v>
      </c>
      <c r="DG111" s="20"/>
      <c r="DH111" s="125">
        <v>134</v>
      </c>
      <c r="DI111" s="33">
        <f>VLOOKUP($DH111,Funktionsbezeichnungen,3,0)</f>
        <v>7</v>
      </c>
      <c r="DJ111" s="83" t="str">
        <f>VLOOKUP($DH111,Funktionsbezeichnungen,2,0)</f>
        <v>Kaufmännischer Mitarbeiter 4 / Gruppenchef 2</v>
      </c>
      <c r="DO111" s="19">
        <f t="shared" si="52"/>
        <v>4266</v>
      </c>
      <c r="DP111" s="153">
        <v>6</v>
      </c>
      <c r="DQ111" s="19">
        <v>0</v>
      </c>
      <c r="DR111" s="19" t="s">
        <v>955</v>
      </c>
    </row>
    <row r="112" spans="1:122" s="19" customFormat="1">
      <c r="A112" s="53">
        <v>0</v>
      </c>
      <c r="B112" s="53">
        <v>1</v>
      </c>
      <c r="C112" s="53">
        <f t="shared" si="48"/>
        <v>1</v>
      </c>
      <c r="D112" s="55"/>
      <c r="E112" s="55"/>
      <c r="F112" s="56"/>
      <c r="G112" s="54"/>
      <c r="H112" s="54"/>
      <c r="I112" s="56"/>
      <c r="J112" s="54"/>
      <c r="K112" s="56"/>
      <c r="L112" s="56">
        <v>1</v>
      </c>
      <c r="M112" s="56"/>
      <c r="N112" s="58"/>
      <c r="O112" s="52" t="s">
        <v>357</v>
      </c>
      <c r="P112" s="15" t="s">
        <v>502</v>
      </c>
      <c r="Q112" s="15">
        <v>108</v>
      </c>
      <c r="R112" s="16"/>
      <c r="S112" s="20" t="s">
        <v>153</v>
      </c>
      <c r="T112" s="21">
        <v>1953</v>
      </c>
      <c r="U112" s="28" t="s">
        <v>215</v>
      </c>
      <c r="V112" s="21">
        <v>1977</v>
      </c>
      <c r="W112" s="25" t="s">
        <v>318</v>
      </c>
      <c r="X112" s="21">
        <v>2000</v>
      </c>
      <c r="Y112" s="28" t="s">
        <v>319</v>
      </c>
      <c r="Z112" s="21">
        <f t="shared" si="53"/>
        <v>39</v>
      </c>
      <c r="AA112" s="25" t="s">
        <v>695</v>
      </c>
      <c r="AB112" s="21" t="s">
        <v>121</v>
      </c>
      <c r="AC112" s="21"/>
      <c r="AE112" s="90" t="s">
        <v>456</v>
      </c>
      <c r="AF112" s="82"/>
      <c r="CP112" s="19" t="str">
        <f t="shared" si="49"/>
        <v>Szirt Madeleine</v>
      </c>
      <c r="CR112" s="19">
        <f t="shared" si="50"/>
        <v>39</v>
      </c>
      <c r="CS112" s="19" t="str">
        <f t="shared" si="51"/>
        <v>D</v>
      </c>
      <c r="CT112" s="154">
        <v>4216</v>
      </c>
      <c r="CU112" s="125">
        <v>162</v>
      </c>
      <c r="CV112" s="33">
        <f t="shared" si="68"/>
        <v>9</v>
      </c>
      <c r="CW112" s="83" t="str">
        <f t="shared" si="69"/>
        <v>Personal-Fachspezialist 2</v>
      </c>
      <c r="CX112" s="125">
        <v>162</v>
      </c>
      <c r="CY112" s="33">
        <f>VLOOKUP($CX112,Funktionsbezeichnungen,3,0)</f>
        <v>9</v>
      </c>
      <c r="CZ112" s="83" t="str">
        <f>VLOOKUP($CX112,Funktionsbezeichnungen,2,0)</f>
        <v>Personal-Fachspezialist 2</v>
      </c>
      <c r="DA112" s="125">
        <v>162</v>
      </c>
      <c r="DB112" s="33">
        <f>VLOOKUP($DA112,Funktionsbezeichnungen,3,0)</f>
        <v>9</v>
      </c>
      <c r="DC112" s="83" t="str">
        <f>VLOOKUP($DA112,Funktionsbezeichnungen,2,0)</f>
        <v>Personal-Fachspezialist 2</v>
      </c>
      <c r="DD112" s="125">
        <v>162</v>
      </c>
      <c r="DE112" s="33">
        <f>VLOOKUP($DD112,Funktionsbezeichnungen,3,0)</f>
        <v>9</v>
      </c>
      <c r="DF112" s="83" t="str">
        <f>VLOOKUP($DD112,Funktionsbezeichnungen,2,0)</f>
        <v>Personal-Fachspezialist 2</v>
      </c>
      <c r="DG112" s="20"/>
      <c r="DH112" s="125">
        <v>162</v>
      </c>
      <c r="DI112" s="33">
        <f>VLOOKUP($DH112,Funktionsbezeichnungen,3,0)</f>
        <v>9</v>
      </c>
      <c r="DJ112" s="83" t="str">
        <f>VLOOKUP($DH112,Funktionsbezeichnungen,2,0)</f>
        <v>Personal-Fachspezialist 2</v>
      </c>
      <c r="DO112" s="19">
        <f t="shared" si="52"/>
        <v>4216</v>
      </c>
      <c r="DP112" s="153">
        <v>3</v>
      </c>
      <c r="DQ112" s="19">
        <v>0</v>
      </c>
      <c r="DR112" s="185" t="s">
        <v>971</v>
      </c>
    </row>
    <row r="113" spans="1:122" s="19" customFormat="1">
      <c r="A113" s="53">
        <v>0</v>
      </c>
      <c r="B113" s="53">
        <v>1</v>
      </c>
      <c r="C113" s="53">
        <f t="shared" si="48"/>
        <v>1</v>
      </c>
      <c r="D113" s="55"/>
      <c r="E113" s="55"/>
      <c r="F113" s="55"/>
      <c r="G113" s="53"/>
      <c r="H113" s="53"/>
      <c r="I113" s="55"/>
      <c r="J113" s="53"/>
      <c r="K113" s="55"/>
      <c r="L113" s="55">
        <v>1</v>
      </c>
      <c r="M113" s="55"/>
      <c r="N113" s="59"/>
      <c r="O113" s="19" t="s">
        <v>359</v>
      </c>
      <c r="P113" s="15" t="s">
        <v>1155</v>
      </c>
      <c r="Q113" s="15">
        <v>109</v>
      </c>
      <c r="R113" s="42"/>
      <c r="S113" s="27" t="s">
        <v>1156</v>
      </c>
      <c r="T113" s="21">
        <v>1959</v>
      </c>
      <c r="U113" s="28" t="s">
        <v>151</v>
      </c>
      <c r="V113" s="21">
        <v>1977</v>
      </c>
      <c r="W113" s="25"/>
      <c r="X113" s="21"/>
      <c r="Y113" s="25"/>
      <c r="Z113" s="21">
        <f t="shared" si="53"/>
        <v>39</v>
      </c>
      <c r="AA113" s="25" t="s">
        <v>1157</v>
      </c>
      <c r="AB113" s="21" t="s">
        <v>121</v>
      </c>
      <c r="AC113" s="21"/>
      <c r="AE113" s="90" t="s">
        <v>1158</v>
      </c>
      <c r="AF113" s="82"/>
      <c r="CP113" s="19" t="str">
        <f t="shared" si="49"/>
        <v>Canetti Rosemarie</v>
      </c>
      <c r="CR113" s="19">
        <f t="shared" si="50"/>
        <v>39</v>
      </c>
      <c r="CS113" s="19" t="str">
        <f t="shared" si="51"/>
        <v>D</v>
      </c>
      <c r="CT113" s="154">
        <v>4320</v>
      </c>
      <c r="CU113" s="125">
        <v>134</v>
      </c>
      <c r="CV113" s="33">
        <f t="shared" si="68"/>
        <v>7</v>
      </c>
      <c r="CW113" s="83" t="str">
        <f t="shared" si="69"/>
        <v>Kaufmännischer Mitarbeiter 4 / Gruppenchef 2</v>
      </c>
      <c r="CX113" s="125"/>
      <c r="CY113" s="33"/>
      <c r="CZ113" s="83"/>
      <c r="DA113" s="125">
        <v>134</v>
      </c>
      <c r="DB113" s="33">
        <f t="shared" si="64"/>
        <v>7</v>
      </c>
      <c r="DC113" s="83" t="str">
        <f t="shared" si="65"/>
        <v>Kaufmännischer Mitarbeiter 4 / Gruppenchef 2</v>
      </c>
      <c r="DD113" s="125">
        <v>134</v>
      </c>
      <c r="DE113" s="33">
        <f t="shared" si="70"/>
        <v>7</v>
      </c>
      <c r="DF113" s="83" t="str">
        <f t="shared" si="71"/>
        <v>Kaufmännischer Mitarbeiter 4 / Gruppenchef 2</v>
      </c>
      <c r="DG113" s="20"/>
      <c r="DH113" s="125">
        <v>134</v>
      </c>
      <c r="DI113" s="33">
        <f t="shared" si="66"/>
        <v>7</v>
      </c>
      <c r="DJ113" s="83" t="str">
        <f t="shared" si="67"/>
        <v>Kaufmännischer Mitarbeiter 4 / Gruppenchef 2</v>
      </c>
      <c r="DO113" s="19">
        <f t="shared" si="52"/>
        <v>4320</v>
      </c>
      <c r="DP113" s="153">
        <v>6</v>
      </c>
      <c r="DQ113" s="19">
        <v>0</v>
      </c>
      <c r="DR113" s="19" t="s">
        <v>955</v>
      </c>
    </row>
    <row r="114" spans="1:122" s="19" customFormat="1">
      <c r="A114" s="53">
        <v>0</v>
      </c>
      <c r="B114" s="53">
        <v>1</v>
      </c>
      <c r="C114" s="53">
        <f t="shared" si="48"/>
        <v>1</v>
      </c>
      <c r="D114" s="55"/>
      <c r="E114" s="55"/>
      <c r="F114" s="55"/>
      <c r="G114" s="53"/>
      <c r="H114" s="53"/>
      <c r="I114" s="55"/>
      <c r="J114" s="53"/>
      <c r="K114" s="55"/>
      <c r="L114" s="55">
        <v>1</v>
      </c>
      <c r="M114" s="55"/>
      <c r="N114" s="59"/>
      <c r="O114" s="19" t="s">
        <v>359</v>
      </c>
      <c r="P114" s="15" t="s">
        <v>1168</v>
      </c>
      <c r="Q114" s="15">
        <v>110</v>
      </c>
      <c r="R114" s="42"/>
      <c r="S114" s="27" t="s">
        <v>650</v>
      </c>
      <c r="T114" s="21">
        <v>1961</v>
      </c>
      <c r="U114" s="28" t="s">
        <v>155</v>
      </c>
      <c r="V114" s="21">
        <v>1982</v>
      </c>
      <c r="W114" s="25"/>
      <c r="X114" s="21"/>
      <c r="Y114" s="25" t="s">
        <v>323</v>
      </c>
      <c r="Z114" s="21">
        <f t="shared" si="53"/>
        <v>34</v>
      </c>
      <c r="AA114" s="25" t="s">
        <v>696</v>
      </c>
      <c r="AB114" s="21" t="s">
        <v>121</v>
      </c>
      <c r="AC114" s="21"/>
      <c r="AE114" s="90" t="s">
        <v>425</v>
      </c>
      <c r="AF114" s="82"/>
      <c r="CP114" s="19" t="str">
        <f t="shared" si="49"/>
        <v>Peier Doris</v>
      </c>
      <c r="CR114" s="19">
        <f t="shared" si="50"/>
        <v>34</v>
      </c>
      <c r="CS114" s="19" t="str">
        <f t="shared" si="51"/>
        <v>D</v>
      </c>
      <c r="CT114" s="154">
        <v>5581</v>
      </c>
      <c r="CU114" s="125">
        <v>134</v>
      </c>
      <c r="CV114" s="33">
        <f t="shared" si="68"/>
        <v>7</v>
      </c>
      <c r="CW114" s="83" t="str">
        <f t="shared" si="69"/>
        <v>Kaufmännischer Mitarbeiter 4 / Gruppenchef 2</v>
      </c>
      <c r="CX114" s="125">
        <v>134</v>
      </c>
      <c r="CY114" s="33">
        <f t="shared" si="62"/>
        <v>7</v>
      </c>
      <c r="CZ114" s="83" t="str">
        <f t="shared" si="63"/>
        <v>Kaufmännischer Mitarbeiter 4 / Gruppenchef 2</v>
      </c>
      <c r="DA114" s="125">
        <v>134</v>
      </c>
      <c r="DB114" s="33">
        <f t="shared" si="64"/>
        <v>7</v>
      </c>
      <c r="DC114" s="83" t="str">
        <f t="shared" si="65"/>
        <v>Kaufmännischer Mitarbeiter 4 / Gruppenchef 2</v>
      </c>
      <c r="DD114" s="125">
        <v>134</v>
      </c>
      <c r="DE114" s="33">
        <f t="shared" si="70"/>
        <v>7</v>
      </c>
      <c r="DF114" s="83" t="str">
        <f t="shared" si="71"/>
        <v>Kaufmännischer Mitarbeiter 4 / Gruppenchef 2</v>
      </c>
      <c r="DG114" s="20"/>
      <c r="DH114" s="125">
        <v>134</v>
      </c>
      <c r="DI114" s="33">
        <f t="shared" si="66"/>
        <v>7</v>
      </c>
      <c r="DJ114" s="83" t="str">
        <f t="shared" si="67"/>
        <v>Kaufmännischer Mitarbeiter 4 / Gruppenchef 2</v>
      </c>
      <c r="DO114" s="19">
        <f t="shared" si="52"/>
        <v>5581</v>
      </c>
      <c r="DP114" s="153">
        <v>6</v>
      </c>
      <c r="DQ114" s="19">
        <v>0</v>
      </c>
      <c r="DR114" s="19" t="s">
        <v>955</v>
      </c>
    </row>
    <row r="115" spans="1:122" s="19" customFormat="1">
      <c r="A115" s="53">
        <v>0</v>
      </c>
      <c r="B115" s="53">
        <v>1</v>
      </c>
      <c r="C115" s="53">
        <f t="shared" si="48"/>
        <v>1</v>
      </c>
      <c r="D115" s="55"/>
      <c r="E115" s="55"/>
      <c r="F115" s="55"/>
      <c r="G115" s="53"/>
      <c r="H115" s="53"/>
      <c r="I115" s="55"/>
      <c r="J115" s="53"/>
      <c r="K115" s="55"/>
      <c r="L115" s="55">
        <v>1</v>
      </c>
      <c r="M115" s="55"/>
      <c r="N115" s="59"/>
      <c r="O115" s="19" t="s">
        <v>359</v>
      </c>
      <c r="P115" s="15" t="s">
        <v>607</v>
      </c>
      <c r="Q115" s="15">
        <v>111</v>
      </c>
      <c r="R115" s="42"/>
      <c r="S115" s="27" t="s">
        <v>608</v>
      </c>
      <c r="T115" s="21">
        <v>1966</v>
      </c>
      <c r="U115" s="28" t="s">
        <v>151</v>
      </c>
      <c r="V115" s="21">
        <v>1985</v>
      </c>
      <c r="W115" s="25"/>
      <c r="X115" s="21"/>
      <c r="Y115" s="25"/>
      <c r="Z115" s="21">
        <f t="shared" si="53"/>
        <v>31</v>
      </c>
      <c r="AA115" s="25" t="s">
        <v>696</v>
      </c>
      <c r="AB115" s="21" t="s">
        <v>121</v>
      </c>
      <c r="AC115" s="21"/>
      <c r="AE115" s="90" t="s">
        <v>425</v>
      </c>
      <c r="AF115" s="82"/>
      <c r="CP115" s="19" t="str">
        <f t="shared" si="49"/>
        <v>Beuret Agnès</v>
      </c>
      <c r="CR115" s="19">
        <f t="shared" si="50"/>
        <v>31</v>
      </c>
      <c r="CS115" s="19" t="str">
        <f t="shared" si="51"/>
        <v>D</v>
      </c>
      <c r="CT115" s="154">
        <v>4352</v>
      </c>
      <c r="CU115" s="125">
        <v>134</v>
      </c>
      <c r="CV115" s="33">
        <f t="shared" si="68"/>
        <v>7</v>
      </c>
      <c r="CW115" s="83" t="str">
        <f t="shared" si="69"/>
        <v>Kaufmännischer Mitarbeiter 4 / Gruppenchef 2</v>
      </c>
      <c r="CX115" s="125">
        <v>134</v>
      </c>
      <c r="CY115" s="33">
        <f t="shared" si="62"/>
        <v>7</v>
      </c>
      <c r="CZ115" s="83" t="str">
        <f t="shared" si="63"/>
        <v>Kaufmännischer Mitarbeiter 4 / Gruppenchef 2</v>
      </c>
      <c r="DA115" s="125">
        <v>134</v>
      </c>
      <c r="DB115" s="33">
        <f t="shared" si="64"/>
        <v>7</v>
      </c>
      <c r="DC115" s="83" t="str">
        <f t="shared" si="65"/>
        <v>Kaufmännischer Mitarbeiter 4 / Gruppenchef 2</v>
      </c>
      <c r="DD115" s="125">
        <v>134</v>
      </c>
      <c r="DE115" s="33">
        <f t="shared" si="70"/>
        <v>7</v>
      </c>
      <c r="DF115" s="83" t="str">
        <f t="shared" si="71"/>
        <v>Kaufmännischer Mitarbeiter 4 / Gruppenchef 2</v>
      </c>
      <c r="DG115" s="20"/>
      <c r="DH115" s="125">
        <v>134</v>
      </c>
      <c r="DI115" s="33">
        <f t="shared" si="66"/>
        <v>7</v>
      </c>
      <c r="DJ115" s="83" t="str">
        <f t="shared" si="67"/>
        <v>Kaufmännischer Mitarbeiter 4 / Gruppenchef 2</v>
      </c>
      <c r="DO115" s="19">
        <f t="shared" si="52"/>
        <v>4352</v>
      </c>
      <c r="DP115" s="153">
        <v>6</v>
      </c>
      <c r="DQ115" s="19">
        <v>0</v>
      </c>
      <c r="DR115" s="19" t="s">
        <v>955</v>
      </c>
    </row>
    <row r="116" spans="1:122" s="19" customFormat="1">
      <c r="A116" s="53">
        <v>0</v>
      </c>
      <c r="B116" s="53">
        <v>1</v>
      </c>
      <c r="C116" s="53">
        <f t="shared" si="48"/>
        <v>1</v>
      </c>
      <c r="D116" s="55"/>
      <c r="E116" s="55"/>
      <c r="F116" s="55"/>
      <c r="G116" s="53"/>
      <c r="H116" s="53"/>
      <c r="I116" s="55"/>
      <c r="J116" s="53"/>
      <c r="K116" s="55"/>
      <c r="L116" s="55">
        <v>1</v>
      </c>
      <c r="M116" s="55"/>
      <c r="N116" s="59"/>
      <c r="O116" s="19" t="s">
        <v>359</v>
      </c>
      <c r="P116" s="15" t="s">
        <v>508</v>
      </c>
      <c r="Q116" s="15">
        <v>112</v>
      </c>
      <c r="R116" s="42"/>
      <c r="S116" s="27" t="s">
        <v>164</v>
      </c>
      <c r="T116" s="21">
        <v>1970</v>
      </c>
      <c r="U116" s="28" t="s">
        <v>165</v>
      </c>
      <c r="V116" s="21">
        <v>1990</v>
      </c>
      <c r="W116" s="25"/>
      <c r="X116" s="21"/>
      <c r="Y116" s="25"/>
      <c r="Z116" s="21">
        <f t="shared" si="53"/>
        <v>26</v>
      </c>
      <c r="AA116" s="25" t="s">
        <v>696</v>
      </c>
      <c r="AB116" s="21" t="s">
        <v>121</v>
      </c>
      <c r="AC116" s="21"/>
      <c r="AE116" s="90" t="s">
        <v>425</v>
      </c>
      <c r="AF116" s="82"/>
      <c r="CP116" s="19" t="str">
        <f t="shared" si="49"/>
        <v>Weider Noelle</v>
      </c>
      <c r="CR116" s="19">
        <f t="shared" si="50"/>
        <v>26</v>
      </c>
      <c r="CS116" s="19" t="str">
        <f t="shared" si="51"/>
        <v>D</v>
      </c>
      <c r="CT116" s="154">
        <v>5604</v>
      </c>
      <c r="CU116" s="125">
        <v>134</v>
      </c>
      <c r="CV116" s="33">
        <f t="shared" si="68"/>
        <v>7</v>
      </c>
      <c r="CW116" s="83" t="str">
        <f t="shared" si="69"/>
        <v>Kaufmännischer Mitarbeiter 4 / Gruppenchef 2</v>
      </c>
      <c r="CX116" s="125">
        <v>134</v>
      </c>
      <c r="CY116" s="33">
        <f t="shared" si="62"/>
        <v>7</v>
      </c>
      <c r="CZ116" s="83" t="str">
        <f t="shared" si="63"/>
        <v>Kaufmännischer Mitarbeiter 4 / Gruppenchef 2</v>
      </c>
      <c r="DA116" s="125">
        <v>134</v>
      </c>
      <c r="DB116" s="33">
        <f t="shared" si="64"/>
        <v>7</v>
      </c>
      <c r="DC116" s="83" t="str">
        <f t="shared" si="65"/>
        <v>Kaufmännischer Mitarbeiter 4 / Gruppenchef 2</v>
      </c>
      <c r="DD116" s="125">
        <v>134</v>
      </c>
      <c r="DE116" s="33">
        <f t="shared" si="70"/>
        <v>7</v>
      </c>
      <c r="DF116" s="83" t="str">
        <f t="shared" si="71"/>
        <v>Kaufmännischer Mitarbeiter 4 / Gruppenchef 2</v>
      </c>
      <c r="DG116" s="20"/>
      <c r="DH116" s="125">
        <v>134</v>
      </c>
      <c r="DI116" s="33">
        <f t="shared" si="66"/>
        <v>7</v>
      </c>
      <c r="DJ116" s="83" t="str">
        <f t="shared" si="67"/>
        <v>Kaufmännischer Mitarbeiter 4 / Gruppenchef 2</v>
      </c>
      <c r="DO116" s="19">
        <f t="shared" si="52"/>
        <v>5604</v>
      </c>
      <c r="DP116" s="153">
        <v>6</v>
      </c>
      <c r="DQ116" s="19">
        <v>0</v>
      </c>
      <c r="DR116" s="19" t="s">
        <v>955</v>
      </c>
    </row>
    <row r="117" spans="1:122" s="19" customFormat="1" ht="27">
      <c r="A117" s="53">
        <v>0</v>
      </c>
      <c r="B117" s="53"/>
      <c r="C117" s="53">
        <f t="shared" si="48"/>
        <v>1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357</v>
      </c>
      <c r="P117" s="15" t="s">
        <v>509</v>
      </c>
      <c r="Q117" s="15">
        <v>113</v>
      </c>
      <c r="R117" s="42"/>
      <c r="S117" s="20" t="s">
        <v>244</v>
      </c>
      <c r="T117" s="21">
        <v>1976</v>
      </c>
      <c r="U117" s="28" t="s">
        <v>243</v>
      </c>
      <c r="V117" s="21">
        <v>2002</v>
      </c>
      <c r="W117" s="25"/>
      <c r="X117" s="21"/>
      <c r="Y117" s="28" t="s">
        <v>327</v>
      </c>
      <c r="Z117" s="118">
        <f t="shared" si="53"/>
        <v>14</v>
      </c>
      <c r="AA117" s="25" t="s">
        <v>326</v>
      </c>
      <c r="AB117" s="21" t="s">
        <v>121</v>
      </c>
      <c r="AC117" s="21"/>
      <c r="AE117" s="90" t="s">
        <v>375</v>
      </c>
      <c r="AF117" s="82"/>
      <c r="CP117" s="19" t="str">
        <f t="shared" si="49"/>
        <v>Fischer Michel</v>
      </c>
      <c r="CR117" s="19">
        <f t="shared" si="50"/>
        <v>14</v>
      </c>
      <c r="CS117" s="19" t="str">
        <f t="shared" si="51"/>
        <v>D</v>
      </c>
      <c r="CT117" s="154">
        <v>8655</v>
      </c>
      <c r="CU117" s="125">
        <v>542</v>
      </c>
      <c r="CV117" s="33">
        <f t="shared" si="68"/>
        <v>7</v>
      </c>
      <c r="CW117" s="83" t="str">
        <f t="shared" si="69"/>
        <v>Technischer Sachbearbeiter 2</v>
      </c>
      <c r="CX117" s="125">
        <v>542</v>
      </c>
      <c r="CY117" s="33">
        <f t="shared" si="62"/>
        <v>7</v>
      </c>
      <c r="CZ117" s="83" t="str">
        <f t="shared" si="63"/>
        <v>Technischer Sachbearbeiter 2</v>
      </c>
      <c r="DA117" s="125">
        <v>542</v>
      </c>
      <c r="DB117" s="33">
        <f t="shared" si="64"/>
        <v>7</v>
      </c>
      <c r="DC117" s="83" t="str">
        <f t="shared" si="65"/>
        <v>Technischer Sachbearbeiter 2</v>
      </c>
      <c r="DD117" s="125">
        <v>541</v>
      </c>
      <c r="DE117" s="33">
        <f t="shared" si="70"/>
        <v>6</v>
      </c>
      <c r="DF117" s="83" t="str">
        <f t="shared" si="71"/>
        <v>Technischer Sachbearbeiter 1</v>
      </c>
      <c r="DG117" s="20"/>
      <c r="DH117" s="125">
        <v>351</v>
      </c>
      <c r="DI117" s="33">
        <f t="shared" si="66"/>
        <v>7</v>
      </c>
      <c r="DJ117" s="83" t="str">
        <f t="shared" si="67"/>
        <v>Marketing - / Product - Manager 1</v>
      </c>
      <c r="DO117" s="19">
        <f t="shared" si="52"/>
        <v>8655</v>
      </c>
      <c r="DP117" s="153">
        <v>6</v>
      </c>
      <c r="DQ117" s="19">
        <v>0</v>
      </c>
      <c r="DR117" s="19" t="s">
        <v>967</v>
      </c>
    </row>
    <row r="118" spans="1:122" s="19" customFormat="1">
      <c r="A118" s="53">
        <v>0</v>
      </c>
      <c r="B118" s="53">
        <v>1</v>
      </c>
      <c r="C118" s="53">
        <f t="shared" si="48"/>
        <v>1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360</v>
      </c>
      <c r="P118" s="15" t="s">
        <v>582</v>
      </c>
      <c r="Q118" s="15">
        <v>114</v>
      </c>
      <c r="R118" s="42"/>
      <c r="S118" s="27" t="s">
        <v>583</v>
      </c>
      <c r="T118" s="21">
        <v>1959</v>
      </c>
      <c r="U118" s="28" t="s">
        <v>397</v>
      </c>
      <c r="V118" s="21">
        <v>1976</v>
      </c>
      <c r="W118" s="25"/>
      <c r="X118" s="21"/>
      <c r="Y118" s="25"/>
      <c r="Z118" s="21">
        <f t="shared" si="53"/>
        <v>40</v>
      </c>
      <c r="AA118" s="25" t="s">
        <v>584</v>
      </c>
      <c r="AB118" s="21" t="s">
        <v>142</v>
      </c>
      <c r="AC118" s="21"/>
      <c r="AE118" s="90" t="s">
        <v>585</v>
      </c>
      <c r="AF118" s="82"/>
      <c r="CP118" s="19" t="str">
        <f t="shared" si="49"/>
        <v>Willig Martine</v>
      </c>
      <c r="CR118" s="19">
        <f t="shared" si="50"/>
        <v>40</v>
      </c>
      <c r="CS118" s="19" t="str">
        <f t="shared" si="51"/>
        <v>E</v>
      </c>
      <c r="CT118" s="154">
        <v>5637</v>
      </c>
      <c r="CU118" s="125">
        <v>133</v>
      </c>
      <c r="CV118" s="33">
        <f t="shared" si="68"/>
        <v>6</v>
      </c>
      <c r="CW118" s="83" t="str">
        <f t="shared" si="69"/>
        <v>Kaufmännischer Mitarbeiter 3 / Gruppenchef 1</v>
      </c>
      <c r="CX118" s="125">
        <v>133</v>
      </c>
      <c r="CY118" s="33">
        <f t="shared" si="62"/>
        <v>6</v>
      </c>
      <c r="CZ118" s="83" t="str">
        <f t="shared" si="63"/>
        <v>Kaufmännischer Mitarbeiter 3 / Gruppenchef 1</v>
      </c>
      <c r="DA118" s="125">
        <v>133</v>
      </c>
      <c r="DB118" s="33">
        <f t="shared" si="64"/>
        <v>6</v>
      </c>
      <c r="DC118" s="83" t="str">
        <f t="shared" si="65"/>
        <v>Kaufmännischer Mitarbeiter 3 / Gruppenchef 1</v>
      </c>
      <c r="DD118" s="125">
        <v>133</v>
      </c>
      <c r="DE118" s="33">
        <f t="shared" si="70"/>
        <v>6</v>
      </c>
      <c r="DF118" s="83" t="str">
        <f t="shared" si="71"/>
        <v>Kaufmännischer Mitarbeiter 3 / Gruppenchef 1</v>
      </c>
      <c r="DG118" s="20"/>
      <c r="DH118" s="125">
        <v>133</v>
      </c>
      <c r="DI118" s="33">
        <f t="shared" si="66"/>
        <v>6</v>
      </c>
      <c r="DJ118" s="83" t="str">
        <f t="shared" si="67"/>
        <v>Kaufmännischer Mitarbeiter 3 / Gruppenchef 1</v>
      </c>
      <c r="DO118" s="19">
        <f t="shared" si="52"/>
        <v>5637</v>
      </c>
      <c r="DP118" s="153">
        <v>6</v>
      </c>
      <c r="DQ118" s="19">
        <v>0</v>
      </c>
      <c r="DR118" s="185" t="s">
        <v>973</v>
      </c>
    </row>
    <row r="119" spans="1:122" s="19" customFormat="1">
      <c r="A119" s="53">
        <v>0</v>
      </c>
      <c r="B119" s="53">
        <v>1</v>
      </c>
      <c r="C119" s="53">
        <f t="shared" si="48"/>
        <v>1</v>
      </c>
      <c r="D119" s="55"/>
      <c r="E119" s="55"/>
      <c r="F119" s="55"/>
      <c r="G119" s="53"/>
      <c r="H119" s="53"/>
      <c r="I119" s="55"/>
      <c r="J119" s="53"/>
      <c r="K119" s="55"/>
      <c r="L119" s="55">
        <v>1</v>
      </c>
      <c r="M119" s="55"/>
      <c r="N119" s="59"/>
      <c r="O119" s="19" t="s">
        <v>357</v>
      </c>
      <c r="P119" s="15" t="s">
        <v>507</v>
      </c>
      <c r="Q119" s="15">
        <v>115</v>
      </c>
      <c r="R119" s="42"/>
      <c r="S119" s="27" t="s">
        <v>259</v>
      </c>
      <c r="T119" s="21">
        <v>1957</v>
      </c>
      <c r="U119" s="28" t="s">
        <v>151</v>
      </c>
      <c r="V119" s="21">
        <v>1977</v>
      </c>
      <c r="W119" s="25"/>
      <c r="X119" s="21"/>
      <c r="Y119" s="25"/>
      <c r="Z119" s="21">
        <f t="shared" si="53"/>
        <v>39</v>
      </c>
      <c r="AA119" s="25" t="s">
        <v>156</v>
      </c>
      <c r="AB119" s="21" t="s">
        <v>142</v>
      </c>
      <c r="AC119" s="21"/>
      <c r="AE119" s="90" t="s">
        <v>457</v>
      </c>
      <c r="AF119" s="82"/>
      <c r="CP119" s="19" t="str">
        <f t="shared" si="49"/>
        <v>Meichtry Anna</v>
      </c>
      <c r="CR119" s="19">
        <f t="shared" si="50"/>
        <v>39</v>
      </c>
      <c r="CS119" s="19" t="str">
        <f t="shared" si="51"/>
        <v>E</v>
      </c>
      <c r="CT119" s="154">
        <v>5629</v>
      </c>
      <c r="CU119" s="125">
        <v>133</v>
      </c>
      <c r="CV119" s="33">
        <f t="shared" si="68"/>
        <v>6</v>
      </c>
      <c r="CW119" s="83" t="str">
        <f t="shared" si="69"/>
        <v>Kaufmännischer Mitarbeiter 3 / Gruppenchef 1</v>
      </c>
      <c r="CX119" s="125">
        <v>133</v>
      </c>
      <c r="CY119" s="33">
        <f t="shared" si="62"/>
        <v>6</v>
      </c>
      <c r="CZ119" s="83" t="str">
        <f t="shared" si="63"/>
        <v>Kaufmännischer Mitarbeiter 3 / Gruppenchef 1</v>
      </c>
      <c r="DA119" s="125">
        <v>133</v>
      </c>
      <c r="DB119" s="33">
        <f t="shared" si="64"/>
        <v>6</v>
      </c>
      <c r="DC119" s="83" t="str">
        <f t="shared" si="65"/>
        <v>Kaufmännischer Mitarbeiter 3 / Gruppenchef 1</v>
      </c>
      <c r="DD119" s="125">
        <v>133</v>
      </c>
      <c r="DE119" s="33">
        <f t="shared" si="70"/>
        <v>6</v>
      </c>
      <c r="DF119" s="83" t="str">
        <f t="shared" si="71"/>
        <v>Kaufmännischer Mitarbeiter 3 / Gruppenchef 1</v>
      </c>
      <c r="DG119" s="20"/>
      <c r="DH119" s="125">
        <v>133</v>
      </c>
      <c r="DI119" s="33">
        <f t="shared" si="66"/>
        <v>6</v>
      </c>
      <c r="DJ119" s="83" t="str">
        <f t="shared" si="67"/>
        <v>Kaufmännischer Mitarbeiter 3 / Gruppenchef 1</v>
      </c>
      <c r="DO119" s="19">
        <f t="shared" si="52"/>
        <v>5629</v>
      </c>
      <c r="DP119" s="153">
        <v>6</v>
      </c>
      <c r="DQ119" s="19">
        <v>0</v>
      </c>
      <c r="DR119" s="19" t="s">
        <v>955</v>
      </c>
    </row>
    <row r="120" spans="1:122" s="19" customFormat="1">
      <c r="A120" s="53">
        <v>0</v>
      </c>
      <c r="B120" s="53">
        <v>1</v>
      </c>
      <c r="C120" s="53">
        <f t="shared" si="48"/>
        <v>1</v>
      </c>
      <c r="D120" s="55"/>
      <c r="E120" s="55"/>
      <c r="F120" s="55"/>
      <c r="G120" s="53"/>
      <c r="H120" s="53"/>
      <c r="I120" s="55"/>
      <c r="J120" s="53"/>
      <c r="K120" s="55"/>
      <c r="L120" s="55">
        <v>1</v>
      </c>
      <c r="M120" s="55"/>
      <c r="N120" s="59"/>
      <c r="O120" s="19" t="s">
        <v>357</v>
      </c>
      <c r="P120" s="15" t="s">
        <v>1167</v>
      </c>
      <c r="Q120" s="15">
        <v>116</v>
      </c>
      <c r="R120" s="42"/>
      <c r="S120" s="27" t="s">
        <v>1005</v>
      </c>
      <c r="T120" s="21">
        <v>1967</v>
      </c>
      <c r="U120" s="28" t="s">
        <v>151</v>
      </c>
      <c r="V120" s="21">
        <v>1987</v>
      </c>
      <c r="W120" s="25"/>
      <c r="X120" s="21"/>
      <c r="Y120" s="25"/>
      <c r="Z120" s="21">
        <f t="shared" si="53"/>
        <v>29</v>
      </c>
      <c r="AA120" s="25" t="s">
        <v>691</v>
      </c>
      <c r="AB120" s="21" t="s">
        <v>142</v>
      </c>
      <c r="AC120" s="21"/>
      <c r="AE120" s="90" t="s">
        <v>457</v>
      </c>
      <c r="AF120" s="82"/>
      <c r="CP120" s="19" t="str">
        <f t="shared" si="49"/>
        <v>Meier Jacqueline</v>
      </c>
      <c r="CR120" s="19">
        <f t="shared" si="50"/>
        <v>29</v>
      </c>
      <c r="CS120" s="19" t="str">
        <f t="shared" si="51"/>
        <v>E</v>
      </c>
      <c r="CT120" s="154">
        <v>7700</v>
      </c>
      <c r="CU120" s="125">
        <v>212</v>
      </c>
      <c r="CV120" s="33">
        <f t="shared" si="68"/>
        <v>5</v>
      </c>
      <c r="CW120" s="83" t="str">
        <f t="shared" si="69"/>
        <v>Buchhalter 2</v>
      </c>
      <c r="CX120" s="125">
        <v>212</v>
      </c>
      <c r="CY120" s="33">
        <f t="shared" si="62"/>
        <v>5</v>
      </c>
      <c r="CZ120" s="83" t="str">
        <f t="shared" si="63"/>
        <v>Buchhalter 2</v>
      </c>
      <c r="DA120" s="125">
        <v>212</v>
      </c>
      <c r="DB120" s="33">
        <f t="shared" si="64"/>
        <v>5</v>
      </c>
      <c r="DC120" s="83" t="str">
        <f t="shared" si="65"/>
        <v>Buchhalter 2</v>
      </c>
      <c r="DD120" s="125">
        <v>212</v>
      </c>
      <c r="DE120" s="33">
        <f t="shared" si="70"/>
        <v>5</v>
      </c>
      <c r="DF120" s="83" t="str">
        <f t="shared" si="71"/>
        <v>Buchhalter 2</v>
      </c>
      <c r="DG120" s="20"/>
      <c r="DH120" s="125">
        <v>212</v>
      </c>
      <c r="DI120" s="33">
        <f t="shared" si="66"/>
        <v>5</v>
      </c>
      <c r="DJ120" s="83" t="str">
        <f t="shared" si="67"/>
        <v>Buchhalter 2</v>
      </c>
      <c r="DO120" s="19">
        <f t="shared" si="52"/>
        <v>7700</v>
      </c>
      <c r="DP120" s="153">
        <v>6</v>
      </c>
      <c r="DQ120" s="19">
        <v>0</v>
      </c>
      <c r="DR120" s="19" t="s">
        <v>958</v>
      </c>
    </row>
    <row r="121" spans="1:122" s="19" customFormat="1">
      <c r="A121" s="53">
        <v>0</v>
      </c>
      <c r="B121" s="53">
        <v>1</v>
      </c>
      <c r="C121" s="53">
        <f t="shared" si="48"/>
        <v>1</v>
      </c>
      <c r="D121" s="55"/>
      <c r="E121" s="55"/>
      <c r="F121" s="55"/>
      <c r="G121" s="53"/>
      <c r="H121" s="53"/>
      <c r="I121" s="55"/>
      <c r="J121" s="53"/>
      <c r="K121" s="55"/>
      <c r="L121" s="55">
        <v>1</v>
      </c>
      <c r="M121" s="55"/>
      <c r="N121" s="59"/>
      <c r="O121" s="19" t="s">
        <v>357</v>
      </c>
      <c r="P121" s="15" t="s">
        <v>510</v>
      </c>
      <c r="Q121" s="15">
        <v>117</v>
      </c>
      <c r="R121" s="42"/>
      <c r="S121" s="27" t="s">
        <v>278</v>
      </c>
      <c r="T121" s="21">
        <v>1985</v>
      </c>
      <c r="U121" s="28" t="s">
        <v>279</v>
      </c>
      <c r="V121" s="21">
        <v>2005</v>
      </c>
      <c r="W121" s="25"/>
      <c r="X121" s="21"/>
      <c r="Y121" s="25"/>
      <c r="Z121" s="21">
        <f t="shared" si="53"/>
        <v>11</v>
      </c>
      <c r="AA121" s="25" t="s">
        <v>691</v>
      </c>
      <c r="AB121" s="21" t="s">
        <v>142</v>
      </c>
      <c r="AC121" s="21"/>
      <c r="AE121" s="90" t="s">
        <v>457</v>
      </c>
      <c r="AF121" s="82"/>
      <c r="CP121" s="19" t="str">
        <f t="shared" si="49"/>
        <v>Oruk Makbule</v>
      </c>
      <c r="CR121" s="19">
        <f t="shared" si="50"/>
        <v>11</v>
      </c>
      <c r="CS121" s="19" t="str">
        <f t="shared" si="51"/>
        <v>E</v>
      </c>
      <c r="CT121" s="154">
        <v>6762</v>
      </c>
      <c r="CU121" s="125">
        <v>212</v>
      </c>
      <c r="CV121" s="33">
        <f t="shared" si="68"/>
        <v>5</v>
      </c>
      <c r="CW121" s="83" t="str">
        <f t="shared" si="69"/>
        <v>Buchhalter 2</v>
      </c>
      <c r="CX121" s="125">
        <v>212</v>
      </c>
      <c r="CY121" s="33">
        <f t="shared" si="62"/>
        <v>5</v>
      </c>
      <c r="CZ121" s="83" t="str">
        <f t="shared" si="63"/>
        <v>Buchhalter 2</v>
      </c>
      <c r="DA121" s="125">
        <v>212</v>
      </c>
      <c r="DB121" s="33">
        <f t="shared" si="64"/>
        <v>5</v>
      </c>
      <c r="DC121" s="83" t="str">
        <f t="shared" si="65"/>
        <v>Buchhalter 2</v>
      </c>
      <c r="DD121" s="125">
        <v>212</v>
      </c>
      <c r="DE121" s="33">
        <f t="shared" si="70"/>
        <v>5</v>
      </c>
      <c r="DF121" s="83" t="str">
        <f t="shared" si="71"/>
        <v>Buchhalter 2</v>
      </c>
      <c r="DG121" s="20"/>
      <c r="DH121" s="125">
        <v>212</v>
      </c>
      <c r="DI121" s="33">
        <f t="shared" si="66"/>
        <v>5</v>
      </c>
      <c r="DJ121" s="83" t="str">
        <f t="shared" si="67"/>
        <v>Buchhalter 2</v>
      </c>
      <c r="DO121" s="19">
        <f t="shared" si="52"/>
        <v>6762</v>
      </c>
      <c r="DP121" s="153">
        <v>6</v>
      </c>
      <c r="DQ121" s="19">
        <v>0</v>
      </c>
      <c r="DR121" s="19" t="s">
        <v>958</v>
      </c>
    </row>
    <row r="122" spans="1:122" s="19" customFormat="1">
      <c r="A122" s="53">
        <v>0</v>
      </c>
      <c r="B122" s="53"/>
      <c r="C122" s="53">
        <f t="shared" si="48"/>
        <v>1</v>
      </c>
      <c r="D122" s="55"/>
      <c r="E122" s="55"/>
      <c r="F122" s="55"/>
      <c r="G122" s="53"/>
      <c r="H122" s="53"/>
      <c r="I122" s="55"/>
      <c r="J122" s="53"/>
      <c r="K122" s="55"/>
      <c r="L122" s="55"/>
      <c r="M122" s="55">
        <v>1</v>
      </c>
      <c r="N122" s="59"/>
      <c r="O122" s="19" t="s">
        <v>361</v>
      </c>
      <c r="P122" s="15" t="s">
        <v>511</v>
      </c>
      <c r="Q122" s="15">
        <v>118</v>
      </c>
      <c r="R122" s="42" t="s">
        <v>341</v>
      </c>
      <c r="S122" s="27" t="s">
        <v>159</v>
      </c>
      <c r="T122" s="21">
        <v>1959</v>
      </c>
      <c r="U122" s="28" t="s">
        <v>126</v>
      </c>
      <c r="V122" s="21">
        <v>1979</v>
      </c>
      <c r="W122" s="25"/>
      <c r="X122" s="21"/>
      <c r="Y122" s="25" t="s">
        <v>340</v>
      </c>
      <c r="Z122" s="21">
        <f t="shared" si="53"/>
        <v>37</v>
      </c>
      <c r="AA122" s="25" t="s">
        <v>160</v>
      </c>
      <c r="AB122" s="21" t="s">
        <v>105</v>
      </c>
      <c r="AC122" s="21"/>
      <c r="AE122" s="90" t="s">
        <v>426</v>
      </c>
      <c r="AF122" s="82"/>
      <c r="CP122" s="19" t="str">
        <f t="shared" si="49"/>
        <v>Steg Günther</v>
      </c>
      <c r="CR122" s="19">
        <f t="shared" si="50"/>
        <v>37</v>
      </c>
      <c r="CS122" s="19" t="str">
        <f t="shared" si="51"/>
        <v>C</v>
      </c>
      <c r="CT122" s="154">
        <v>4226</v>
      </c>
      <c r="CU122" s="125">
        <v>413</v>
      </c>
      <c r="CV122" s="33">
        <f t="shared" si="68"/>
        <v>8</v>
      </c>
      <c r="CW122" s="83" t="str">
        <f t="shared" si="69"/>
        <v>Senior System-Controller</v>
      </c>
      <c r="CX122" s="125">
        <v>413</v>
      </c>
      <c r="CY122" s="33">
        <f t="shared" si="62"/>
        <v>8</v>
      </c>
      <c r="CZ122" s="83" t="str">
        <f t="shared" si="63"/>
        <v>Senior System-Controller</v>
      </c>
      <c r="DA122" s="125">
        <v>413</v>
      </c>
      <c r="DB122" s="33">
        <f t="shared" si="64"/>
        <v>8</v>
      </c>
      <c r="DC122" s="83" t="str">
        <f t="shared" si="65"/>
        <v>Senior System-Controller</v>
      </c>
      <c r="DD122" s="125">
        <v>413</v>
      </c>
      <c r="DE122" s="33">
        <f t="shared" si="70"/>
        <v>8</v>
      </c>
      <c r="DF122" s="83" t="str">
        <f t="shared" si="71"/>
        <v>Senior System-Controller</v>
      </c>
      <c r="DG122" s="20"/>
      <c r="DH122" s="125">
        <v>413</v>
      </c>
      <c r="DI122" s="33">
        <f t="shared" si="66"/>
        <v>8</v>
      </c>
      <c r="DJ122" s="83" t="str">
        <f t="shared" si="67"/>
        <v>Senior System-Controller</v>
      </c>
      <c r="DO122" s="19">
        <f t="shared" si="52"/>
        <v>4226</v>
      </c>
      <c r="DP122" s="153">
        <v>6</v>
      </c>
      <c r="DQ122" s="19">
        <v>0</v>
      </c>
      <c r="DR122" s="19" t="s">
        <v>961</v>
      </c>
    </row>
    <row r="123" spans="1:122" s="19" customFormat="1" ht="27">
      <c r="A123" s="53">
        <v>0</v>
      </c>
      <c r="B123" s="53"/>
      <c r="C123" s="53">
        <f t="shared" si="48"/>
        <v>1</v>
      </c>
      <c r="D123" s="55"/>
      <c r="E123" s="55"/>
      <c r="F123" s="55"/>
      <c r="G123" s="53">
        <v>1</v>
      </c>
      <c r="H123" s="53"/>
      <c r="I123" s="55"/>
      <c r="J123" s="53"/>
      <c r="K123" s="55"/>
      <c r="L123" s="55"/>
      <c r="M123" s="55">
        <v>1</v>
      </c>
      <c r="N123" s="59"/>
      <c r="O123" s="19" t="s">
        <v>361</v>
      </c>
      <c r="P123" s="15" t="s">
        <v>533</v>
      </c>
      <c r="Q123" s="15">
        <v>119</v>
      </c>
      <c r="R123" s="42"/>
      <c r="S123" s="20" t="s">
        <v>532</v>
      </c>
      <c r="T123" s="21">
        <v>1966</v>
      </c>
      <c r="U123" s="28" t="s">
        <v>534</v>
      </c>
      <c r="V123" s="21">
        <v>1992</v>
      </c>
      <c r="W123" s="25" t="s">
        <v>535</v>
      </c>
      <c r="X123" s="21">
        <v>1995</v>
      </c>
      <c r="Y123" s="28" t="s">
        <v>211</v>
      </c>
      <c r="Z123" s="118">
        <f t="shared" si="53"/>
        <v>24</v>
      </c>
      <c r="AA123" s="25" t="s">
        <v>692</v>
      </c>
      <c r="AB123" s="21" t="s">
        <v>105</v>
      </c>
      <c r="AC123" s="21"/>
      <c r="AE123" s="90" t="s">
        <v>537</v>
      </c>
      <c r="AF123" s="82"/>
      <c r="CP123" s="19" t="str">
        <f t="shared" si="49"/>
        <v>Grimm Stephan</v>
      </c>
      <c r="CR123" s="19">
        <f t="shared" si="50"/>
        <v>24</v>
      </c>
      <c r="CS123" s="19" t="str">
        <f t="shared" si="51"/>
        <v>C</v>
      </c>
      <c r="CT123" s="154">
        <v>3203</v>
      </c>
      <c r="CU123" s="125">
        <v>443</v>
      </c>
      <c r="CV123" s="33">
        <f t="shared" si="68"/>
        <v>9</v>
      </c>
      <c r="CW123" s="83" t="str">
        <f t="shared" si="69"/>
        <v>System-Spezialist 3</v>
      </c>
      <c r="CX123" s="125">
        <v>443</v>
      </c>
      <c r="CY123" s="33">
        <f t="shared" si="62"/>
        <v>9</v>
      </c>
      <c r="CZ123" s="83" t="str">
        <f t="shared" si="63"/>
        <v>System-Spezialist 3</v>
      </c>
      <c r="DA123" s="125">
        <v>443</v>
      </c>
      <c r="DB123" s="33">
        <f t="shared" si="64"/>
        <v>9</v>
      </c>
      <c r="DC123" s="83" t="str">
        <f t="shared" si="65"/>
        <v>System-Spezialist 3</v>
      </c>
      <c r="DD123" s="125">
        <v>443</v>
      </c>
      <c r="DE123" s="33">
        <f t="shared" si="70"/>
        <v>9</v>
      </c>
      <c r="DF123" s="83" t="str">
        <f t="shared" si="71"/>
        <v>System-Spezialist 3</v>
      </c>
      <c r="DG123" s="20"/>
      <c r="DH123" s="125">
        <v>413</v>
      </c>
      <c r="DI123" s="33">
        <f t="shared" si="66"/>
        <v>8</v>
      </c>
      <c r="DJ123" s="83" t="str">
        <f t="shared" si="67"/>
        <v>Senior System-Controller</v>
      </c>
      <c r="DO123" s="19">
        <f t="shared" si="52"/>
        <v>3203</v>
      </c>
      <c r="DP123" s="153">
        <v>3</v>
      </c>
      <c r="DQ123" s="19">
        <v>0</v>
      </c>
      <c r="DR123" s="19" t="s">
        <v>962</v>
      </c>
    </row>
    <row r="124" spans="1:122" s="19" customFormat="1">
      <c r="A124" s="53">
        <v>0</v>
      </c>
      <c r="B124" s="53"/>
      <c r="C124" s="53">
        <f t="shared" si="48"/>
        <v>1</v>
      </c>
      <c r="D124" s="55"/>
      <c r="E124" s="55"/>
      <c r="F124" s="55"/>
      <c r="G124" s="53"/>
      <c r="H124" s="53"/>
      <c r="I124" s="55"/>
      <c r="J124" s="53"/>
      <c r="K124" s="55"/>
      <c r="L124" s="55"/>
      <c r="M124" s="55">
        <v>1</v>
      </c>
      <c r="N124" s="59"/>
      <c r="O124" s="19" t="s">
        <v>361</v>
      </c>
      <c r="P124" s="15" t="s">
        <v>512</v>
      </c>
      <c r="Q124" s="15">
        <v>120</v>
      </c>
      <c r="R124" s="42"/>
      <c r="S124" s="27" t="s">
        <v>204</v>
      </c>
      <c r="T124" s="21">
        <v>1978</v>
      </c>
      <c r="U124" s="28" t="s">
        <v>277</v>
      </c>
      <c r="V124" s="21">
        <v>1999</v>
      </c>
      <c r="W124" s="25"/>
      <c r="X124" s="21"/>
      <c r="Y124" s="25" t="s">
        <v>316</v>
      </c>
      <c r="Z124" s="21">
        <f t="shared" si="53"/>
        <v>17</v>
      </c>
      <c r="AA124" s="25" t="s">
        <v>205</v>
      </c>
      <c r="AB124" s="21" t="s">
        <v>121</v>
      </c>
      <c r="AC124" s="21"/>
      <c r="AE124" s="90" t="s">
        <v>427</v>
      </c>
      <c r="AF124" s="82"/>
      <c r="CP124" s="19" t="str">
        <f t="shared" si="49"/>
        <v>Hänni Alexander</v>
      </c>
      <c r="CR124" s="19">
        <f t="shared" si="50"/>
        <v>17</v>
      </c>
      <c r="CS124" s="19" t="str">
        <f t="shared" si="51"/>
        <v>D</v>
      </c>
      <c r="CT124" s="154">
        <v>6755</v>
      </c>
      <c r="CU124" s="125">
        <v>423</v>
      </c>
      <c r="CV124" s="33">
        <f t="shared" si="68"/>
        <v>7</v>
      </c>
      <c r="CW124" s="83" t="str">
        <f t="shared" si="69"/>
        <v>IC-Berater / -Techniker 3 / LAN-Supporter</v>
      </c>
      <c r="CX124" s="125">
        <v>423</v>
      </c>
      <c r="CY124" s="33">
        <f t="shared" si="62"/>
        <v>7</v>
      </c>
      <c r="CZ124" s="83" t="str">
        <f t="shared" si="63"/>
        <v>IC-Berater / -Techniker 3 / LAN-Supporter</v>
      </c>
      <c r="DA124" s="125">
        <v>423</v>
      </c>
      <c r="DB124" s="33">
        <f t="shared" si="64"/>
        <v>7</v>
      </c>
      <c r="DC124" s="83" t="str">
        <f t="shared" si="65"/>
        <v>IC-Berater / -Techniker 3 / LAN-Supporter</v>
      </c>
      <c r="DD124" s="125">
        <v>422</v>
      </c>
      <c r="DE124" s="33">
        <f t="shared" si="70"/>
        <v>6</v>
      </c>
      <c r="DF124" s="83" t="str">
        <f t="shared" si="71"/>
        <v>IC-Berater / -Techniker 2 / LAN-Grundstufe</v>
      </c>
      <c r="DG124" s="20"/>
      <c r="DH124" s="125">
        <v>422</v>
      </c>
      <c r="DI124" s="33">
        <f t="shared" si="66"/>
        <v>6</v>
      </c>
      <c r="DJ124" s="83" t="str">
        <f t="shared" si="67"/>
        <v>IC-Berater / -Techniker 2 / LAN-Grundstufe</v>
      </c>
      <c r="DO124" s="19">
        <f t="shared" si="52"/>
        <v>6755</v>
      </c>
      <c r="DP124" s="153">
        <v>6</v>
      </c>
      <c r="DQ124" s="19">
        <v>0</v>
      </c>
      <c r="DR124" s="19" t="s">
        <v>960</v>
      </c>
    </row>
    <row r="125" spans="1:122" s="19" customFormat="1">
      <c r="A125" s="53">
        <v>0</v>
      </c>
      <c r="B125" s="53"/>
      <c r="C125" s="53">
        <f t="shared" si="48"/>
        <v>0</v>
      </c>
      <c r="D125" s="55"/>
      <c r="E125" s="55"/>
      <c r="F125" s="55"/>
      <c r="G125" s="53">
        <v>1</v>
      </c>
      <c r="H125" s="53"/>
      <c r="I125" s="55"/>
      <c r="J125" s="53"/>
      <c r="K125" s="55"/>
      <c r="L125" s="55"/>
      <c r="M125" s="55">
        <v>1</v>
      </c>
      <c r="N125" s="59"/>
      <c r="O125" s="19" t="s">
        <v>361</v>
      </c>
      <c r="P125" s="15" t="s">
        <v>1054</v>
      </c>
      <c r="Q125" s="15">
        <v>121</v>
      </c>
      <c r="R125" s="42"/>
      <c r="S125" s="27" t="s">
        <v>1055</v>
      </c>
      <c r="T125" s="21">
        <v>1985</v>
      </c>
      <c r="U125" s="28" t="s">
        <v>1056</v>
      </c>
      <c r="V125" s="21">
        <v>2007</v>
      </c>
      <c r="W125" s="25" t="s">
        <v>1057</v>
      </c>
      <c r="X125" s="21">
        <v>2015</v>
      </c>
      <c r="Y125" s="25" t="s">
        <v>316</v>
      </c>
      <c r="Z125" s="21">
        <f t="shared" si="53"/>
        <v>9</v>
      </c>
      <c r="AA125" s="25" t="s">
        <v>205</v>
      </c>
      <c r="AB125" s="21" t="s">
        <v>142</v>
      </c>
      <c r="AC125" s="21"/>
      <c r="AE125" s="90" t="s">
        <v>427</v>
      </c>
      <c r="AF125" s="82"/>
      <c r="CP125" s="19" t="str">
        <f t="shared" si="49"/>
        <v>Saliu Bekim</v>
      </c>
      <c r="CR125" s="19">
        <f t="shared" si="50"/>
        <v>9</v>
      </c>
      <c r="CS125" s="19" t="str">
        <f t="shared" si="51"/>
        <v>E</v>
      </c>
      <c r="CT125" s="154">
        <v>7708</v>
      </c>
      <c r="CU125" s="125">
        <v>422</v>
      </c>
      <c r="CV125" s="33">
        <f t="shared" si="68"/>
        <v>6</v>
      </c>
      <c r="CW125" s="83" t="str">
        <f t="shared" si="69"/>
        <v>IC-Berater / -Techniker 2 / LAN-Grundstufe</v>
      </c>
      <c r="CX125" s="125">
        <v>422</v>
      </c>
      <c r="CY125" s="33">
        <f t="shared" si="62"/>
        <v>6</v>
      </c>
      <c r="CZ125" s="83" t="str">
        <f t="shared" si="63"/>
        <v>IC-Berater / -Techniker 2 / LAN-Grundstufe</v>
      </c>
      <c r="DA125" s="125"/>
      <c r="DB125" s="33"/>
      <c r="DC125" s="83"/>
      <c r="DD125" s="125"/>
      <c r="DE125" s="33"/>
      <c r="DF125" s="83"/>
      <c r="DG125" s="20"/>
      <c r="DH125" s="125"/>
      <c r="DI125" s="33"/>
      <c r="DJ125" s="83"/>
      <c r="DO125" s="19">
        <f t="shared" si="52"/>
        <v>7708</v>
      </c>
      <c r="DP125" s="153">
        <v>6</v>
      </c>
      <c r="DQ125" s="19">
        <v>0</v>
      </c>
      <c r="DR125" s="19" t="s">
        <v>960</v>
      </c>
    </row>
    <row r="126" spans="1:122" s="19" customFormat="1">
      <c r="A126" s="53">
        <v>0</v>
      </c>
      <c r="B126" s="53">
        <v>1</v>
      </c>
      <c r="C126" s="53">
        <f>IF(Z126&gt;=10,1,0)</f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358</v>
      </c>
      <c r="P126" s="15" t="s">
        <v>514</v>
      </c>
      <c r="Q126" s="15">
        <v>122</v>
      </c>
      <c r="R126" s="42" t="s">
        <v>344</v>
      </c>
      <c r="S126" s="27" t="s">
        <v>230</v>
      </c>
      <c r="T126" s="21">
        <v>1965</v>
      </c>
      <c r="U126" s="28" t="s">
        <v>151</v>
      </c>
      <c r="V126" s="21">
        <v>1984</v>
      </c>
      <c r="W126" s="25"/>
      <c r="X126" s="21"/>
      <c r="Y126" s="25"/>
      <c r="Z126" s="21">
        <f>$AD$3-V126</f>
        <v>32</v>
      </c>
      <c r="AA126" s="25" t="s">
        <v>339</v>
      </c>
      <c r="AB126" s="21" t="s">
        <v>121</v>
      </c>
      <c r="AC126" s="21"/>
      <c r="AE126" s="90" t="s">
        <v>425</v>
      </c>
      <c r="AF126" s="82"/>
      <c r="CP126" s="19" t="str">
        <f t="shared" si="49"/>
        <v>Eichenberger Sylvia</v>
      </c>
      <c r="CR126" s="19">
        <f t="shared" si="50"/>
        <v>32</v>
      </c>
      <c r="CS126" s="19" t="str">
        <f t="shared" si="51"/>
        <v>D</v>
      </c>
      <c r="CT126" s="154">
        <v>5626</v>
      </c>
      <c r="CU126" s="125">
        <v>134</v>
      </c>
      <c r="CV126" s="33">
        <f t="shared" si="68"/>
        <v>7</v>
      </c>
      <c r="CW126" s="83" t="str">
        <f t="shared" si="69"/>
        <v>Kaufmännischer Mitarbeiter 4 / Gruppenchef 2</v>
      </c>
      <c r="CX126" s="125">
        <v>134</v>
      </c>
      <c r="CY126" s="33">
        <f t="shared" si="62"/>
        <v>7</v>
      </c>
      <c r="CZ126" s="83" t="str">
        <f t="shared" si="63"/>
        <v>Kaufmännischer Mitarbeiter 4 / Gruppenchef 2</v>
      </c>
      <c r="DA126" s="125">
        <v>134</v>
      </c>
      <c r="DB126" s="33">
        <f t="shared" ref="DB126:DB135" si="72">VLOOKUP($DA126,Funktionsbezeichnungen,3,0)</f>
        <v>7</v>
      </c>
      <c r="DC126" s="83" t="str">
        <f t="shared" ref="DC126:DC135" si="73">VLOOKUP($DA126,Funktionsbezeichnungen,2,0)</f>
        <v>Kaufmännischer Mitarbeiter 4 / Gruppenchef 2</v>
      </c>
      <c r="DD126" s="125">
        <v>134</v>
      </c>
      <c r="DE126" s="33">
        <f t="shared" ref="DE126:DE135" si="74">VLOOKUP($DD126,Funktionsbezeichnungen,3,0)</f>
        <v>7</v>
      </c>
      <c r="DF126" s="83" t="str">
        <f t="shared" ref="DF126:DF135" si="75">VLOOKUP($DD126,Funktionsbezeichnungen,2,0)</f>
        <v>Kaufmännischer Mitarbeiter 4 / Gruppenchef 2</v>
      </c>
      <c r="DG126" s="20"/>
      <c r="DH126" s="125">
        <v>134</v>
      </c>
      <c r="DI126" s="33">
        <f t="shared" ref="DI126:DI135" si="76">VLOOKUP($DH126,Funktionsbezeichnungen,3,0)</f>
        <v>7</v>
      </c>
      <c r="DJ126" s="83" t="str">
        <f t="shared" ref="DJ126:DJ135" si="77">VLOOKUP($DH126,Funktionsbezeichnungen,2,0)</f>
        <v>Kaufmännischer Mitarbeiter 4 / Gruppenchef 2</v>
      </c>
      <c r="DO126" s="19">
        <f t="shared" si="52"/>
        <v>5626</v>
      </c>
      <c r="DP126" s="153">
        <v>6</v>
      </c>
      <c r="DQ126" s="19">
        <v>0</v>
      </c>
      <c r="DR126" s="19" t="s">
        <v>955</v>
      </c>
    </row>
    <row r="127" spans="1:122" s="19" customFormat="1">
      <c r="A127" s="53">
        <v>0</v>
      </c>
      <c r="B127" s="53">
        <v>1</v>
      </c>
      <c r="C127" s="53">
        <f>IF(Z127&gt;=10,1,0)</f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360</v>
      </c>
      <c r="P127" s="15" t="s">
        <v>505</v>
      </c>
      <c r="Q127" s="15">
        <v>123</v>
      </c>
      <c r="R127" s="42"/>
      <c r="S127" s="27" t="s">
        <v>396</v>
      </c>
      <c r="T127" s="21">
        <v>1965</v>
      </c>
      <c r="U127" s="28" t="s">
        <v>397</v>
      </c>
      <c r="V127" s="21">
        <v>1985</v>
      </c>
      <c r="W127" s="25"/>
      <c r="X127" s="21"/>
      <c r="Y127" s="25"/>
      <c r="Z127" s="21">
        <f>$AD$3-V127</f>
        <v>31</v>
      </c>
      <c r="AA127" s="25" t="s">
        <v>339</v>
      </c>
      <c r="AB127" s="21" t="s">
        <v>121</v>
      </c>
      <c r="AC127" s="21"/>
      <c r="AE127" s="90" t="s">
        <v>425</v>
      </c>
      <c r="AF127" s="82"/>
      <c r="CP127" s="19" t="str">
        <f t="shared" si="49"/>
        <v>Ehret-Kreutz Elke</v>
      </c>
      <c r="CR127" s="19">
        <f t="shared" si="50"/>
        <v>31</v>
      </c>
      <c r="CS127" s="19" t="str">
        <f t="shared" si="51"/>
        <v>D</v>
      </c>
      <c r="CT127" s="154">
        <v>5633</v>
      </c>
      <c r="CU127" s="125">
        <v>134</v>
      </c>
      <c r="CV127" s="33">
        <f t="shared" si="68"/>
        <v>7</v>
      </c>
      <c r="CW127" s="83" t="str">
        <f t="shared" si="69"/>
        <v>Kaufmännischer Mitarbeiter 4 / Gruppenchef 2</v>
      </c>
      <c r="CX127" s="125">
        <v>134</v>
      </c>
      <c r="CY127" s="33">
        <f>VLOOKUP($CX127,Funktionsbezeichnungen,3,0)</f>
        <v>7</v>
      </c>
      <c r="CZ127" s="83" t="str">
        <f>VLOOKUP($CX127,Funktionsbezeichnungen,2,0)</f>
        <v>Kaufmännischer Mitarbeiter 4 / Gruppenchef 2</v>
      </c>
      <c r="DA127" s="125">
        <v>134</v>
      </c>
      <c r="DB127" s="33">
        <f>VLOOKUP($DA127,Funktionsbezeichnungen,3,0)</f>
        <v>7</v>
      </c>
      <c r="DC127" s="83" t="str">
        <f>VLOOKUP($DA127,Funktionsbezeichnungen,2,0)</f>
        <v>Kaufmännischer Mitarbeiter 4 / Gruppenchef 2</v>
      </c>
      <c r="DD127" s="125">
        <v>134</v>
      </c>
      <c r="DE127" s="33">
        <f>VLOOKUP($DD127,Funktionsbezeichnungen,3,0)</f>
        <v>7</v>
      </c>
      <c r="DF127" s="83" t="str">
        <f>VLOOKUP($DD127,Funktionsbezeichnungen,2,0)</f>
        <v>Kaufmännischer Mitarbeiter 4 / Gruppenchef 2</v>
      </c>
      <c r="DG127" s="20"/>
      <c r="DH127" s="125">
        <v>134</v>
      </c>
      <c r="DI127" s="33">
        <f>VLOOKUP($DH127,Funktionsbezeichnungen,3,0)</f>
        <v>7</v>
      </c>
      <c r="DJ127" s="83" t="str">
        <f>VLOOKUP($DH127,Funktionsbezeichnungen,2,0)</f>
        <v>Kaufmännischer Mitarbeiter 4 / Gruppenchef 2</v>
      </c>
      <c r="DO127" s="19">
        <f t="shared" si="52"/>
        <v>5633</v>
      </c>
      <c r="DP127" s="153">
        <v>6</v>
      </c>
      <c r="DQ127" s="19">
        <v>0</v>
      </c>
      <c r="DR127" s="19" t="s">
        <v>955</v>
      </c>
    </row>
    <row r="128" spans="1:122" s="19" customFormat="1">
      <c r="A128" s="53">
        <v>0</v>
      </c>
      <c r="B128" s="53">
        <v>1</v>
      </c>
      <c r="C128" s="53">
        <f>IF(Z128&gt;=10,1,0)</f>
        <v>1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357</v>
      </c>
      <c r="P128" s="15" t="s">
        <v>513</v>
      </c>
      <c r="Q128" s="15">
        <v>124</v>
      </c>
      <c r="R128" s="42"/>
      <c r="S128" s="27" t="s">
        <v>272</v>
      </c>
      <c r="T128" s="21">
        <v>1967</v>
      </c>
      <c r="U128" s="28" t="s">
        <v>274</v>
      </c>
      <c r="V128" s="21">
        <v>1986</v>
      </c>
      <c r="W128" s="25" t="s">
        <v>1220</v>
      </c>
      <c r="X128" s="21">
        <v>2016</v>
      </c>
      <c r="Y128" s="25"/>
      <c r="Z128" s="21">
        <f>$AD$3-V128</f>
        <v>30</v>
      </c>
      <c r="AA128" s="25" t="s">
        <v>693</v>
      </c>
      <c r="AB128" s="21" t="s">
        <v>121</v>
      </c>
      <c r="AC128" s="21"/>
      <c r="AE128" s="90" t="s">
        <v>454</v>
      </c>
      <c r="AF128" s="82"/>
      <c r="CP128" s="19" t="str">
        <f t="shared" si="49"/>
        <v>Gerber Beatrice</v>
      </c>
      <c r="CR128" s="19">
        <f t="shared" si="50"/>
        <v>30</v>
      </c>
      <c r="CS128" s="19" t="str">
        <f t="shared" si="51"/>
        <v>D</v>
      </c>
      <c r="CT128" s="154">
        <v>4289</v>
      </c>
      <c r="CU128" s="125">
        <v>141</v>
      </c>
      <c r="CV128" s="33">
        <f t="shared" si="68"/>
        <v>8</v>
      </c>
      <c r="CW128" s="83" t="str">
        <f t="shared" si="69"/>
        <v>Kaufmännischer Fachspezialist 1</v>
      </c>
      <c r="CX128" s="125">
        <v>141</v>
      </c>
      <c r="CY128" s="33">
        <f t="shared" si="62"/>
        <v>8</v>
      </c>
      <c r="CZ128" s="83" t="str">
        <f t="shared" si="63"/>
        <v>Kaufmännischer Fachspezialist 1</v>
      </c>
      <c r="DA128" s="125">
        <v>141</v>
      </c>
      <c r="DB128" s="33">
        <f t="shared" si="72"/>
        <v>8</v>
      </c>
      <c r="DC128" s="83" t="str">
        <f t="shared" si="73"/>
        <v>Kaufmännischer Fachspezialist 1</v>
      </c>
      <c r="DD128" s="125">
        <v>141</v>
      </c>
      <c r="DE128" s="33">
        <f t="shared" si="74"/>
        <v>8</v>
      </c>
      <c r="DF128" s="83" t="str">
        <f t="shared" si="75"/>
        <v>Kaufmännischer Fachspezialist 1</v>
      </c>
      <c r="DG128" s="20"/>
      <c r="DH128" s="125">
        <v>141</v>
      </c>
      <c r="DI128" s="33">
        <f t="shared" si="76"/>
        <v>8</v>
      </c>
      <c r="DJ128" s="83" t="str">
        <f t="shared" si="77"/>
        <v>Kaufmännischer Fachspezialist 1</v>
      </c>
      <c r="DO128" s="19">
        <f t="shared" si="52"/>
        <v>4289</v>
      </c>
      <c r="DP128" s="153">
        <v>6</v>
      </c>
      <c r="DQ128" s="19">
        <v>0</v>
      </c>
      <c r="DR128" s="19" t="s">
        <v>956</v>
      </c>
    </row>
    <row r="129" spans="1:141" s="19" customFormat="1">
      <c r="A129" s="53">
        <v>0</v>
      </c>
      <c r="B129" s="53">
        <v>1</v>
      </c>
      <c r="C129" s="53">
        <f t="shared" ref="C129:C142" si="78">IF(Z129&gt;=10,1,0)</f>
        <v>1</v>
      </c>
      <c r="D129" s="55"/>
      <c r="E129" s="55"/>
      <c r="F129" s="55"/>
      <c r="G129" s="53"/>
      <c r="H129" s="53"/>
      <c r="I129" s="55"/>
      <c r="J129" s="53"/>
      <c r="K129" s="55"/>
      <c r="L129" s="55">
        <v>1</v>
      </c>
      <c r="M129" s="55"/>
      <c r="N129" s="59"/>
      <c r="O129" s="19" t="s">
        <v>357</v>
      </c>
      <c r="P129" s="15" t="s">
        <v>579</v>
      </c>
      <c r="Q129" s="15">
        <v>125</v>
      </c>
      <c r="R129" s="42"/>
      <c r="S129" s="27" t="s">
        <v>580</v>
      </c>
      <c r="T129" s="21">
        <v>1965</v>
      </c>
      <c r="U129" s="28" t="s">
        <v>581</v>
      </c>
      <c r="V129" s="21">
        <v>1985</v>
      </c>
      <c r="W129" s="28" t="s">
        <v>1051</v>
      </c>
      <c r="X129" s="21">
        <v>2014</v>
      </c>
      <c r="Y129" s="25"/>
      <c r="Z129" s="21">
        <f t="shared" si="53"/>
        <v>31</v>
      </c>
      <c r="AA129" s="25" t="s">
        <v>414</v>
      </c>
      <c r="AB129" s="21" t="s">
        <v>142</v>
      </c>
      <c r="AC129" s="21"/>
      <c r="AE129" s="90" t="s">
        <v>428</v>
      </c>
      <c r="AF129" s="82"/>
      <c r="CP129" s="19" t="str">
        <f t="shared" si="49"/>
        <v>Boschung Brigitte</v>
      </c>
      <c r="CR129" s="19">
        <f t="shared" si="50"/>
        <v>31</v>
      </c>
      <c r="CS129" s="19" t="str">
        <f t="shared" si="51"/>
        <v>E</v>
      </c>
      <c r="CT129" s="154">
        <v>7703</v>
      </c>
      <c r="CU129" s="125">
        <v>112</v>
      </c>
      <c r="CV129" s="33">
        <f t="shared" si="68"/>
        <v>5</v>
      </c>
      <c r="CW129" s="83" t="str">
        <f t="shared" si="69"/>
        <v>Réceptionist / Telefonist / Service-Disponent 2</v>
      </c>
      <c r="CX129" s="125">
        <v>112</v>
      </c>
      <c r="CY129" s="33">
        <f t="shared" ref="CY129:CY135" si="79">VLOOKUP($CX129,Funktionsbezeichnungen,3,0)</f>
        <v>5</v>
      </c>
      <c r="CZ129" s="83" t="str">
        <f t="shared" ref="CZ129:CZ135" si="80">VLOOKUP($CX129,Funktionsbezeichnungen,2,0)</f>
        <v>Réceptionist / Telefonist / Service-Disponent 2</v>
      </c>
      <c r="DA129" s="125">
        <v>112</v>
      </c>
      <c r="DB129" s="33">
        <f t="shared" si="72"/>
        <v>5</v>
      </c>
      <c r="DC129" s="83" t="str">
        <f t="shared" si="73"/>
        <v>Réceptionist / Telefonist / Service-Disponent 2</v>
      </c>
      <c r="DD129" s="125">
        <v>112</v>
      </c>
      <c r="DE129" s="33">
        <f t="shared" si="74"/>
        <v>5</v>
      </c>
      <c r="DF129" s="83" t="str">
        <f t="shared" si="75"/>
        <v>Réceptionist / Telefonist / Service-Disponent 2</v>
      </c>
      <c r="DG129" s="20"/>
      <c r="DH129" s="125">
        <v>112</v>
      </c>
      <c r="DI129" s="33">
        <f t="shared" si="76"/>
        <v>5</v>
      </c>
      <c r="DJ129" s="83" t="str">
        <f t="shared" si="77"/>
        <v>Réceptionist / Telefonist / Service-Disponent 2</v>
      </c>
      <c r="DO129" s="19">
        <f t="shared" si="52"/>
        <v>7703</v>
      </c>
      <c r="DP129" s="153">
        <v>6</v>
      </c>
      <c r="DQ129" s="19">
        <v>0</v>
      </c>
      <c r="DR129" s="19" t="s">
        <v>953</v>
      </c>
    </row>
    <row r="130" spans="1:141" s="19" customFormat="1">
      <c r="A130" s="53">
        <v>0</v>
      </c>
      <c r="B130" s="53">
        <v>1</v>
      </c>
      <c r="C130" s="53">
        <f t="shared" si="78"/>
        <v>1</v>
      </c>
      <c r="D130" s="55"/>
      <c r="E130" s="55"/>
      <c r="F130" s="55"/>
      <c r="G130" s="53"/>
      <c r="H130" s="53"/>
      <c r="I130" s="55"/>
      <c r="J130" s="53"/>
      <c r="K130" s="55"/>
      <c r="L130" s="55">
        <v>1</v>
      </c>
      <c r="M130" s="55"/>
      <c r="N130" s="59"/>
      <c r="O130" s="19" t="s">
        <v>357</v>
      </c>
      <c r="P130" s="15" t="s">
        <v>884</v>
      </c>
      <c r="Q130" s="15">
        <v>126</v>
      </c>
      <c r="R130" s="42"/>
      <c r="S130" s="27" t="s">
        <v>883</v>
      </c>
      <c r="T130" s="21">
        <v>1970</v>
      </c>
      <c r="U130" s="28" t="s">
        <v>264</v>
      </c>
      <c r="V130" s="21">
        <v>1987</v>
      </c>
      <c r="W130" s="25"/>
      <c r="X130" s="21"/>
      <c r="Y130" s="25"/>
      <c r="Z130" s="21">
        <f t="shared" si="53"/>
        <v>29</v>
      </c>
      <c r="AA130" s="25" t="s">
        <v>414</v>
      </c>
      <c r="AB130" s="21" t="s">
        <v>142</v>
      </c>
      <c r="AC130" s="21"/>
      <c r="AE130" s="90" t="s">
        <v>428</v>
      </c>
      <c r="AF130" s="82"/>
      <c r="CP130" s="19" t="str">
        <f t="shared" si="49"/>
        <v>Wirtz Christine</v>
      </c>
      <c r="CR130" s="19">
        <f t="shared" si="50"/>
        <v>29</v>
      </c>
      <c r="CS130" s="19" t="str">
        <f t="shared" si="51"/>
        <v>E</v>
      </c>
      <c r="CT130" s="154">
        <v>5627</v>
      </c>
      <c r="CU130" s="125">
        <v>112</v>
      </c>
      <c r="CV130" s="33">
        <f t="shared" si="68"/>
        <v>5</v>
      </c>
      <c r="CW130" s="83" t="str">
        <f t="shared" si="69"/>
        <v>Réceptionist / Telefonist / Service-Disponent 2</v>
      </c>
      <c r="CX130" s="125">
        <v>112</v>
      </c>
      <c r="CY130" s="33">
        <f t="shared" si="79"/>
        <v>5</v>
      </c>
      <c r="CZ130" s="83" t="str">
        <f t="shared" si="80"/>
        <v>Réceptionist / Telefonist / Service-Disponent 2</v>
      </c>
      <c r="DA130" s="125">
        <v>112</v>
      </c>
      <c r="DB130" s="33">
        <f t="shared" si="72"/>
        <v>5</v>
      </c>
      <c r="DC130" s="83" t="str">
        <f t="shared" si="73"/>
        <v>Réceptionist / Telefonist / Service-Disponent 2</v>
      </c>
      <c r="DD130" s="125">
        <v>112</v>
      </c>
      <c r="DE130" s="33">
        <f t="shared" si="74"/>
        <v>5</v>
      </c>
      <c r="DF130" s="83" t="str">
        <f t="shared" si="75"/>
        <v>Réceptionist / Telefonist / Service-Disponent 2</v>
      </c>
      <c r="DG130" s="20"/>
      <c r="DH130" s="125">
        <v>112</v>
      </c>
      <c r="DI130" s="33">
        <f t="shared" si="76"/>
        <v>5</v>
      </c>
      <c r="DJ130" s="83" t="str">
        <f t="shared" si="77"/>
        <v>Réceptionist / Telefonist / Service-Disponent 2</v>
      </c>
      <c r="DO130" s="19">
        <f t="shared" si="52"/>
        <v>5627</v>
      </c>
      <c r="DP130" s="153">
        <v>6</v>
      </c>
      <c r="DQ130" s="19">
        <v>0</v>
      </c>
      <c r="DR130" s="19" t="s">
        <v>953</v>
      </c>
    </row>
    <row r="131" spans="1:141" s="19" customFormat="1">
      <c r="A131" s="53">
        <v>0</v>
      </c>
      <c r="B131" s="53">
        <v>1</v>
      </c>
      <c r="C131" s="53">
        <f t="shared" si="78"/>
        <v>1</v>
      </c>
      <c r="D131" s="55"/>
      <c r="E131" s="55"/>
      <c r="F131" s="55"/>
      <c r="G131" s="53"/>
      <c r="H131" s="53"/>
      <c r="I131" s="55"/>
      <c r="J131" s="53"/>
      <c r="K131" s="55"/>
      <c r="L131" s="55">
        <v>1</v>
      </c>
      <c r="M131" s="55"/>
      <c r="N131" s="59"/>
      <c r="O131" s="19" t="s">
        <v>358</v>
      </c>
      <c r="P131" s="15" t="s">
        <v>515</v>
      </c>
      <c r="Q131" s="15">
        <v>127</v>
      </c>
      <c r="R131" s="42"/>
      <c r="S131" s="27" t="s">
        <v>163</v>
      </c>
      <c r="T131" s="21">
        <v>1956</v>
      </c>
      <c r="U131" s="28"/>
      <c r="V131" s="21">
        <v>1989</v>
      </c>
      <c r="W131" s="25"/>
      <c r="X131" s="21"/>
      <c r="Y131" s="25"/>
      <c r="Z131" s="21">
        <f t="shared" si="53"/>
        <v>27</v>
      </c>
      <c r="AA131" s="25" t="s">
        <v>339</v>
      </c>
      <c r="AB131" s="21" t="s">
        <v>142</v>
      </c>
      <c r="AC131" s="21"/>
      <c r="AE131" s="90" t="s">
        <v>425</v>
      </c>
      <c r="AF131" s="82"/>
      <c r="CP131" s="19" t="str">
        <f t="shared" si="49"/>
        <v>Körkel Agnes</v>
      </c>
      <c r="CR131" s="19">
        <f>+Z131</f>
        <v>27</v>
      </c>
      <c r="CS131" s="19" t="str">
        <f>+AB131</f>
        <v>E</v>
      </c>
      <c r="CT131" s="154">
        <v>5605</v>
      </c>
      <c r="CU131" s="125">
        <v>132</v>
      </c>
      <c r="CV131" s="33">
        <f t="shared" si="68"/>
        <v>5</v>
      </c>
      <c r="CW131" s="83" t="str">
        <f t="shared" si="69"/>
        <v>Kaufmännischer Mitarbeiter 2</v>
      </c>
      <c r="CX131" s="125">
        <v>132</v>
      </c>
      <c r="CY131" s="33">
        <f t="shared" si="79"/>
        <v>5</v>
      </c>
      <c r="CZ131" s="83" t="str">
        <f t="shared" si="80"/>
        <v>Kaufmännischer Mitarbeiter 2</v>
      </c>
      <c r="DA131" s="125">
        <v>132</v>
      </c>
      <c r="DB131" s="33">
        <f t="shared" si="72"/>
        <v>5</v>
      </c>
      <c r="DC131" s="83" t="str">
        <f t="shared" si="73"/>
        <v>Kaufmännischer Mitarbeiter 2</v>
      </c>
      <c r="DD131" s="125">
        <v>132</v>
      </c>
      <c r="DE131" s="33">
        <f t="shared" si="74"/>
        <v>5</v>
      </c>
      <c r="DF131" s="83" t="str">
        <f t="shared" si="75"/>
        <v>Kaufmännischer Mitarbeiter 2</v>
      </c>
      <c r="DG131" s="20"/>
      <c r="DH131" s="125">
        <v>132</v>
      </c>
      <c r="DI131" s="33">
        <f t="shared" si="76"/>
        <v>5</v>
      </c>
      <c r="DJ131" s="83" t="str">
        <f t="shared" si="77"/>
        <v>Kaufmännischer Mitarbeiter 2</v>
      </c>
      <c r="DO131" s="19">
        <f t="shared" si="52"/>
        <v>5605</v>
      </c>
      <c r="DP131" s="153">
        <v>7</v>
      </c>
      <c r="DQ131" s="19">
        <v>0</v>
      </c>
      <c r="DR131" s="19" t="s">
        <v>955</v>
      </c>
    </row>
    <row r="132" spans="1:141" s="19" customFormat="1">
      <c r="A132" s="53">
        <v>0</v>
      </c>
      <c r="B132" s="53">
        <v>1</v>
      </c>
      <c r="C132" s="53">
        <f t="shared" si="78"/>
        <v>1</v>
      </c>
      <c r="D132" s="55"/>
      <c r="E132" s="55"/>
      <c r="F132" s="55"/>
      <c r="G132" s="53"/>
      <c r="H132" s="53"/>
      <c r="I132" s="55"/>
      <c r="J132" s="53"/>
      <c r="K132" s="55"/>
      <c r="L132" s="55">
        <v>1</v>
      </c>
      <c r="M132" s="55"/>
      <c r="N132" s="59"/>
      <c r="O132" s="19" t="s">
        <v>361</v>
      </c>
      <c r="P132" s="15" t="s">
        <v>518</v>
      </c>
      <c r="Q132" s="15">
        <v>128</v>
      </c>
      <c r="R132" s="42"/>
      <c r="S132" s="27" t="s">
        <v>257</v>
      </c>
      <c r="T132" s="21">
        <v>1953</v>
      </c>
      <c r="U132" s="28" t="s">
        <v>256</v>
      </c>
      <c r="V132" s="21">
        <v>2004</v>
      </c>
      <c r="W132" s="25"/>
      <c r="X132" s="21"/>
      <c r="Y132" s="25"/>
      <c r="Z132" s="21">
        <f>$AD$3-V132</f>
        <v>12</v>
      </c>
      <c r="AA132" s="25" t="s">
        <v>339</v>
      </c>
      <c r="AB132" s="21" t="s">
        <v>142</v>
      </c>
      <c r="AC132" s="21"/>
      <c r="AE132" s="90" t="s">
        <v>425</v>
      </c>
      <c r="AF132" s="82"/>
      <c r="CP132" s="19" t="str">
        <f t="shared" ref="CP132:CP147" si="81">+S132</f>
        <v>Kalt Susanne</v>
      </c>
      <c r="CR132" s="19">
        <f>+Z132</f>
        <v>12</v>
      </c>
      <c r="CS132" s="19" t="str">
        <f>+AB132</f>
        <v>E</v>
      </c>
      <c r="CT132" s="154">
        <v>6758</v>
      </c>
      <c r="CU132" s="125">
        <v>133</v>
      </c>
      <c r="CV132" s="33">
        <f t="shared" si="68"/>
        <v>6</v>
      </c>
      <c r="CW132" s="83" t="str">
        <f t="shared" si="69"/>
        <v>Kaufmännischer Mitarbeiter 3 / Gruppenchef 1</v>
      </c>
      <c r="CX132" s="125">
        <v>133</v>
      </c>
      <c r="CY132" s="33">
        <f t="shared" si="79"/>
        <v>6</v>
      </c>
      <c r="CZ132" s="83" t="str">
        <f t="shared" si="80"/>
        <v>Kaufmännischer Mitarbeiter 3 / Gruppenchef 1</v>
      </c>
      <c r="DA132" s="125">
        <v>133</v>
      </c>
      <c r="DB132" s="33">
        <f t="shared" si="72"/>
        <v>6</v>
      </c>
      <c r="DC132" s="83" t="str">
        <f t="shared" si="73"/>
        <v>Kaufmännischer Mitarbeiter 3 / Gruppenchef 1</v>
      </c>
      <c r="DD132" s="125">
        <v>133</v>
      </c>
      <c r="DE132" s="33">
        <f t="shared" si="74"/>
        <v>6</v>
      </c>
      <c r="DF132" s="83" t="str">
        <f t="shared" si="75"/>
        <v>Kaufmännischer Mitarbeiter 3 / Gruppenchef 1</v>
      </c>
      <c r="DG132" s="20"/>
      <c r="DH132" s="125">
        <v>133</v>
      </c>
      <c r="DI132" s="33">
        <f t="shared" si="76"/>
        <v>6</v>
      </c>
      <c r="DJ132" s="83" t="str">
        <f t="shared" si="77"/>
        <v>Kaufmännischer Mitarbeiter 3 / Gruppenchef 1</v>
      </c>
      <c r="DO132" s="19">
        <f t="shared" ref="DO132:DO138" si="82">+CT132</f>
        <v>6758</v>
      </c>
      <c r="DP132" s="153">
        <v>6</v>
      </c>
      <c r="DQ132" s="19">
        <v>0</v>
      </c>
      <c r="DR132" s="19" t="s">
        <v>955</v>
      </c>
    </row>
    <row r="133" spans="1:141" s="19" customFormat="1">
      <c r="A133" s="53">
        <v>0</v>
      </c>
      <c r="B133" s="53">
        <v>1</v>
      </c>
      <c r="C133" s="53">
        <f t="shared" si="78"/>
        <v>1</v>
      </c>
      <c r="D133" s="55"/>
      <c r="E133" s="55"/>
      <c r="F133" s="55"/>
      <c r="G133" s="53"/>
      <c r="H133" s="53"/>
      <c r="I133" s="55"/>
      <c r="J133" s="53"/>
      <c r="K133" s="55"/>
      <c r="L133" s="55"/>
      <c r="M133" s="55">
        <v>1</v>
      </c>
      <c r="N133" s="59"/>
      <c r="O133" s="19" t="s">
        <v>361</v>
      </c>
      <c r="P133" s="15" t="s">
        <v>521</v>
      </c>
      <c r="Q133" s="15">
        <v>129</v>
      </c>
      <c r="R133" s="42" t="s">
        <v>345</v>
      </c>
      <c r="S133" s="27" t="s">
        <v>170</v>
      </c>
      <c r="T133" s="21">
        <v>1961</v>
      </c>
      <c r="U133" s="28" t="s">
        <v>169</v>
      </c>
      <c r="V133" s="21">
        <v>1980</v>
      </c>
      <c r="W133" s="25"/>
      <c r="X133" s="21"/>
      <c r="Y133" s="25"/>
      <c r="Z133" s="21">
        <f>$AD$3-V133</f>
        <v>36</v>
      </c>
      <c r="AA133" s="25" t="s">
        <v>169</v>
      </c>
      <c r="AB133" s="21" t="s">
        <v>142</v>
      </c>
      <c r="AC133" s="21"/>
      <c r="AE133" s="90" t="s">
        <v>429</v>
      </c>
      <c r="AF133" s="82"/>
      <c r="CP133" s="19" t="str">
        <f t="shared" si="81"/>
        <v>Eilers Brigitte</v>
      </c>
      <c r="CR133" s="19">
        <f>+Z133</f>
        <v>36</v>
      </c>
      <c r="CS133" s="19" t="str">
        <f>+AB133</f>
        <v>E</v>
      </c>
      <c r="CT133" s="154">
        <v>6740</v>
      </c>
      <c r="CU133" s="125">
        <v>133</v>
      </c>
      <c r="CV133" s="33">
        <f t="shared" si="68"/>
        <v>6</v>
      </c>
      <c r="CW133" s="83" t="str">
        <f t="shared" si="69"/>
        <v>Kaufmännischer Mitarbeiter 3 / Gruppenchef 1</v>
      </c>
      <c r="CX133" s="125">
        <v>133</v>
      </c>
      <c r="CY133" s="33">
        <f t="shared" si="79"/>
        <v>6</v>
      </c>
      <c r="CZ133" s="83" t="str">
        <f t="shared" si="80"/>
        <v>Kaufmännischer Mitarbeiter 3 / Gruppenchef 1</v>
      </c>
      <c r="DA133" s="125">
        <v>133</v>
      </c>
      <c r="DB133" s="33">
        <f t="shared" si="72"/>
        <v>6</v>
      </c>
      <c r="DC133" s="83" t="str">
        <f t="shared" si="73"/>
        <v>Kaufmännischer Mitarbeiter 3 / Gruppenchef 1</v>
      </c>
      <c r="DD133" s="125">
        <v>133</v>
      </c>
      <c r="DE133" s="33">
        <f t="shared" si="74"/>
        <v>6</v>
      </c>
      <c r="DF133" s="83" t="str">
        <f t="shared" si="75"/>
        <v>Kaufmännischer Mitarbeiter 3 / Gruppenchef 1</v>
      </c>
      <c r="DG133" s="20"/>
      <c r="DH133" s="125">
        <v>133</v>
      </c>
      <c r="DI133" s="33">
        <f t="shared" si="76"/>
        <v>6</v>
      </c>
      <c r="DJ133" s="83" t="str">
        <f t="shared" si="77"/>
        <v>Kaufmännischer Mitarbeiter 3 / Gruppenchef 1</v>
      </c>
      <c r="DO133" s="19">
        <f t="shared" si="82"/>
        <v>6740</v>
      </c>
      <c r="DP133" s="153">
        <v>6</v>
      </c>
      <c r="DQ133" s="19">
        <v>0</v>
      </c>
      <c r="DR133" s="185" t="s">
        <v>977</v>
      </c>
    </row>
    <row r="134" spans="1:141" s="19" customFormat="1">
      <c r="A134" s="53">
        <v>0</v>
      </c>
      <c r="B134" s="53">
        <v>1</v>
      </c>
      <c r="C134" s="53">
        <f t="shared" si="78"/>
        <v>1</v>
      </c>
      <c r="D134" s="55"/>
      <c r="E134" s="55"/>
      <c r="F134" s="55"/>
      <c r="G134" s="53"/>
      <c r="H134" s="53"/>
      <c r="I134" s="55"/>
      <c r="J134" s="53"/>
      <c r="K134" s="55"/>
      <c r="L134" s="55"/>
      <c r="M134" s="55">
        <v>1</v>
      </c>
      <c r="N134" s="59"/>
      <c r="O134" s="19" t="s">
        <v>361</v>
      </c>
      <c r="P134" s="15" t="s">
        <v>519</v>
      </c>
      <c r="Q134" s="15">
        <v>130</v>
      </c>
      <c r="R134" s="42"/>
      <c r="S134" s="27" t="s">
        <v>911</v>
      </c>
      <c r="T134" s="21">
        <v>1969</v>
      </c>
      <c r="U134" s="28" t="s">
        <v>245</v>
      </c>
      <c r="V134" s="21">
        <v>1988</v>
      </c>
      <c r="W134" s="25"/>
      <c r="X134" s="21"/>
      <c r="Y134" s="25"/>
      <c r="Z134" s="21">
        <f>$AD$3-V134</f>
        <v>28</v>
      </c>
      <c r="AA134" s="25" t="s">
        <v>169</v>
      </c>
      <c r="AB134" s="21" t="s">
        <v>142</v>
      </c>
      <c r="AC134" s="21"/>
      <c r="AE134" s="90" t="s">
        <v>429</v>
      </c>
      <c r="AF134" s="82"/>
      <c r="CP134" s="19" t="str">
        <f t="shared" si="81"/>
        <v>Barth Sandra</v>
      </c>
      <c r="CR134" s="19">
        <f>+Z134</f>
        <v>28</v>
      </c>
      <c r="CS134" s="19" t="str">
        <f>+AB134</f>
        <v>E</v>
      </c>
      <c r="CT134" s="154">
        <v>7701</v>
      </c>
      <c r="CU134" s="125">
        <v>132</v>
      </c>
      <c r="CV134" s="33">
        <f t="shared" si="68"/>
        <v>5</v>
      </c>
      <c r="CW134" s="83" t="str">
        <f t="shared" si="69"/>
        <v>Kaufmännischer Mitarbeiter 2</v>
      </c>
      <c r="CX134" s="125">
        <v>132</v>
      </c>
      <c r="CY134" s="33">
        <f t="shared" si="79"/>
        <v>5</v>
      </c>
      <c r="CZ134" s="83" t="str">
        <f t="shared" si="80"/>
        <v>Kaufmännischer Mitarbeiter 2</v>
      </c>
      <c r="DA134" s="125">
        <v>132</v>
      </c>
      <c r="DB134" s="33">
        <f t="shared" si="72"/>
        <v>5</v>
      </c>
      <c r="DC134" s="83" t="str">
        <f t="shared" si="73"/>
        <v>Kaufmännischer Mitarbeiter 2</v>
      </c>
      <c r="DD134" s="125">
        <v>132</v>
      </c>
      <c r="DE134" s="33">
        <f t="shared" si="74"/>
        <v>5</v>
      </c>
      <c r="DF134" s="83" t="str">
        <f t="shared" si="75"/>
        <v>Kaufmännischer Mitarbeiter 2</v>
      </c>
      <c r="DG134" s="20"/>
      <c r="DH134" s="125">
        <v>132</v>
      </c>
      <c r="DI134" s="33">
        <f t="shared" si="76"/>
        <v>5</v>
      </c>
      <c r="DJ134" s="83" t="str">
        <f t="shared" si="77"/>
        <v>Kaufmännischer Mitarbeiter 2</v>
      </c>
      <c r="DO134" s="19">
        <f t="shared" si="82"/>
        <v>7701</v>
      </c>
      <c r="DP134" s="153">
        <v>7</v>
      </c>
      <c r="DQ134" s="19">
        <v>0</v>
      </c>
      <c r="DR134" s="185" t="s">
        <v>977</v>
      </c>
    </row>
    <row r="135" spans="1:141" s="19" customFormat="1">
      <c r="A135" s="53">
        <v>0</v>
      </c>
      <c r="B135" s="53"/>
      <c r="C135" s="53">
        <f t="shared" si="78"/>
        <v>1</v>
      </c>
      <c r="D135" s="55"/>
      <c r="E135" s="55"/>
      <c r="F135" s="55"/>
      <c r="G135" s="53"/>
      <c r="H135" s="53"/>
      <c r="I135" s="55"/>
      <c r="J135" s="53"/>
      <c r="K135" s="55"/>
      <c r="L135" s="55"/>
      <c r="M135" s="55">
        <v>1</v>
      </c>
      <c r="N135" s="59"/>
      <c r="O135" s="19" t="s">
        <v>359</v>
      </c>
      <c r="P135" s="15" t="s">
        <v>522</v>
      </c>
      <c r="Q135" s="15">
        <v>131</v>
      </c>
      <c r="R135" s="161"/>
      <c r="S135" s="27" t="s">
        <v>171</v>
      </c>
      <c r="T135" s="21">
        <v>1960</v>
      </c>
      <c r="U135" s="28"/>
      <c r="V135" s="21">
        <v>1984</v>
      </c>
      <c r="W135" s="25"/>
      <c r="X135" s="21"/>
      <c r="Y135" s="25"/>
      <c r="Z135" s="21">
        <f>$AD$3-V135</f>
        <v>32</v>
      </c>
      <c r="AA135" s="25" t="s">
        <v>172</v>
      </c>
      <c r="AB135" s="21" t="s">
        <v>147</v>
      </c>
      <c r="AC135" s="21"/>
      <c r="AE135" s="90" t="s">
        <v>430</v>
      </c>
      <c r="AF135" s="82"/>
      <c r="CP135" s="19" t="str">
        <f t="shared" si="81"/>
        <v>Schurrer Gabriel</v>
      </c>
      <c r="CR135" s="19">
        <f>+Z135</f>
        <v>32</v>
      </c>
      <c r="CS135" s="19" t="str">
        <f>+AB135</f>
        <v>F</v>
      </c>
      <c r="CT135" s="154">
        <v>7654</v>
      </c>
      <c r="CU135" s="125">
        <v>614</v>
      </c>
      <c r="CV135" s="33">
        <f t="shared" si="68"/>
        <v>4</v>
      </c>
      <c r="CW135" s="83" t="str">
        <f t="shared" si="69"/>
        <v>Laborassistenz 2</v>
      </c>
      <c r="CX135" s="125">
        <v>614</v>
      </c>
      <c r="CY135" s="33">
        <f t="shared" si="79"/>
        <v>4</v>
      </c>
      <c r="CZ135" s="83" t="str">
        <f t="shared" si="80"/>
        <v>Laborassistenz 2</v>
      </c>
      <c r="DA135" s="125">
        <v>614</v>
      </c>
      <c r="DB135" s="33">
        <f t="shared" si="72"/>
        <v>4</v>
      </c>
      <c r="DC135" s="83" t="str">
        <f t="shared" si="73"/>
        <v>Laborassistenz 2</v>
      </c>
      <c r="DD135" s="125">
        <v>614</v>
      </c>
      <c r="DE135" s="33">
        <f t="shared" si="74"/>
        <v>4</v>
      </c>
      <c r="DF135" s="83" t="str">
        <f t="shared" si="75"/>
        <v>Laborassistenz 2</v>
      </c>
      <c r="DG135" s="20"/>
      <c r="DH135" s="125">
        <v>614</v>
      </c>
      <c r="DI135" s="33">
        <f t="shared" si="76"/>
        <v>4</v>
      </c>
      <c r="DJ135" s="83" t="str">
        <f t="shared" si="77"/>
        <v>Laborassistenz 2</v>
      </c>
      <c r="DO135" s="19">
        <f t="shared" si="82"/>
        <v>7654</v>
      </c>
      <c r="DP135" s="153">
        <v>7</v>
      </c>
      <c r="DQ135" s="19">
        <v>0</v>
      </c>
      <c r="DR135" s="19" t="s">
        <v>963</v>
      </c>
    </row>
    <row r="136" spans="1:141" s="19" customFormat="1">
      <c r="A136" s="53">
        <v>0</v>
      </c>
      <c r="B136" s="53"/>
      <c r="C136" s="53">
        <f t="shared" si="78"/>
        <v>0</v>
      </c>
      <c r="D136" s="55"/>
      <c r="E136" s="55"/>
      <c r="F136" s="55"/>
      <c r="G136" s="53"/>
      <c r="H136" s="53"/>
      <c r="I136" s="55"/>
      <c r="J136" s="53"/>
      <c r="K136" s="55"/>
      <c r="L136" s="55"/>
      <c r="M136" s="55"/>
      <c r="N136" s="59">
        <v>1</v>
      </c>
      <c r="O136" s="19" t="s">
        <v>360</v>
      </c>
      <c r="P136" s="15" t="s">
        <v>1199</v>
      </c>
      <c r="Q136" s="15">
        <v>132</v>
      </c>
      <c r="R136" s="161" t="s">
        <v>365</v>
      </c>
      <c r="S136" s="27" t="s">
        <v>1221</v>
      </c>
      <c r="T136" s="21">
        <v>1993</v>
      </c>
      <c r="U136" s="28" t="s">
        <v>1198</v>
      </c>
      <c r="V136" s="21"/>
      <c r="W136" s="25"/>
      <c r="X136" s="21"/>
      <c r="Y136" s="25"/>
      <c r="Z136" s="21"/>
      <c r="AA136" s="25" t="s">
        <v>265</v>
      </c>
      <c r="AB136" s="21" t="s">
        <v>149</v>
      </c>
      <c r="AC136" s="21"/>
      <c r="AE136" s="90" t="s">
        <v>1096</v>
      </c>
      <c r="AF136" s="82"/>
      <c r="CP136" s="19" t="str">
        <f t="shared" si="81"/>
        <v>Signer David</v>
      </c>
      <c r="CT136" s="154">
        <v>9765</v>
      </c>
      <c r="CU136" s="125"/>
      <c r="CV136" s="33"/>
      <c r="CW136" s="83"/>
      <c r="CX136" s="125"/>
      <c r="CY136" s="33"/>
      <c r="CZ136" s="83"/>
      <c r="DA136" s="125"/>
      <c r="DB136" s="33"/>
      <c r="DC136" s="83"/>
      <c r="DD136" s="125"/>
      <c r="DE136" s="33"/>
      <c r="DF136" s="83"/>
      <c r="DG136" s="20"/>
      <c r="DH136" s="33"/>
      <c r="DI136" s="33"/>
      <c r="DJ136" s="83"/>
      <c r="DO136" s="19">
        <f t="shared" si="82"/>
        <v>9765</v>
      </c>
      <c r="DP136" s="153">
        <v>8</v>
      </c>
      <c r="DQ136" s="19">
        <v>0</v>
      </c>
      <c r="DR136" s="185" t="s">
        <v>976</v>
      </c>
    </row>
    <row r="137" spans="1:141" s="19" customFormat="1">
      <c r="A137" s="53">
        <v>0</v>
      </c>
      <c r="B137" s="53"/>
      <c r="C137" s="53">
        <f t="shared" si="78"/>
        <v>0</v>
      </c>
      <c r="D137" s="55"/>
      <c r="E137" s="55"/>
      <c r="F137" s="55"/>
      <c r="G137" s="53"/>
      <c r="H137" s="53"/>
      <c r="I137" s="55"/>
      <c r="J137" s="53"/>
      <c r="K137" s="55">
        <v>1</v>
      </c>
      <c r="L137" s="55"/>
      <c r="M137" s="55"/>
      <c r="N137" s="59"/>
      <c r="O137" s="19" t="s">
        <v>360</v>
      </c>
      <c r="P137" s="15" t="s">
        <v>1012</v>
      </c>
      <c r="Q137" s="15">
        <v>133</v>
      </c>
      <c r="R137" s="161"/>
      <c r="S137" s="27" t="s">
        <v>1085</v>
      </c>
      <c r="T137" s="21">
        <v>1997</v>
      </c>
      <c r="U137" s="28" t="s">
        <v>628</v>
      </c>
      <c r="V137" s="21"/>
      <c r="W137" s="25"/>
      <c r="X137" s="21"/>
      <c r="Y137" s="25" t="s">
        <v>173</v>
      </c>
      <c r="Z137" s="21"/>
      <c r="AA137" s="25" t="s">
        <v>174</v>
      </c>
      <c r="AB137" s="21" t="s">
        <v>175</v>
      </c>
      <c r="AC137" s="21"/>
      <c r="AE137" s="90" t="s">
        <v>381</v>
      </c>
      <c r="AF137" s="82"/>
      <c r="CP137" s="19" t="str">
        <f t="shared" si="81"/>
        <v>Stucki Tizian</v>
      </c>
      <c r="CT137" s="154">
        <v>9740</v>
      </c>
      <c r="CU137" s="125"/>
      <c r="CV137" s="33"/>
      <c r="CW137" s="83"/>
      <c r="CX137" s="125"/>
      <c r="CY137" s="33"/>
      <c r="CZ137" s="83"/>
      <c r="DA137" s="125"/>
      <c r="DB137" s="33"/>
      <c r="DC137" s="83"/>
      <c r="DD137" s="125"/>
      <c r="DE137" s="33"/>
      <c r="DF137" s="83"/>
      <c r="DG137" s="20"/>
      <c r="DH137" s="33"/>
      <c r="DI137" s="33"/>
      <c r="DJ137" s="83"/>
      <c r="DO137" s="19">
        <f>+CT137</f>
        <v>9740</v>
      </c>
      <c r="DP137" s="153">
        <v>8</v>
      </c>
      <c r="DQ137" s="19">
        <v>0</v>
      </c>
      <c r="DR137" s="185" t="s">
        <v>976</v>
      </c>
    </row>
    <row r="138" spans="1:141" s="19" customFormat="1">
      <c r="A138" s="53">
        <v>0</v>
      </c>
      <c r="B138" s="53"/>
      <c r="C138" s="53">
        <f t="shared" si="78"/>
        <v>0</v>
      </c>
      <c r="D138" s="55"/>
      <c r="E138" s="55"/>
      <c r="F138" s="55"/>
      <c r="G138" s="53"/>
      <c r="H138" s="53"/>
      <c r="I138" s="55"/>
      <c r="J138" s="53"/>
      <c r="K138" s="55">
        <v>1</v>
      </c>
      <c r="L138" s="55"/>
      <c r="M138" s="55"/>
      <c r="N138" s="59"/>
      <c r="O138" s="19" t="s">
        <v>360</v>
      </c>
      <c r="P138" s="15" t="s">
        <v>1013</v>
      </c>
      <c r="Q138" s="15">
        <v>134</v>
      </c>
      <c r="R138" s="161"/>
      <c r="S138" s="27" t="s">
        <v>1086</v>
      </c>
      <c r="T138" s="21">
        <v>1998</v>
      </c>
      <c r="U138" s="28" t="s">
        <v>628</v>
      </c>
      <c r="V138" s="21"/>
      <c r="W138" s="25"/>
      <c r="X138" s="21"/>
      <c r="Y138" s="25" t="s">
        <v>173</v>
      </c>
      <c r="Z138" s="21"/>
      <c r="AA138" s="25" t="s">
        <v>174</v>
      </c>
      <c r="AB138" s="21" t="s">
        <v>175</v>
      </c>
      <c r="AC138" s="21"/>
      <c r="AE138" s="90" t="s">
        <v>381</v>
      </c>
      <c r="AF138" s="82"/>
      <c r="CP138" s="19" t="str">
        <f t="shared" si="81"/>
        <v>Kipfer Cedric</v>
      </c>
      <c r="CT138" s="154">
        <v>9739</v>
      </c>
      <c r="CU138" s="125"/>
      <c r="CV138" s="33"/>
      <c r="CW138" s="83"/>
      <c r="CX138" s="125"/>
      <c r="CY138" s="33"/>
      <c r="CZ138" s="83"/>
      <c r="DA138" s="125"/>
      <c r="DB138" s="33"/>
      <c r="DC138" s="83"/>
      <c r="DD138" s="125"/>
      <c r="DE138" s="33"/>
      <c r="DF138" s="83"/>
      <c r="DG138" s="20"/>
      <c r="DH138" s="33"/>
      <c r="DI138" s="33"/>
      <c r="DJ138" s="83"/>
      <c r="DO138" s="19">
        <f t="shared" si="82"/>
        <v>9739</v>
      </c>
      <c r="DP138" s="153">
        <v>8</v>
      </c>
      <c r="DQ138" s="19">
        <v>0</v>
      </c>
      <c r="DR138" s="185" t="s">
        <v>976</v>
      </c>
    </row>
    <row r="139" spans="1:141">
      <c r="A139" s="53">
        <v>0</v>
      </c>
      <c r="B139" s="53"/>
      <c r="C139" s="53">
        <f t="shared" si="78"/>
        <v>0</v>
      </c>
      <c r="D139" s="55"/>
      <c r="E139" s="55"/>
      <c r="F139" s="55"/>
      <c r="G139" s="53"/>
      <c r="H139" s="53"/>
      <c r="I139" s="55"/>
      <c r="J139" s="53"/>
      <c r="K139" s="55">
        <v>1</v>
      </c>
      <c r="L139" s="55"/>
      <c r="M139" s="55"/>
      <c r="N139" s="59"/>
      <c r="O139" s="19" t="s">
        <v>361</v>
      </c>
      <c r="P139" s="15" t="s">
        <v>1087</v>
      </c>
      <c r="Q139" s="15">
        <v>135</v>
      </c>
      <c r="R139" s="42"/>
      <c r="S139" s="27" t="s">
        <v>1088</v>
      </c>
      <c r="T139" s="21">
        <v>1997</v>
      </c>
      <c r="U139" s="28" t="s">
        <v>628</v>
      </c>
      <c r="V139" s="21"/>
      <c r="W139" s="25"/>
      <c r="X139" s="21"/>
      <c r="Y139" s="25" t="s">
        <v>176</v>
      </c>
      <c r="Z139" s="21"/>
      <c r="AA139" s="25" t="s">
        <v>174</v>
      </c>
      <c r="AB139" s="21" t="s">
        <v>175</v>
      </c>
      <c r="AC139" s="21"/>
      <c r="AD139" s="19"/>
      <c r="AE139" s="90" t="s">
        <v>381</v>
      </c>
      <c r="AF139" s="82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 t="str">
        <f t="shared" si="81"/>
        <v>Berger Noah</v>
      </c>
      <c r="CQ139" s="19"/>
      <c r="CT139" s="154">
        <v>9740</v>
      </c>
      <c r="CU139" s="125"/>
      <c r="CV139" s="33"/>
      <c r="CW139" s="83"/>
      <c r="CX139" s="125"/>
      <c r="CY139" s="33"/>
      <c r="CZ139" s="83"/>
      <c r="DA139" s="125"/>
      <c r="DB139" s="33"/>
      <c r="DC139" s="83"/>
      <c r="DD139" s="125"/>
      <c r="DE139" s="33"/>
      <c r="DF139" s="83"/>
      <c r="DG139" s="20"/>
      <c r="DH139" s="33"/>
      <c r="DI139" s="33"/>
      <c r="DJ139" s="83"/>
    </row>
    <row r="140" spans="1:141" s="19" customFormat="1">
      <c r="A140" s="53">
        <v>0</v>
      </c>
      <c r="B140" s="53"/>
      <c r="C140" s="53">
        <f t="shared" si="78"/>
        <v>0</v>
      </c>
      <c r="D140" s="55"/>
      <c r="E140" s="55"/>
      <c r="F140" s="55"/>
      <c r="G140" s="53"/>
      <c r="H140" s="53"/>
      <c r="I140" s="55"/>
      <c r="J140" s="53"/>
      <c r="K140" s="55">
        <v>1</v>
      </c>
      <c r="L140" s="55"/>
      <c r="M140" s="55"/>
      <c r="N140" s="59"/>
      <c r="O140" s="19" t="s">
        <v>358</v>
      </c>
      <c r="P140" s="15" t="s">
        <v>1091</v>
      </c>
      <c r="Q140" s="15">
        <v>136</v>
      </c>
      <c r="R140" s="42"/>
      <c r="S140" s="27" t="s">
        <v>1089</v>
      </c>
      <c r="T140" s="21">
        <v>1998</v>
      </c>
      <c r="U140" s="28" t="s">
        <v>628</v>
      </c>
      <c r="V140" s="21"/>
      <c r="W140" s="25"/>
      <c r="X140" s="21"/>
      <c r="Y140" s="25" t="s">
        <v>176</v>
      </c>
      <c r="Z140" s="21"/>
      <c r="AA140" s="25" t="s">
        <v>174</v>
      </c>
      <c r="AB140" s="21" t="s">
        <v>175</v>
      </c>
      <c r="AC140" s="21"/>
      <c r="AE140" s="90" t="s">
        <v>381</v>
      </c>
      <c r="AF140" s="82"/>
      <c r="CP140" s="19" t="str">
        <f t="shared" si="81"/>
        <v>Pertoldi Noeh</v>
      </c>
      <c r="CT140" s="154">
        <v>9742</v>
      </c>
      <c r="CU140" s="125"/>
      <c r="CV140" s="33"/>
      <c r="CW140" s="83"/>
      <c r="CX140" s="125"/>
      <c r="CY140" s="33"/>
      <c r="CZ140" s="83"/>
      <c r="DA140" s="125"/>
      <c r="DB140" s="33"/>
      <c r="DC140" s="83"/>
      <c r="DD140" s="125"/>
      <c r="DE140" s="33"/>
      <c r="DF140" s="83"/>
      <c r="DG140" s="20"/>
      <c r="DH140" s="33"/>
      <c r="DI140" s="33"/>
      <c r="DJ140" s="83"/>
      <c r="DO140" s="19">
        <f t="shared" ref="DO140:DO147" si="83">+CT140</f>
        <v>9742</v>
      </c>
      <c r="DP140" s="153">
        <v>8</v>
      </c>
      <c r="DQ140" s="19">
        <v>0</v>
      </c>
      <c r="DR140" s="185" t="s">
        <v>976</v>
      </c>
    </row>
    <row r="141" spans="1:141" s="19" customFormat="1">
      <c r="A141" s="53">
        <v>0</v>
      </c>
      <c r="B141" s="53"/>
      <c r="C141" s="53">
        <f>IF(Z141&gt;=10,1,0)</f>
        <v>0</v>
      </c>
      <c r="D141" s="55"/>
      <c r="E141" s="55"/>
      <c r="F141" s="55"/>
      <c r="G141" s="53"/>
      <c r="H141" s="53"/>
      <c r="I141" s="55"/>
      <c r="J141" s="53"/>
      <c r="K141" s="55">
        <v>1</v>
      </c>
      <c r="L141" s="55"/>
      <c r="M141" s="55"/>
      <c r="N141" s="59"/>
      <c r="O141" s="19" t="s">
        <v>358</v>
      </c>
      <c r="P141" s="15" t="s">
        <v>1092</v>
      </c>
      <c r="Q141" s="15">
        <v>137</v>
      </c>
      <c r="R141" s="42"/>
      <c r="S141" s="27" t="s">
        <v>1090</v>
      </c>
      <c r="T141" s="21">
        <v>1998</v>
      </c>
      <c r="U141" s="28" t="s">
        <v>628</v>
      </c>
      <c r="V141" s="21"/>
      <c r="W141" s="25"/>
      <c r="X141" s="21"/>
      <c r="Y141" s="25" t="s">
        <v>176</v>
      </c>
      <c r="Z141" s="21"/>
      <c r="AA141" s="25" t="s">
        <v>174</v>
      </c>
      <c r="AB141" s="21" t="s">
        <v>175</v>
      </c>
      <c r="AC141" s="21"/>
      <c r="AE141" s="90" t="s">
        <v>381</v>
      </c>
      <c r="AF141" s="82"/>
      <c r="CP141" s="19" t="str">
        <f t="shared" si="81"/>
        <v>Thahiri Florian</v>
      </c>
      <c r="CT141" s="154">
        <v>9740</v>
      </c>
      <c r="CU141" s="125"/>
      <c r="CV141" s="33"/>
      <c r="CW141" s="83"/>
      <c r="CX141" s="125"/>
      <c r="CY141" s="33"/>
      <c r="CZ141" s="83"/>
      <c r="DA141" s="125"/>
      <c r="DB141" s="33"/>
      <c r="DC141" s="83"/>
      <c r="DD141" s="125"/>
      <c r="DE141" s="33"/>
      <c r="DF141" s="83"/>
      <c r="DG141" s="20"/>
      <c r="DH141" s="33"/>
      <c r="DI141" s="33"/>
      <c r="DJ141" s="83"/>
      <c r="DO141" s="19">
        <f>+CT141</f>
        <v>9740</v>
      </c>
      <c r="DP141" s="153">
        <v>8</v>
      </c>
      <c r="DQ141" s="19">
        <v>0</v>
      </c>
      <c r="DR141" s="185" t="s">
        <v>976</v>
      </c>
    </row>
    <row r="142" spans="1:141" s="19" customFormat="1">
      <c r="A142" s="53">
        <v>0</v>
      </c>
      <c r="B142" s="53"/>
      <c r="C142" s="53">
        <f t="shared" si="78"/>
        <v>0</v>
      </c>
      <c r="D142" s="55"/>
      <c r="E142" s="55"/>
      <c r="F142" s="55"/>
      <c r="G142" s="53"/>
      <c r="H142" s="53"/>
      <c r="I142" s="55"/>
      <c r="J142" s="53"/>
      <c r="K142" s="55">
        <v>1</v>
      </c>
      <c r="L142" s="55"/>
      <c r="M142" s="55"/>
      <c r="N142" s="59"/>
      <c r="O142" s="19" t="s">
        <v>361</v>
      </c>
      <c r="P142" s="15" t="s">
        <v>1162</v>
      </c>
      <c r="Q142" s="15">
        <v>138</v>
      </c>
      <c r="R142" s="42"/>
      <c r="S142" s="27" t="s">
        <v>1160</v>
      </c>
      <c r="T142" s="21">
        <v>1999</v>
      </c>
      <c r="U142" s="28" t="s">
        <v>628</v>
      </c>
      <c r="V142" s="21"/>
      <c r="W142" s="25"/>
      <c r="X142" s="21"/>
      <c r="Y142" s="25" t="s">
        <v>180</v>
      </c>
      <c r="Z142" s="21"/>
      <c r="AA142" s="25" t="s">
        <v>174</v>
      </c>
      <c r="AB142" s="21" t="s">
        <v>177</v>
      </c>
      <c r="AC142" s="21"/>
      <c r="AE142" s="90" t="s">
        <v>381</v>
      </c>
      <c r="AF142" s="82"/>
      <c r="CP142" s="19" t="str">
        <f t="shared" si="81"/>
        <v>Hirsbrunner Nico</v>
      </c>
      <c r="CT142" s="154">
        <v>9740</v>
      </c>
      <c r="CU142" s="125"/>
      <c r="CV142" s="33"/>
      <c r="CW142" s="83"/>
      <c r="CX142" s="125"/>
      <c r="CY142" s="33"/>
      <c r="CZ142" s="83"/>
      <c r="DA142" s="125"/>
      <c r="DB142" s="33"/>
      <c r="DC142" s="83"/>
      <c r="DD142" s="125"/>
      <c r="DE142" s="33"/>
      <c r="DF142" s="83"/>
      <c r="DG142" s="20"/>
      <c r="DH142" s="33"/>
      <c r="DI142" s="33"/>
      <c r="DJ142" s="83"/>
      <c r="DO142" s="19">
        <f t="shared" si="83"/>
        <v>9740</v>
      </c>
      <c r="DP142" s="153">
        <v>8</v>
      </c>
      <c r="DQ142" s="19">
        <v>0</v>
      </c>
      <c r="DR142" s="185" t="s">
        <v>976</v>
      </c>
    </row>
    <row r="143" spans="1:141" s="19" customFormat="1">
      <c r="A143" s="53">
        <v>0</v>
      </c>
      <c r="B143" s="53"/>
      <c r="C143" s="53">
        <f>IF(Z143&gt;=10,1,0)</f>
        <v>0</v>
      </c>
      <c r="D143" s="55"/>
      <c r="E143" s="55"/>
      <c r="F143" s="55"/>
      <c r="G143" s="53"/>
      <c r="H143" s="53"/>
      <c r="I143" s="55"/>
      <c r="J143" s="53"/>
      <c r="K143" s="55">
        <v>1</v>
      </c>
      <c r="L143" s="55"/>
      <c r="M143" s="55"/>
      <c r="N143" s="59"/>
      <c r="O143" s="19" t="s">
        <v>359</v>
      </c>
      <c r="P143" s="15" t="s">
        <v>1161</v>
      </c>
      <c r="Q143" s="15">
        <v>139</v>
      </c>
      <c r="R143" s="42"/>
      <c r="S143" s="27" t="s">
        <v>1159</v>
      </c>
      <c r="T143" s="21">
        <v>1998</v>
      </c>
      <c r="U143" s="28" t="s">
        <v>628</v>
      </c>
      <c r="V143" s="21"/>
      <c r="W143" s="25"/>
      <c r="X143" s="21"/>
      <c r="Y143" s="25" t="s">
        <v>180</v>
      </c>
      <c r="Z143" s="21"/>
      <c r="AA143" s="25" t="s">
        <v>174</v>
      </c>
      <c r="AB143" s="21" t="s">
        <v>177</v>
      </c>
      <c r="AC143" s="21"/>
      <c r="AE143" s="90" t="s">
        <v>381</v>
      </c>
      <c r="AF143" s="82"/>
      <c r="CP143" s="19" t="str">
        <f t="shared" si="81"/>
        <v>Christ Florian</v>
      </c>
      <c r="CT143" s="154">
        <v>9739</v>
      </c>
      <c r="CU143" s="125"/>
      <c r="CV143" s="33"/>
      <c r="CW143" s="83"/>
      <c r="CX143" s="125"/>
      <c r="CY143" s="33"/>
      <c r="CZ143" s="83"/>
      <c r="DA143" s="125"/>
      <c r="DB143" s="33"/>
      <c r="DC143" s="83"/>
      <c r="DD143" s="125"/>
      <c r="DE143" s="33"/>
      <c r="DF143" s="83"/>
      <c r="DG143" s="20"/>
      <c r="DH143" s="33"/>
      <c r="DI143" s="33"/>
      <c r="DJ143" s="83"/>
      <c r="DO143" s="19">
        <f t="shared" si="83"/>
        <v>9739</v>
      </c>
      <c r="DP143" s="153">
        <v>8</v>
      </c>
      <c r="DQ143" s="19">
        <v>0</v>
      </c>
      <c r="DR143" s="185" t="s">
        <v>976</v>
      </c>
      <c r="EK143"/>
    </row>
    <row r="144" spans="1:141" s="19" customFormat="1">
      <c r="A144" s="53">
        <v>0</v>
      </c>
      <c r="B144" s="53"/>
      <c r="C144" s="53">
        <f>IF(Z144&gt;=10,1,0)</f>
        <v>0</v>
      </c>
      <c r="D144" s="55"/>
      <c r="E144" s="55"/>
      <c r="F144" s="55"/>
      <c r="G144" s="53"/>
      <c r="H144" s="53"/>
      <c r="I144" s="55"/>
      <c r="J144" s="53"/>
      <c r="K144" s="55">
        <v>1</v>
      </c>
      <c r="L144" s="55"/>
      <c r="M144" s="55"/>
      <c r="N144" s="59"/>
      <c r="O144" s="19" t="s">
        <v>358</v>
      </c>
      <c r="P144" s="15" t="s">
        <v>1163</v>
      </c>
      <c r="Q144" s="15">
        <v>140</v>
      </c>
      <c r="R144" s="42"/>
      <c r="S144" s="27" t="s">
        <v>1164</v>
      </c>
      <c r="T144" s="21">
        <v>1997</v>
      </c>
      <c r="U144" s="28" t="s">
        <v>628</v>
      </c>
      <c r="V144" s="21"/>
      <c r="W144" s="25"/>
      <c r="X144" s="21"/>
      <c r="Y144" s="25" t="s">
        <v>180</v>
      </c>
      <c r="Z144" s="21"/>
      <c r="AA144" s="25" t="s">
        <v>174</v>
      </c>
      <c r="AB144" s="21" t="s">
        <v>177</v>
      </c>
      <c r="AC144" s="21"/>
      <c r="AE144" s="90" t="s">
        <v>381</v>
      </c>
      <c r="AF144" s="82"/>
      <c r="CP144" s="19" t="str">
        <f t="shared" si="81"/>
        <v>Sivasundaram Aschveni</v>
      </c>
      <c r="CT144" s="154">
        <v>9751</v>
      </c>
      <c r="CU144" s="125"/>
      <c r="CV144" s="33"/>
      <c r="CW144" s="83"/>
      <c r="CX144" s="125"/>
      <c r="CY144" s="33"/>
      <c r="CZ144" s="83"/>
      <c r="DA144" s="125"/>
      <c r="DB144" s="33"/>
      <c r="DC144" s="83"/>
      <c r="DD144" s="125"/>
      <c r="DE144" s="33"/>
      <c r="DF144" s="83"/>
      <c r="DG144" s="20"/>
      <c r="DH144" s="33"/>
      <c r="DI144" s="33"/>
      <c r="DJ144" s="83"/>
      <c r="DO144" s="19">
        <f>+CT144</f>
        <v>9751</v>
      </c>
      <c r="DP144" s="153">
        <v>8</v>
      </c>
      <c r="DQ144" s="19">
        <v>0</v>
      </c>
      <c r="DR144" s="185" t="s">
        <v>976</v>
      </c>
      <c r="EK144"/>
    </row>
    <row r="145" spans="1:141" s="19" customFormat="1">
      <c r="A145" s="53">
        <v>0</v>
      </c>
      <c r="B145" s="53"/>
      <c r="C145" s="53">
        <f>IF(Z145&gt;=10,1,0)</f>
        <v>0</v>
      </c>
      <c r="D145" s="55"/>
      <c r="E145" s="55"/>
      <c r="F145" s="55"/>
      <c r="G145" s="53"/>
      <c r="H145" s="53"/>
      <c r="I145" s="55"/>
      <c r="J145" s="53"/>
      <c r="K145" s="55">
        <v>1</v>
      </c>
      <c r="L145" s="55"/>
      <c r="M145" s="55"/>
      <c r="N145" s="59"/>
      <c r="O145" s="19" t="s">
        <v>361</v>
      </c>
      <c r="P145" s="15" t="s">
        <v>1208</v>
      </c>
      <c r="Q145" s="15">
        <v>141</v>
      </c>
      <c r="R145" s="42"/>
      <c r="S145" s="27" t="s">
        <v>1205</v>
      </c>
      <c r="T145" s="21">
        <v>1996</v>
      </c>
      <c r="U145" s="28" t="s">
        <v>628</v>
      </c>
      <c r="V145" s="21"/>
      <c r="W145" s="25"/>
      <c r="X145" s="21"/>
      <c r="Y145" s="25" t="s">
        <v>182</v>
      </c>
      <c r="Z145" s="21"/>
      <c r="AA145" s="25" t="s">
        <v>174</v>
      </c>
      <c r="AB145" s="21" t="s">
        <v>177</v>
      </c>
      <c r="AC145" s="21"/>
      <c r="AE145" s="90" t="s">
        <v>381</v>
      </c>
      <c r="AF145" s="82"/>
      <c r="CP145" s="19" t="str">
        <f>+S145</f>
        <v>Leuch Georges</v>
      </c>
      <c r="CT145" s="154">
        <v>9750</v>
      </c>
      <c r="CU145" s="125"/>
      <c r="CV145" s="33"/>
      <c r="CW145" s="83"/>
      <c r="CX145" s="125"/>
      <c r="CY145" s="33"/>
      <c r="CZ145" s="83"/>
      <c r="DA145" s="125"/>
      <c r="DB145" s="33"/>
      <c r="DC145" s="83"/>
      <c r="DD145" s="125"/>
      <c r="DE145" s="33"/>
      <c r="DF145" s="83"/>
      <c r="DG145" s="20"/>
      <c r="DH145" s="33"/>
      <c r="DI145" s="33"/>
      <c r="DJ145" s="83"/>
      <c r="DO145" s="19">
        <f>+CT145</f>
        <v>9750</v>
      </c>
      <c r="DP145" s="153">
        <v>8</v>
      </c>
      <c r="DQ145" s="19">
        <v>0</v>
      </c>
      <c r="DR145" s="185" t="s">
        <v>976</v>
      </c>
      <c r="EK145"/>
    </row>
    <row r="146" spans="1:141" s="19" customFormat="1">
      <c r="A146" s="53">
        <v>0</v>
      </c>
      <c r="B146" s="53"/>
      <c r="C146" s="53">
        <f>IF(Z146&gt;=10,1,0)</f>
        <v>0</v>
      </c>
      <c r="D146" s="55"/>
      <c r="E146" s="55"/>
      <c r="F146" s="55"/>
      <c r="G146" s="53"/>
      <c r="H146" s="53"/>
      <c r="I146" s="55"/>
      <c r="J146" s="53"/>
      <c r="K146" s="55">
        <v>1</v>
      </c>
      <c r="L146" s="55"/>
      <c r="M146" s="55"/>
      <c r="N146" s="59"/>
      <c r="O146" s="19" t="s">
        <v>361</v>
      </c>
      <c r="P146" s="15" t="s">
        <v>1209</v>
      </c>
      <c r="Q146" s="15">
        <v>142</v>
      </c>
      <c r="R146" s="42"/>
      <c r="S146" s="27" t="s">
        <v>1206</v>
      </c>
      <c r="T146" s="21">
        <v>2000</v>
      </c>
      <c r="U146" s="28" t="s">
        <v>628</v>
      </c>
      <c r="V146" s="21"/>
      <c r="W146" s="25"/>
      <c r="X146" s="21"/>
      <c r="Y146" s="25" t="s">
        <v>182</v>
      </c>
      <c r="Z146" s="21"/>
      <c r="AA146" s="25" t="s">
        <v>174</v>
      </c>
      <c r="AB146" s="21" t="s">
        <v>177</v>
      </c>
      <c r="AC146" s="21"/>
      <c r="AE146" s="90" t="s">
        <v>381</v>
      </c>
      <c r="AF146" s="82"/>
      <c r="CP146" s="19" t="str">
        <f t="shared" si="81"/>
        <v>Boser Florian</v>
      </c>
      <c r="CT146" s="154">
        <v>9750</v>
      </c>
      <c r="CU146" s="125"/>
      <c r="CV146" s="33"/>
      <c r="CW146" s="83"/>
      <c r="CX146" s="125"/>
      <c r="CY146" s="33"/>
      <c r="CZ146" s="83"/>
      <c r="DA146" s="125"/>
      <c r="DB146" s="33"/>
      <c r="DC146" s="83"/>
      <c r="DD146" s="125"/>
      <c r="DE146" s="33"/>
      <c r="DF146" s="83"/>
      <c r="DG146" s="20"/>
      <c r="DH146" s="33"/>
      <c r="DI146" s="33"/>
      <c r="DJ146" s="83"/>
      <c r="DO146" s="19">
        <f t="shared" si="83"/>
        <v>9750</v>
      </c>
      <c r="DP146" s="153">
        <v>8</v>
      </c>
      <c r="DQ146" s="19">
        <v>0</v>
      </c>
      <c r="DR146" s="185" t="s">
        <v>976</v>
      </c>
      <c r="EK146"/>
    </row>
    <row r="147" spans="1:141" s="19" customFormat="1">
      <c r="A147" s="53">
        <v>0</v>
      </c>
      <c r="B147" s="53"/>
      <c r="C147" s="53">
        <f>IF(Z147&gt;=10,1,0)</f>
        <v>0</v>
      </c>
      <c r="D147" s="55"/>
      <c r="E147" s="55"/>
      <c r="F147" s="55"/>
      <c r="G147" s="53"/>
      <c r="H147" s="53"/>
      <c r="I147" s="55"/>
      <c r="J147" s="53"/>
      <c r="K147" s="55">
        <v>1</v>
      </c>
      <c r="L147" s="55"/>
      <c r="M147" s="55"/>
      <c r="N147" s="59"/>
      <c r="O147" s="19" t="s">
        <v>361</v>
      </c>
      <c r="P147" s="15" t="s">
        <v>1210</v>
      </c>
      <c r="Q147" s="15">
        <v>143</v>
      </c>
      <c r="R147" s="42"/>
      <c r="S147" s="27" t="s">
        <v>1207</v>
      </c>
      <c r="T147" s="21">
        <v>1999</v>
      </c>
      <c r="U147" s="28" t="s">
        <v>628</v>
      </c>
      <c r="V147" s="21"/>
      <c r="W147" s="25"/>
      <c r="X147" s="21"/>
      <c r="Y147" s="25" t="s">
        <v>182</v>
      </c>
      <c r="Z147" s="21"/>
      <c r="AA147" s="25" t="s">
        <v>174</v>
      </c>
      <c r="AB147" s="21" t="s">
        <v>177</v>
      </c>
      <c r="AC147" s="21"/>
      <c r="AE147" s="90" t="s">
        <v>381</v>
      </c>
      <c r="AF147" s="82"/>
      <c r="CP147" s="19" t="str">
        <f t="shared" si="81"/>
        <v>Kaupp Nicolas</v>
      </c>
      <c r="CT147" s="154">
        <v>9752</v>
      </c>
      <c r="CU147" s="125"/>
      <c r="CV147" s="33"/>
      <c r="CW147" s="83"/>
      <c r="CX147" s="125"/>
      <c r="CY147" s="33"/>
      <c r="CZ147" s="83"/>
      <c r="DA147" s="125"/>
      <c r="DB147" s="33"/>
      <c r="DC147" s="83"/>
      <c r="DD147" s="125"/>
      <c r="DE147" s="33"/>
      <c r="DF147" s="83"/>
      <c r="DG147" s="20"/>
      <c r="DH147" s="33"/>
      <c r="DI147" s="33"/>
      <c r="DJ147" s="83"/>
      <c r="DO147" s="19">
        <f t="shared" si="83"/>
        <v>9752</v>
      </c>
      <c r="DP147" s="153">
        <v>8</v>
      </c>
      <c r="DQ147" s="19">
        <v>0</v>
      </c>
      <c r="DR147" s="185" t="s">
        <v>976</v>
      </c>
      <c r="EK147"/>
    </row>
    <row r="148" spans="1:141" s="19" customFormat="1">
      <c r="A148" s="66"/>
      <c r="B148" s="66"/>
      <c r="C148" s="66"/>
      <c r="D148" s="66"/>
      <c r="E148" s="66"/>
      <c r="F148" s="60"/>
      <c r="G148" s="60"/>
      <c r="H148" s="60"/>
      <c r="I148" s="60"/>
      <c r="J148" s="60"/>
      <c r="K148" s="60"/>
      <c r="L148" s="60"/>
      <c r="M148" s="60"/>
      <c r="N148" s="60"/>
      <c r="O148" s="67"/>
      <c r="P148" s="68"/>
      <c r="Q148" s="68"/>
      <c r="R148" s="44"/>
      <c r="S148" s="30" t="s">
        <v>183</v>
      </c>
      <c r="T148" s="31">
        <f>+Q147</f>
        <v>143</v>
      </c>
      <c r="U148" s="65" t="s">
        <v>700</v>
      </c>
      <c r="V148" s="32"/>
      <c r="W148" s="34"/>
      <c r="X148" s="32"/>
      <c r="Y148" s="40"/>
      <c r="Z148" s="33"/>
      <c r="AA148" s="34"/>
      <c r="AB148" s="33"/>
      <c r="AC148" s="35"/>
      <c r="AE148" s="84"/>
      <c r="AF148" s="83"/>
      <c r="CT148" s="126"/>
      <c r="CU148" s="141"/>
      <c r="CV148" s="141"/>
      <c r="CW148" s="126"/>
      <c r="CX148" s="141"/>
      <c r="CY148" s="141"/>
      <c r="CZ148" s="126"/>
      <c r="DA148" s="141"/>
      <c r="DB148" s="141"/>
      <c r="DC148" s="126"/>
      <c r="DD148" s="141"/>
      <c r="DE148" s="141"/>
      <c r="DF148" s="126"/>
      <c r="DG148" s="126"/>
      <c r="DH148" s="138"/>
      <c r="DI148" s="138"/>
      <c r="EK148"/>
    </row>
    <row r="149" spans="1:141" customFormat="1">
      <c r="A149" s="48">
        <f t="shared" ref="A149:N149" si="84">SUM(A5:A147)</f>
        <v>9</v>
      </c>
      <c r="B149" s="48">
        <f t="shared" si="84"/>
        <v>36</v>
      </c>
      <c r="C149" s="48">
        <f t="shared" si="84"/>
        <v>97</v>
      </c>
      <c r="D149" s="48">
        <f t="shared" si="84"/>
        <v>27</v>
      </c>
      <c r="E149" s="48">
        <f t="shared" si="84"/>
        <v>44</v>
      </c>
      <c r="F149" s="48">
        <f t="shared" si="84"/>
        <v>1</v>
      </c>
      <c r="G149" s="48">
        <f t="shared" si="84"/>
        <v>2</v>
      </c>
      <c r="H149" s="48">
        <f t="shared" si="84"/>
        <v>33</v>
      </c>
      <c r="I149" s="48">
        <f t="shared" si="84"/>
        <v>32</v>
      </c>
      <c r="J149" s="48">
        <f t="shared" si="84"/>
        <v>11</v>
      </c>
      <c r="K149" s="48">
        <f t="shared" si="84"/>
        <v>11</v>
      </c>
      <c r="L149" s="48">
        <f t="shared" si="84"/>
        <v>20</v>
      </c>
      <c r="M149" s="48">
        <f t="shared" si="84"/>
        <v>7</v>
      </c>
      <c r="N149" s="48">
        <f t="shared" si="84"/>
        <v>1</v>
      </c>
      <c r="O149" s="64">
        <f>SUM(D149+E149+F149+I149+K149+L149+M149)</f>
        <v>142</v>
      </c>
      <c r="P149" s="12"/>
      <c r="Q149" s="12" t="s">
        <v>224</v>
      </c>
      <c r="R149" s="45" t="s">
        <v>342</v>
      </c>
      <c r="S149" s="11" t="s">
        <v>88</v>
      </c>
      <c r="T149" s="13"/>
      <c r="U149" s="37"/>
      <c r="V149" s="13"/>
      <c r="W149" s="123"/>
      <c r="X149" s="13"/>
      <c r="Y149" s="37"/>
      <c r="Z149" s="13"/>
      <c r="AA149" s="14" t="s">
        <v>1036</v>
      </c>
      <c r="AB149" s="13"/>
      <c r="AC149" s="13"/>
      <c r="AD149" s="11"/>
      <c r="AE149" s="87" t="s">
        <v>382</v>
      </c>
      <c r="AF149" s="88" t="s">
        <v>385</v>
      </c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9"/>
      <c r="CO149" s="19"/>
      <c r="CP149" s="11"/>
      <c r="CQ149" s="11"/>
      <c r="CR149" s="11"/>
      <c r="CS149" s="11"/>
      <c r="CT149" s="11"/>
      <c r="CU149" s="49"/>
      <c r="CV149" s="49"/>
      <c r="CW149" s="11"/>
      <c r="CX149" s="49"/>
      <c r="CY149" s="49"/>
      <c r="CZ149" s="11"/>
      <c r="DA149" s="49"/>
      <c r="DB149" s="49"/>
      <c r="DC149" s="11"/>
      <c r="DD149" s="49"/>
      <c r="DE149" s="49"/>
      <c r="DF149" s="11"/>
      <c r="DG149" s="115"/>
      <c r="DH149" s="13"/>
      <c r="DI149" s="13"/>
      <c r="DJ149" s="11"/>
      <c r="DM149" s="11"/>
      <c r="DN149" s="11"/>
      <c r="DO149" s="11"/>
      <c r="DV149" s="19"/>
    </row>
    <row r="150" spans="1:141" customFormat="1">
      <c r="A150" s="11">
        <f t="shared" ref="A150:N150" si="85">SUBTOTAL(9,A5:A147)</f>
        <v>9</v>
      </c>
      <c r="B150" s="11">
        <f t="shared" si="85"/>
        <v>36</v>
      </c>
      <c r="C150" s="11">
        <f t="shared" si="85"/>
        <v>97</v>
      </c>
      <c r="D150" s="11">
        <f t="shared" si="85"/>
        <v>27</v>
      </c>
      <c r="E150" s="11">
        <f t="shared" si="85"/>
        <v>44</v>
      </c>
      <c r="F150" s="11">
        <f t="shared" si="85"/>
        <v>1</v>
      </c>
      <c r="G150" s="11">
        <f t="shared" si="85"/>
        <v>2</v>
      </c>
      <c r="H150" s="11">
        <f t="shared" si="85"/>
        <v>33</v>
      </c>
      <c r="I150" s="11">
        <f t="shared" si="85"/>
        <v>32</v>
      </c>
      <c r="J150" s="11">
        <f t="shared" si="85"/>
        <v>11</v>
      </c>
      <c r="K150" s="11">
        <f t="shared" si="85"/>
        <v>11</v>
      </c>
      <c r="L150" s="11">
        <f t="shared" si="85"/>
        <v>20</v>
      </c>
      <c r="M150" s="11">
        <f t="shared" si="85"/>
        <v>7</v>
      </c>
      <c r="N150" s="11">
        <f t="shared" si="85"/>
        <v>1</v>
      </c>
      <c r="O150" s="64">
        <f>SUM(D150+E150+F150+I150+K150+L150+M150)</f>
        <v>142</v>
      </c>
      <c r="P150" s="12"/>
      <c r="Q150" s="12" t="s">
        <v>224</v>
      </c>
      <c r="R150" s="45" t="s">
        <v>370</v>
      </c>
      <c r="S150" s="11" t="s">
        <v>371</v>
      </c>
      <c r="T150" s="13"/>
      <c r="U150" s="37"/>
      <c r="V150" s="13"/>
      <c r="W150" s="123"/>
      <c r="X150" s="13"/>
      <c r="Y150" s="37"/>
      <c r="Z150" s="13" t="s">
        <v>185</v>
      </c>
      <c r="AA150" s="14" t="s">
        <v>886</v>
      </c>
      <c r="AB150" s="13"/>
      <c r="AC150" s="13"/>
      <c r="AD150" s="11"/>
      <c r="AE150" s="87" t="s">
        <v>373</v>
      </c>
      <c r="AF150" s="88" t="s">
        <v>97</v>
      </c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9"/>
      <c r="CO150" s="19"/>
      <c r="CP150" s="11"/>
      <c r="CQ150" s="11"/>
      <c r="CR150" s="11"/>
      <c r="CS150" s="11"/>
      <c r="CT150" s="11"/>
      <c r="CU150" s="49"/>
      <c r="CV150" s="49"/>
      <c r="CW150" s="11"/>
      <c r="CX150" s="49"/>
      <c r="CY150" s="49"/>
      <c r="CZ150" s="11"/>
      <c r="DA150" s="49"/>
      <c r="DB150" s="49"/>
      <c r="DC150" s="11"/>
      <c r="DD150" s="49"/>
      <c r="DE150" s="49"/>
      <c r="DF150" s="11"/>
      <c r="DG150" s="115"/>
      <c r="DH150" s="13"/>
      <c r="DI150" s="13"/>
      <c r="DJ150" s="11"/>
      <c r="DM150" s="11"/>
      <c r="DN150" s="11"/>
      <c r="DO150" s="11"/>
      <c r="DP150" s="45" t="s">
        <v>980</v>
      </c>
      <c r="DV150" s="19"/>
    </row>
    <row r="151" spans="1:141" customFormat="1">
      <c r="A151" s="11"/>
      <c r="B151" s="11"/>
      <c r="C151" s="11"/>
      <c r="D151" s="49"/>
      <c r="E151" s="49"/>
      <c r="F151" s="50"/>
      <c r="G151" s="51"/>
      <c r="H151" s="51"/>
      <c r="I151" s="50"/>
      <c r="J151" s="51"/>
      <c r="K151" s="50"/>
      <c r="L151" s="50"/>
      <c r="M151" s="50"/>
      <c r="N151" s="50"/>
      <c r="O151" s="48"/>
      <c r="P151" s="12"/>
      <c r="Q151" s="12"/>
      <c r="R151" s="45" t="s">
        <v>369</v>
      </c>
      <c r="S151" s="11" t="s">
        <v>150</v>
      </c>
      <c r="T151" s="13"/>
      <c r="U151" s="37"/>
      <c r="V151" s="13"/>
      <c r="W151" s="123"/>
      <c r="X151" s="13"/>
      <c r="Y151" s="37"/>
      <c r="Z151" s="13" t="s">
        <v>186</v>
      </c>
      <c r="AA151" s="14" t="s">
        <v>187</v>
      </c>
      <c r="AB151" s="13"/>
      <c r="AC151" s="13"/>
      <c r="AD151" s="11"/>
      <c r="AE151" s="87" t="s">
        <v>375</v>
      </c>
      <c r="AF151" s="88" t="s">
        <v>386</v>
      </c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9"/>
      <c r="CO151" s="19"/>
      <c r="CP151" s="11"/>
      <c r="CQ151" s="11"/>
      <c r="CR151" s="11"/>
      <c r="CS151" s="11"/>
      <c r="CT151" s="11"/>
      <c r="CU151" s="49"/>
      <c r="CV151" s="49"/>
      <c r="CW151" s="11"/>
      <c r="CX151" s="49"/>
      <c r="CY151" s="49"/>
      <c r="CZ151" s="11"/>
      <c r="DA151" s="49"/>
      <c r="DB151" s="49"/>
      <c r="DC151" s="11"/>
      <c r="DD151" s="49"/>
      <c r="DE151" s="49"/>
      <c r="DF151" s="11"/>
      <c r="DG151" s="115"/>
      <c r="DH151" s="13"/>
      <c r="DI151" s="13"/>
      <c r="DJ151" s="11"/>
      <c r="DM151" s="11"/>
      <c r="DN151" s="11"/>
      <c r="DO151" s="11"/>
      <c r="DP151" s="11" t="s">
        <v>986</v>
      </c>
      <c r="DV151" s="19"/>
      <c r="EK151" s="11"/>
    </row>
    <row r="152" spans="1:141" customFormat="1">
      <c r="A152" s="11"/>
      <c r="B152" s="11"/>
      <c r="C152" s="11"/>
      <c r="D152" s="49"/>
      <c r="E152" s="49"/>
      <c r="F152" s="50"/>
      <c r="G152" s="51"/>
      <c r="H152" s="51"/>
      <c r="I152" s="50"/>
      <c r="J152" s="11"/>
      <c r="K152" s="50"/>
      <c r="L152" s="50"/>
      <c r="M152" s="50"/>
      <c r="N152" s="50"/>
      <c r="O152" s="48"/>
      <c r="P152" s="69" t="s">
        <v>366</v>
      </c>
      <c r="Q152" s="69" t="s">
        <v>366</v>
      </c>
      <c r="R152" s="45" t="s">
        <v>341</v>
      </c>
      <c r="S152" s="11" t="s">
        <v>158</v>
      </c>
      <c r="T152" s="13"/>
      <c r="U152" s="37"/>
      <c r="V152" s="13"/>
      <c r="W152" s="123"/>
      <c r="X152" s="13"/>
      <c r="Y152" s="37"/>
      <c r="Z152" s="13" t="s">
        <v>189</v>
      </c>
      <c r="AA152" s="14" t="s">
        <v>888</v>
      </c>
      <c r="AB152" s="13"/>
      <c r="AC152" s="13"/>
      <c r="AD152" s="11"/>
      <c r="AE152" s="87" t="s">
        <v>376</v>
      </c>
      <c r="AF152" s="88" t="s">
        <v>110</v>
      </c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9"/>
      <c r="CO152" s="19"/>
      <c r="CP152" s="11"/>
      <c r="CQ152" s="11"/>
      <c r="CR152" s="11"/>
      <c r="CS152" s="11"/>
      <c r="CT152" s="11"/>
      <c r="CU152" s="49"/>
      <c r="CV152" s="49"/>
      <c r="CW152" s="11"/>
      <c r="CX152" s="49"/>
      <c r="CY152" s="49"/>
      <c r="CZ152" s="11"/>
      <c r="DA152" s="49"/>
      <c r="DB152" s="49"/>
      <c r="DC152" s="11"/>
      <c r="DD152" s="49"/>
      <c r="DE152" s="49"/>
      <c r="DF152" s="11"/>
      <c r="DG152" s="115"/>
      <c r="DH152" s="13"/>
      <c r="DI152" s="13"/>
      <c r="DJ152" s="11"/>
      <c r="DM152" s="11"/>
      <c r="DN152" s="11"/>
      <c r="DO152" s="11"/>
      <c r="DP152" s="11" t="s">
        <v>987</v>
      </c>
      <c r="DV152" s="19"/>
      <c r="EK152" s="11"/>
    </row>
    <row r="153" spans="1:141" customFormat="1">
      <c r="A153" s="11"/>
      <c r="B153" s="11"/>
      <c r="C153" s="11"/>
      <c r="D153" s="49"/>
      <c r="E153" s="49"/>
      <c r="F153" s="50"/>
      <c r="G153" s="51"/>
      <c r="H153" s="51"/>
      <c r="I153" s="50"/>
      <c r="J153" s="11"/>
      <c r="K153" s="50"/>
      <c r="L153" s="50"/>
      <c r="M153" s="50"/>
      <c r="N153" s="50"/>
      <c r="O153" s="48"/>
      <c r="P153" s="12"/>
      <c r="Q153" s="12"/>
      <c r="R153" s="45" t="s">
        <v>368</v>
      </c>
      <c r="S153" s="11" t="s">
        <v>161</v>
      </c>
      <c r="T153" s="13"/>
      <c r="U153" s="37"/>
      <c r="V153" s="13"/>
      <c r="W153" s="123"/>
      <c r="X153" s="13"/>
      <c r="Y153" s="37"/>
      <c r="Z153" s="13" t="s">
        <v>876</v>
      </c>
      <c r="AA153" s="14" t="s">
        <v>877</v>
      </c>
      <c r="AB153" s="13"/>
      <c r="AC153" s="13"/>
      <c r="AD153" s="11"/>
      <c r="AE153" s="87" t="s">
        <v>379</v>
      </c>
      <c r="AF153" s="88" t="s">
        <v>387</v>
      </c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9"/>
      <c r="CO153" s="19"/>
      <c r="CP153" s="11"/>
      <c r="CQ153" s="11"/>
      <c r="CR153" s="11"/>
      <c r="CS153" s="11"/>
      <c r="CT153" s="11"/>
      <c r="CU153" s="49"/>
      <c r="CV153" s="49"/>
      <c r="CW153" s="11"/>
      <c r="CX153" s="49"/>
      <c r="CY153" s="49"/>
      <c r="CZ153" s="11"/>
      <c r="DA153" s="49"/>
      <c r="DB153" s="49"/>
      <c r="DC153" s="11"/>
      <c r="DD153" s="49"/>
      <c r="DE153" s="49"/>
      <c r="DF153" s="11"/>
      <c r="DG153" s="115"/>
      <c r="DH153" s="13"/>
      <c r="DI153" s="13"/>
      <c r="DJ153" s="11"/>
      <c r="DM153" s="11"/>
      <c r="DN153" s="11"/>
      <c r="DO153" s="11"/>
      <c r="DP153" s="11" t="s">
        <v>988</v>
      </c>
      <c r="DV153" s="19"/>
      <c r="EK153" s="11"/>
    </row>
    <row r="154" spans="1:141">
      <c r="R154" s="45" t="s">
        <v>367</v>
      </c>
      <c r="S154" s="11" t="s">
        <v>166</v>
      </c>
      <c r="AE154" s="87" t="s">
        <v>394</v>
      </c>
      <c r="AF154" s="88" t="s">
        <v>395</v>
      </c>
      <c r="CN154" s="19"/>
      <c r="CO154" s="19"/>
      <c r="DP154" s="11" t="s">
        <v>981</v>
      </c>
      <c r="DV154" s="19"/>
    </row>
    <row r="155" spans="1:141">
      <c r="R155" s="45" t="s">
        <v>365</v>
      </c>
      <c r="S155" s="11" t="s">
        <v>249</v>
      </c>
      <c r="AE155" s="87" t="s">
        <v>383</v>
      </c>
      <c r="AF155" s="88" t="s">
        <v>388</v>
      </c>
      <c r="CN155" s="19"/>
      <c r="CO155" s="19"/>
      <c r="DP155" s="11" t="s">
        <v>982</v>
      </c>
      <c r="DV155" s="19"/>
    </row>
    <row r="156" spans="1:141">
      <c r="AE156" s="91" t="s">
        <v>365</v>
      </c>
      <c r="AF156" s="89" t="s">
        <v>249</v>
      </c>
      <c r="CN156" s="19"/>
      <c r="CO156" s="19"/>
      <c r="DP156" s="11" t="s">
        <v>989</v>
      </c>
      <c r="DV156" s="19"/>
    </row>
    <row r="157" spans="1:141">
      <c r="AE157" s="80"/>
      <c r="DP157" s="11" t="s">
        <v>990</v>
      </c>
    </row>
    <row r="158" spans="1:141">
      <c r="AE158" s="80" t="s">
        <v>408</v>
      </c>
      <c r="DP158" s="11" t="s">
        <v>991</v>
      </c>
    </row>
    <row r="159" spans="1:141">
      <c r="O159" s="109"/>
      <c r="P159" s="110"/>
      <c r="Q159" s="111"/>
      <c r="R159" s="112"/>
      <c r="S159" s="113"/>
      <c r="AE159" s="80" t="s">
        <v>410</v>
      </c>
      <c r="DP159" s="11" t="s">
        <v>983</v>
      </c>
    </row>
    <row r="160" spans="1:141">
      <c r="O160" s="109"/>
      <c r="P160" s="110"/>
      <c r="Q160" s="111"/>
      <c r="R160" s="112"/>
      <c r="S160" s="113"/>
      <c r="AE160" s="80" t="s">
        <v>409</v>
      </c>
      <c r="DP160" s="11" t="s">
        <v>984</v>
      </c>
    </row>
    <row r="161" spans="15:124">
      <c r="O161" s="109"/>
      <c r="P161" s="110"/>
      <c r="Q161" s="111"/>
      <c r="R161" s="112"/>
      <c r="S161" s="113"/>
      <c r="AE161" s="80"/>
      <c r="DP161" s="11" t="s">
        <v>992</v>
      </c>
    </row>
    <row r="162" spans="15:124">
      <c r="O162" s="114"/>
      <c r="P162" s="111"/>
      <c r="Q162" s="111"/>
      <c r="R162" s="112"/>
      <c r="S162" s="115"/>
      <c r="AE162" s="80" t="s">
        <v>411</v>
      </c>
      <c r="DP162" s="11" t="s">
        <v>985</v>
      </c>
    </row>
    <row r="163" spans="15:124">
      <c r="AE163" s="80" t="s">
        <v>413</v>
      </c>
    </row>
    <row r="164" spans="15:124">
      <c r="AE164" s="80" t="s">
        <v>412</v>
      </c>
      <c r="DQ164" s="45" t="s">
        <v>993</v>
      </c>
    </row>
    <row r="165" spans="15:124">
      <c r="AE165" s="80"/>
      <c r="DQ165" s="11" t="s">
        <v>994</v>
      </c>
    </row>
    <row r="166" spans="15:124">
      <c r="AE166" s="80"/>
      <c r="DQ166" s="11" t="s">
        <v>995</v>
      </c>
    </row>
    <row r="167" spans="15:124">
      <c r="AE167" s="80"/>
      <c r="DQ167" s="11" t="s">
        <v>996</v>
      </c>
    </row>
    <row r="168" spans="15:124">
      <c r="AE168" s="80"/>
      <c r="DQ168" s="11" t="s">
        <v>997</v>
      </c>
    </row>
    <row r="169" spans="15:124">
      <c r="AE169" s="80"/>
    </row>
    <row r="170" spans="15:124">
      <c r="AE170" s="80"/>
    </row>
    <row r="171" spans="15:124">
      <c r="AE171" s="80"/>
    </row>
    <row r="172" spans="15:124">
      <c r="AE172" s="80"/>
    </row>
    <row r="173" spans="15:124">
      <c r="AE173" s="80"/>
      <c r="DT173" s="11" t="s">
        <v>998</v>
      </c>
    </row>
    <row r="174" spans="15:124">
      <c r="AE174" s="80"/>
    </row>
    <row r="175" spans="15:124">
      <c r="AE175" s="80"/>
    </row>
    <row r="176" spans="15:124">
      <c r="AE176" s="80"/>
      <c r="DM176" s="276" t="s">
        <v>78</v>
      </c>
      <c r="DN176" s="277"/>
      <c r="DO176" s="278"/>
      <c r="DP176" s="173" t="s">
        <v>950</v>
      </c>
    </row>
    <row r="177" spans="31:120">
      <c r="AE177" s="80"/>
      <c r="DM177" s="174" t="s">
        <v>76</v>
      </c>
      <c r="DN177" s="175" t="s">
        <v>77</v>
      </c>
      <c r="DO177" s="176" t="s">
        <v>701</v>
      </c>
      <c r="DP177" s="171"/>
    </row>
    <row r="178" spans="31:120">
      <c r="AE178" s="80"/>
      <c r="DM178" s="177">
        <v>101</v>
      </c>
      <c r="DN178" s="178" t="s">
        <v>712</v>
      </c>
      <c r="DO178" s="179">
        <v>2</v>
      </c>
      <c r="DP178" s="171"/>
    </row>
    <row r="179" spans="31:120">
      <c r="AE179" s="80"/>
      <c r="DM179" s="177">
        <v>102</v>
      </c>
      <c r="DN179" s="178" t="s">
        <v>713</v>
      </c>
      <c r="DO179" s="179">
        <v>3</v>
      </c>
      <c r="DP179" s="171"/>
    </row>
    <row r="180" spans="31:120">
      <c r="AE180" s="80"/>
      <c r="DM180" s="177">
        <v>103</v>
      </c>
      <c r="DN180" s="178" t="s">
        <v>714</v>
      </c>
      <c r="DO180" s="179">
        <v>4</v>
      </c>
      <c r="DP180" s="171"/>
    </row>
    <row r="181" spans="31:120">
      <c r="AE181" s="80"/>
      <c r="DM181" s="177">
        <v>104</v>
      </c>
      <c r="DN181" s="178" t="s">
        <v>715</v>
      </c>
      <c r="DO181" s="179">
        <v>5</v>
      </c>
      <c r="DP181" s="171"/>
    </row>
    <row r="182" spans="31:120">
      <c r="AE182" s="80"/>
      <c r="DM182" s="177">
        <v>111</v>
      </c>
      <c r="DN182" s="178" t="s">
        <v>716</v>
      </c>
      <c r="DO182" s="179">
        <v>4</v>
      </c>
      <c r="DP182" s="171" t="s">
        <v>953</v>
      </c>
    </row>
    <row r="183" spans="31:120">
      <c r="AE183" s="80"/>
      <c r="DM183" s="177">
        <v>112</v>
      </c>
      <c r="DN183" s="178" t="s">
        <v>717</v>
      </c>
      <c r="DO183" s="179">
        <v>5</v>
      </c>
      <c r="DP183" s="171" t="s">
        <v>953</v>
      </c>
    </row>
    <row r="184" spans="31:120">
      <c r="AE184" s="80"/>
      <c r="DM184" s="177">
        <v>121</v>
      </c>
      <c r="DN184" s="178" t="s">
        <v>718</v>
      </c>
      <c r="DO184" s="179">
        <v>4</v>
      </c>
      <c r="DP184" s="171" t="s">
        <v>954</v>
      </c>
    </row>
    <row r="185" spans="31:120">
      <c r="AE185" s="80"/>
      <c r="DM185" s="177">
        <v>122</v>
      </c>
      <c r="DN185" s="178" t="s">
        <v>719</v>
      </c>
      <c r="DO185" s="179">
        <v>5</v>
      </c>
      <c r="DP185" s="171" t="s">
        <v>954</v>
      </c>
    </row>
    <row r="186" spans="31:120">
      <c r="DM186" s="177">
        <v>123</v>
      </c>
      <c r="DN186" s="178" t="s">
        <v>720</v>
      </c>
      <c r="DO186" s="179">
        <v>6</v>
      </c>
      <c r="DP186" s="171" t="s">
        <v>954</v>
      </c>
    </row>
    <row r="187" spans="31:120">
      <c r="DM187" s="177">
        <v>124</v>
      </c>
      <c r="DN187" s="178" t="s">
        <v>721</v>
      </c>
      <c r="DO187" s="179">
        <v>7</v>
      </c>
      <c r="DP187" s="171" t="s">
        <v>954</v>
      </c>
    </row>
    <row r="188" spans="31:120">
      <c r="DM188" s="177">
        <v>131</v>
      </c>
      <c r="DN188" s="178" t="s">
        <v>722</v>
      </c>
      <c r="DO188" s="179">
        <v>4</v>
      </c>
      <c r="DP188" s="171" t="s">
        <v>955</v>
      </c>
    </row>
    <row r="189" spans="31:120">
      <c r="DM189" s="177">
        <v>132</v>
      </c>
      <c r="DN189" s="178" t="s">
        <v>723</v>
      </c>
      <c r="DO189" s="179">
        <v>5</v>
      </c>
      <c r="DP189" s="171" t="s">
        <v>955</v>
      </c>
    </row>
    <row r="190" spans="31:120">
      <c r="DM190" s="177">
        <v>133</v>
      </c>
      <c r="DN190" s="178" t="s">
        <v>724</v>
      </c>
      <c r="DO190" s="179">
        <v>6</v>
      </c>
      <c r="DP190" s="171" t="s">
        <v>955</v>
      </c>
    </row>
    <row r="191" spans="31:120">
      <c r="DM191" s="177">
        <v>134</v>
      </c>
      <c r="DN191" s="178" t="s">
        <v>725</v>
      </c>
      <c r="DO191" s="179">
        <v>7</v>
      </c>
      <c r="DP191" s="171" t="s">
        <v>955</v>
      </c>
    </row>
    <row r="192" spans="31:120">
      <c r="DM192" s="177">
        <v>138</v>
      </c>
      <c r="DN192" s="178" t="s">
        <v>726</v>
      </c>
      <c r="DO192" s="179">
        <v>6</v>
      </c>
      <c r="DP192" s="171"/>
    </row>
    <row r="193" spans="117:120">
      <c r="DM193" s="177">
        <v>139</v>
      </c>
      <c r="DN193" s="178" t="s">
        <v>727</v>
      </c>
      <c r="DO193" s="179">
        <v>7</v>
      </c>
      <c r="DP193" s="171"/>
    </row>
    <row r="194" spans="117:120">
      <c r="DM194" s="177">
        <v>141</v>
      </c>
      <c r="DN194" s="178" t="s">
        <v>728</v>
      </c>
      <c r="DO194" s="179">
        <v>8</v>
      </c>
      <c r="DP194" s="171" t="s">
        <v>956</v>
      </c>
    </row>
    <row r="195" spans="117:120">
      <c r="DM195" s="177">
        <v>142</v>
      </c>
      <c r="DN195" s="178" t="s">
        <v>729</v>
      </c>
      <c r="DO195" s="179">
        <v>9</v>
      </c>
      <c r="DP195" s="171" t="s">
        <v>956</v>
      </c>
    </row>
    <row r="196" spans="117:120">
      <c r="DM196" s="177">
        <v>143</v>
      </c>
      <c r="DN196" s="178" t="s">
        <v>730</v>
      </c>
      <c r="DO196" s="179">
        <v>10</v>
      </c>
      <c r="DP196" s="171" t="s">
        <v>956</v>
      </c>
    </row>
    <row r="197" spans="117:120">
      <c r="DM197" s="177">
        <v>144</v>
      </c>
      <c r="DN197" s="178" t="s">
        <v>731</v>
      </c>
      <c r="DO197" s="179">
        <v>11</v>
      </c>
      <c r="DP197" s="171" t="s">
        <v>956</v>
      </c>
    </row>
    <row r="198" spans="117:120">
      <c r="DM198" s="177">
        <v>150</v>
      </c>
      <c r="DN198" s="178" t="s">
        <v>732</v>
      </c>
      <c r="DO198" s="179">
        <v>8</v>
      </c>
      <c r="DP198" s="171"/>
    </row>
    <row r="199" spans="117:120">
      <c r="DM199" s="177">
        <v>151</v>
      </c>
      <c r="DN199" s="178" t="s">
        <v>733</v>
      </c>
      <c r="DO199" s="179">
        <v>9</v>
      </c>
      <c r="DP199" s="171"/>
    </row>
    <row r="200" spans="117:120">
      <c r="DM200" s="177">
        <v>152</v>
      </c>
      <c r="DN200" s="178" t="s">
        <v>734</v>
      </c>
      <c r="DO200" s="179">
        <v>10</v>
      </c>
      <c r="DP200" s="171"/>
    </row>
    <row r="201" spans="117:120">
      <c r="DM201" s="177">
        <v>153</v>
      </c>
      <c r="DN201" s="178" t="s">
        <v>735</v>
      </c>
      <c r="DO201" s="179">
        <v>11</v>
      </c>
      <c r="DP201" s="171"/>
    </row>
    <row r="202" spans="117:120">
      <c r="DM202" s="177">
        <v>154</v>
      </c>
      <c r="DN202" s="178" t="s">
        <v>736</v>
      </c>
      <c r="DO202" s="179">
        <v>12</v>
      </c>
      <c r="DP202" s="171"/>
    </row>
    <row r="203" spans="117:120">
      <c r="DM203" s="177">
        <v>161</v>
      </c>
      <c r="DN203" s="178" t="s">
        <v>737</v>
      </c>
      <c r="DO203" s="179">
        <v>8</v>
      </c>
      <c r="DP203" s="171" t="s">
        <v>957</v>
      </c>
    </row>
    <row r="204" spans="117:120">
      <c r="DM204" s="177">
        <v>162</v>
      </c>
      <c r="DN204" s="178" t="s">
        <v>738</v>
      </c>
      <c r="DO204" s="179">
        <v>9</v>
      </c>
      <c r="DP204" s="171" t="s">
        <v>957</v>
      </c>
    </row>
    <row r="205" spans="117:120">
      <c r="DM205" s="177">
        <v>163</v>
      </c>
      <c r="DN205" s="178" t="s">
        <v>739</v>
      </c>
      <c r="DO205" s="179">
        <v>10</v>
      </c>
      <c r="DP205" s="171"/>
    </row>
    <row r="206" spans="117:120">
      <c r="DM206" s="177">
        <v>164</v>
      </c>
      <c r="DN206" s="178" t="s">
        <v>740</v>
      </c>
      <c r="DO206" s="179">
        <v>11</v>
      </c>
      <c r="DP206" s="171"/>
    </row>
    <row r="207" spans="117:120">
      <c r="DM207" s="177">
        <v>171</v>
      </c>
      <c r="DN207" s="178" t="s">
        <v>741</v>
      </c>
      <c r="DO207" s="179">
        <v>9</v>
      </c>
      <c r="DP207" s="171"/>
    </row>
    <row r="208" spans="117:120">
      <c r="DM208" s="177">
        <v>172</v>
      </c>
      <c r="DN208" s="178" t="s">
        <v>742</v>
      </c>
      <c r="DO208" s="179">
        <v>10</v>
      </c>
      <c r="DP208" s="171"/>
    </row>
    <row r="209" spans="117:120">
      <c r="DM209" s="177">
        <v>173</v>
      </c>
      <c r="DN209" s="178" t="s">
        <v>743</v>
      </c>
      <c r="DO209" s="179">
        <v>11</v>
      </c>
      <c r="DP209" s="171"/>
    </row>
    <row r="210" spans="117:120">
      <c r="DM210" s="177">
        <v>174</v>
      </c>
      <c r="DN210" s="178" t="s">
        <v>744</v>
      </c>
      <c r="DO210" s="179">
        <v>12</v>
      </c>
      <c r="DP210" s="171"/>
    </row>
    <row r="211" spans="117:120">
      <c r="DM211" s="177">
        <v>181</v>
      </c>
      <c r="DN211" s="178" t="s">
        <v>745</v>
      </c>
      <c r="DO211" s="179">
        <v>10</v>
      </c>
      <c r="DP211" s="171"/>
    </row>
    <row r="212" spans="117:120">
      <c r="DM212" s="177">
        <v>183</v>
      </c>
      <c r="DN212" s="178" t="s">
        <v>746</v>
      </c>
      <c r="DO212" s="179">
        <v>12</v>
      </c>
      <c r="DP212" s="171"/>
    </row>
    <row r="213" spans="117:120">
      <c r="DM213" s="177">
        <v>191</v>
      </c>
      <c r="DN213" s="178" t="s">
        <v>747</v>
      </c>
      <c r="DO213" s="179">
        <v>7</v>
      </c>
      <c r="DP213" s="171"/>
    </row>
    <row r="214" spans="117:120">
      <c r="DM214" s="177">
        <v>192</v>
      </c>
      <c r="DN214" s="178" t="s">
        <v>748</v>
      </c>
      <c r="DO214" s="179">
        <v>8</v>
      </c>
      <c r="DP214" s="171"/>
    </row>
    <row r="215" spans="117:120">
      <c r="DM215" s="177">
        <v>193</v>
      </c>
      <c r="DN215" s="178" t="s">
        <v>749</v>
      </c>
      <c r="DO215" s="179">
        <v>9</v>
      </c>
      <c r="DP215" s="171"/>
    </row>
    <row r="216" spans="117:120">
      <c r="DM216" s="177">
        <v>201</v>
      </c>
      <c r="DN216" s="178" t="s">
        <v>750</v>
      </c>
      <c r="DO216" s="179">
        <v>2</v>
      </c>
      <c r="DP216" s="171"/>
    </row>
    <row r="217" spans="117:120">
      <c r="DM217" s="177">
        <v>202</v>
      </c>
      <c r="DN217" s="178" t="s">
        <v>751</v>
      </c>
      <c r="DO217" s="179">
        <v>3</v>
      </c>
      <c r="DP217" s="171"/>
    </row>
    <row r="218" spans="117:120">
      <c r="DM218" s="177">
        <v>211</v>
      </c>
      <c r="DN218" s="178" t="s">
        <v>752</v>
      </c>
      <c r="DO218" s="179">
        <v>4</v>
      </c>
      <c r="DP218" s="171" t="s">
        <v>958</v>
      </c>
    </row>
    <row r="219" spans="117:120">
      <c r="DM219" s="177">
        <v>212</v>
      </c>
      <c r="DN219" s="178" t="s">
        <v>753</v>
      </c>
      <c r="DO219" s="179">
        <v>5</v>
      </c>
      <c r="DP219" s="171" t="s">
        <v>958</v>
      </c>
    </row>
    <row r="220" spans="117:120">
      <c r="DM220" s="177">
        <v>213</v>
      </c>
      <c r="DN220" s="178" t="s">
        <v>754</v>
      </c>
      <c r="DO220" s="179">
        <v>6</v>
      </c>
      <c r="DP220" s="171" t="s">
        <v>958</v>
      </c>
    </row>
    <row r="221" spans="117:120">
      <c r="DM221" s="177">
        <v>214</v>
      </c>
      <c r="DN221" s="178" t="s">
        <v>755</v>
      </c>
      <c r="DO221" s="179">
        <v>7</v>
      </c>
      <c r="DP221" s="171" t="s">
        <v>958</v>
      </c>
    </row>
    <row r="222" spans="117:120">
      <c r="DM222" s="177">
        <v>221</v>
      </c>
      <c r="DN222" s="178" t="s">
        <v>756</v>
      </c>
      <c r="DO222" s="179">
        <v>8</v>
      </c>
      <c r="DP222" s="171" t="s">
        <v>959</v>
      </c>
    </row>
    <row r="223" spans="117:120">
      <c r="DM223" s="177">
        <v>222</v>
      </c>
      <c r="DN223" s="178" t="s">
        <v>757</v>
      </c>
      <c r="DO223" s="179">
        <v>9</v>
      </c>
      <c r="DP223" s="171" t="s">
        <v>959</v>
      </c>
    </row>
    <row r="224" spans="117:120">
      <c r="DM224" s="177">
        <v>223</v>
      </c>
      <c r="DN224" s="178" t="s">
        <v>758</v>
      </c>
      <c r="DO224" s="179">
        <v>10</v>
      </c>
      <c r="DP224" s="171" t="s">
        <v>959</v>
      </c>
    </row>
    <row r="225" spans="117:120">
      <c r="DM225" s="177">
        <v>224</v>
      </c>
      <c r="DN225" s="178" t="s">
        <v>759</v>
      </c>
      <c r="DO225" s="179">
        <v>11</v>
      </c>
      <c r="DP225" s="171" t="s">
        <v>959</v>
      </c>
    </row>
    <row r="226" spans="117:120">
      <c r="DM226" s="177">
        <v>241</v>
      </c>
      <c r="DN226" s="178" t="s">
        <v>760</v>
      </c>
      <c r="DO226" s="179">
        <v>8</v>
      </c>
      <c r="DP226" s="171"/>
    </row>
    <row r="227" spans="117:120">
      <c r="DM227" s="177">
        <v>242</v>
      </c>
      <c r="DN227" s="178" t="s">
        <v>761</v>
      </c>
      <c r="DO227" s="179">
        <v>9</v>
      </c>
      <c r="DP227" s="171"/>
    </row>
    <row r="228" spans="117:120">
      <c r="DM228" s="177">
        <v>243</v>
      </c>
      <c r="DN228" s="178" t="s">
        <v>762</v>
      </c>
      <c r="DO228" s="179">
        <v>10</v>
      </c>
      <c r="DP228" s="171"/>
    </row>
    <row r="229" spans="117:120">
      <c r="DM229" s="177">
        <v>244</v>
      </c>
      <c r="DN229" s="178" t="s">
        <v>763</v>
      </c>
      <c r="DO229" s="179">
        <v>11</v>
      </c>
      <c r="DP229" s="171"/>
    </row>
    <row r="230" spans="117:120">
      <c r="DM230" s="177">
        <v>250</v>
      </c>
      <c r="DN230" s="178" t="s">
        <v>764</v>
      </c>
      <c r="DO230" s="179">
        <v>8</v>
      </c>
      <c r="DP230" s="171"/>
    </row>
    <row r="231" spans="117:120">
      <c r="DM231" s="177">
        <v>251</v>
      </c>
      <c r="DN231" s="178" t="s">
        <v>765</v>
      </c>
      <c r="DO231" s="179">
        <v>9</v>
      </c>
      <c r="DP231" s="171"/>
    </row>
    <row r="232" spans="117:120">
      <c r="DM232" s="177">
        <v>252</v>
      </c>
      <c r="DN232" s="178" t="s">
        <v>766</v>
      </c>
      <c r="DO232" s="179">
        <v>10</v>
      </c>
      <c r="DP232" s="171"/>
    </row>
    <row r="233" spans="117:120">
      <c r="DM233" s="177">
        <v>253</v>
      </c>
      <c r="DN233" s="178" t="s">
        <v>767</v>
      </c>
      <c r="DO233" s="179">
        <v>11</v>
      </c>
      <c r="DP233" s="171"/>
    </row>
    <row r="234" spans="117:120">
      <c r="DM234" s="177">
        <v>254</v>
      </c>
      <c r="DN234" s="178" t="s">
        <v>768</v>
      </c>
      <c r="DO234" s="179">
        <v>12</v>
      </c>
      <c r="DP234" s="171"/>
    </row>
    <row r="235" spans="117:120">
      <c r="DM235" s="177">
        <v>351</v>
      </c>
      <c r="DN235" s="178" t="s">
        <v>769</v>
      </c>
      <c r="DO235" s="179">
        <v>7</v>
      </c>
      <c r="DP235" s="171"/>
    </row>
    <row r="236" spans="117:120">
      <c r="DM236" s="177">
        <v>352</v>
      </c>
      <c r="DN236" s="178" t="s">
        <v>770</v>
      </c>
      <c r="DO236" s="179">
        <v>8</v>
      </c>
      <c r="DP236" s="171"/>
    </row>
    <row r="237" spans="117:120">
      <c r="DM237" s="177">
        <v>353</v>
      </c>
      <c r="DN237" s="178" t="s">
        <v>771</v>
      </c>
      <c r="DO237" s="179">
        <v>9</v>
      </c>
      <c r="DP237" s="171"/>
    </row>
    <row r="238" spans="117:120">
      <c r="DM238" s="177">
        <v>354</v>
      </c>
      <c r="DN238" s="178" t="s">
        <v>772</v>
      </c>
      <c r="DO238" s="179">
        <v>10</v>
      </c>
      <c r="DP238" s="171"/>
    </row>
    <row r="239" spans="117:120">
      <c r="DM239" s="177">
        <v>355</v>
      </c>
      <c r="DN239" s="178" t="s">
        <v>773</v>
      </c>
      <c r="DO239" s="179">
        <v>11</v>
      </c>
      <c r="DP239" s="171"/>
    </row>
    <row r="240" spans="117:120">
      <c r="DM240" s="177">
        <v>356</v>
      </c>
      <c r="DN240" s="178" t="s">
        <v>774</v>
      </c>
      <c r="DO240" s="179">
        <v>12</v>
      </c>
      <c r="DP240" s="171"/>
    </row>
    <row r="241" spans="117:120">
      <c r="DM241" s="177">
        <v>361</v>
      </c>
      <c r="DN241" s="178" t="s">
        <v>775</v>
      </c>
      <c r="DO241" s="179">
        <v>6</v>
      </c>
      <c r="DP241" s="171"/>
    </row>
    <row r="242" spans="117:120">
      <c r="DM242" s="177">
        <v>362</v>
      </c>
      <c r="DN242" s="178" t="s">
        <v>776</v>
      </c>
      <c r="DO242" s="179">
        <v>7</v>
      </c>
      <c r="DP242" s="171"/>
    </row>
    <row r="243" spans="117:120">
      <c r="DM243" s="177">
        <v>363</v>
      </c>
      <c r="DN243" s="178" t="s">
        <v>777</v>
      </c>
      <c r="DO243" s="179">
        <v>8</v>
      </c>
      <c r="DP243" s="171"/>
    </row>
    <row r="244" spans="117:120">
      <c r="DM244" s="177">
        <v>364</v>
      </c>
      <c r="DN244" s="178" t="s">
        <v>778</v>
      </c>
      <c r="DO244" s="179">
        <v>9</v>
      </c>
      <c r="DP244" s="171"/>
    </row>
    <row r="245" spans="117:120">
      <c r="DM245" s="177">
        <v>366</v>
      </c>
      <c r="DN245" s="178" t="s">
        <v>779</v>
      </c>
      <c r="DO245" s="179">
        <v>8</v>
      </c>
      <c r="DP245" s="171"/>
    </row>
    <row r="246" spans="117:120">
      <c r="DM246" s="177">
        <v>367</v>
      </c>
      <c r="DN246" s="178" t="s">
        <v>780</v>
      </c>
      <c r="DO246" s="179">
        <v>9</v>
      </c>
      <c r="DP246" s="171"/>
    </row>
    <row r="247" spans="117:120">
      <c r="DM247" s="177">
        <v>368</v>
      </c>
      <c r="DN247" s="178" t="s">
        <v>781</v>
      </c>
      <c r="DO247" s="179">
        <v>10</v>
      </c>
      <c r="DP247" s="171"/>
    </row>
    <row r="248" spans="117:120">
      <c r="DM248" s="177">
        <v>371</v>
      </c>
      <c r="DN248" s="178" t="s">
        <v>782</v>
      </c>
      <c r="DO248" s="179">
        <v>7</v>
      </c>
      <c r="DP248" s="171"/>
    </row>
    <row r="249" spans="117:120">
      <c r="DM249" s="177">
        <v>372</v>
      </c>
      <c r="DN249" s="178" t="s">
        <v>783</v>
      </c>
      <c r="DO249" s="179">
        <v>8</v>
      </c>
      <c r="DP249" s="171"/>
    </row>
    <row r="250" spans="117:120">
      <c r="DM250" s="177">
        <v>373</v>
      </c>
      <c r="DN250" s="178" t="s">
        <v>784</v>
      </c>
      <c r="DO250" s="179">
        <v>9</v>
      </c>
      <c r="DP250" s="171"/>
    </row>
    <row r="251" spans="117:120">
      <c r="DM251" s="177">
        <v>374</v>
      </c>
      <c r="DN251" s="178" t="s">
        <v>785</v>
      </c>
      <c r="DO251" s="179">
        <v>10</v>
      </c>
      <c r="DP251" s="171"/>
    </row>
    <row r="252" spans="117:120">
      <c r="DM252" s="177">
        <v>375</v>
      </c>
      <c r="DN252" s="178" t="s">
        <v>786</v>
      </c>
      <c r="DO252" s="179">
        <v>11</v>
      </c>
      <c r="DP252" s="171"/>
    </row>
    <row r="253" spans="117:120">
      <c r="DM253" s="177">
        <v>376</v>
      </c>
      <c r="DN253" s="178" t="s">
        <v>787</v>
      </c>
      <c r="DO253" s="179">
        <v>8</v>
      </c>
      <c r="DP253" s="171"/>
    </row>
    <row r="254" spans="117:120">
      <c r="DM254" s="177">
        <v>377</v>
      </c>
      <c r="DN254" s="178" t="s">
        <v>788</v>
      </c>
      <c r="DO254" s="179">
        <v>9</v>
      </c>
      <c r="DP254" s="171"/>
    </row>
    <row r="255" spans="117:120">
      <c r="DM255" s="177">
        <v>378</v>
      </c>
      <c r="DN255" s="178" t="s">
        <v>789</v>
      </c>
      <c r="DO255" s="179">
        <v>11</v>
      </c>
      <c r="DP255" s="171"/>
    </row>
    <row r="256" spans="117:120">
      <c r="DM256" s="177">
        <v>381</v>
      </c>
      <c r="DN256" s="178" t="s">
        <v>732</v>
      </c>
      <c r="DO256" s="179">
        <v>10</v>
      </c>
      <c r="DP256" s="171"/>
    </row>
    <row r="257" spans="117:120">
      <c r="DM257" s="177">
        <v>382</v>
      </c>
      <c r="DN257" s="178" t="s">
        <v>733</v>
      </c>
      <c r="DO257" s="179">
        <v>11</v>
      </c>
      <c r="DP257" s="171"/>
    </row>
    <row r="258" spans="117:120">
      <c r="DM258" s="177">
        <v>383</v>
      </c>
      <c r="DN258" s="178" t="s">
        <v>734</v>
      </c>
      <c r="DO258" s="179">
        <v>12</v>
      </c>
      <c r="DP258" s="171"/>
    </row>
    <row r="259" spans="117:120">
      <c r="DM259" s="177">
        <v>410</v>
      </c>
      <c r="DN259" s="178" t="s">
        <v>790</v>
      </c>
      <c r="DO259" s="179">
        <v>5</v>
      </c>
      <c r="DP259" s="171"/>
    </row>
    <row r="260" spans="117:120">
      <c r="DM260" s="177">
        <v>411</v>
      </c>
      <c r="DN260" s="178" t="s">
        <v>791</v>
      </c>
      <c r="DO260" s="179">
        <v>6</v>
      </c>
      <c r="DP260" s="171" t="s">
        <v>961</v>
      </c>
    </row>
    <row r="261" spans="117:120">
      <c r="DM261" s="177">
        <v>412</v>
      </c>
      <c r="DN261" s="178" t="s">
        <v>792</v>
      </c>
      <c r="DO261" s="179">
        <v>7</v>
      </c>
      <c r="DP261" s="171" t="s">
        <v>961</v>
      </c>
    </row>
    <row r="262" spans="117:120">
      <c r="DM262" s="177">
        <v>413</v>
      </c>
      <c r="DN262" s="178" t="s">
        <v>793</v>
      </c>
      <c r="DO262" s="179">
        <v>8</v>
      </c>
      <c r="DP262" s="171" t="s">
        <v>961</v>
      </c>
    </row>
    <row r="263" spans="117:120">
      <c r="DM263" s="177">
        <v>420</v>
      </c>
      <c r="DN263" s="178" t="s">
        <v>794</v>
      </c>
      <c r="DO263" s="179">
        <v>4</v>
      </c>
      <c r="DP263" s="171" t="s">
        <v>960</v>
      </c>
    </row>
    <row r="264" spans="117:120">
      <c r="DM264" s="177">
        <v>421</v>
      </c>
      <c r="DN264" s="178" t="s">
        <v>795</v>
      </c>
      <c r="DO264" s="179">
        <v>5</v>
      </c>
      <c r="DP264" s="171" t="s">
        <v>960</v>
      </c>
    </row>
    <row r="265" spans="117:120">
      <c r="DM265" s="177">
        <v>422</v>
      </c>
      <c r="DN265" s="178" t="s">
        <v>796</v>
      </c>
      <c r="DO265" s="179">
        <v>6</v>
      </c>
      <c r="DP265" s="171" t="s">
        <v>960</v>
      </c>
    </row>
    <row r="266" spans="117:120">
      <c r="DM266" s="177">
        <v>423</v>
      </c>
      <c r="DN266" s="178" t="s">
        <v>797</v>
      </c>
      <c r="DO266" s="179">
        <v>7</v>
      </c>
      <c r="DP266" s="171" t="s">
        <v>960</v>
      </c>
    </row>
    <row r="267" spans="117:120">
      <c r="DM267" s="177">
        <v>424</v>
      </c>
      <c r="DN267" s="178" t="s">
        <v>798</v>
      </c>
      <c r="DO267" s="179">
        <v>8</v>
      </c>
      <c r="DP267" s="171" t="s">
        <v>960</v>
      </c>
    </row>
    <row r="268" spans="117:120">
      <c r="DM268" s="177">
        <v>430</v>
      </c>
      <c r="DN268" s="178" t="s">
        <v>799</v>
      </c>
      <c r="DO268" s="179">
        <v>6</v>
      </c>
      <c r="DP268" s="171"/>
    </row>
    <row r="269" spans="117:120">
      <c r="DM269" s="177">
        <v>431</v>
      </c>
      <c r="DN269" s="178" t="s">
        <v>800</v>
      </c>
      <c r="DO269" s="179">
        <v>7</v>
      </c>
      <c r="DP269" s="171"/>
    </row>
    <row r="270" spans="117:120">
      <c r="DM270" s="177">
        <v>432</v>
      </c>
      <c r="DN270" s="178" t="s">
        <v>801</v>
      </c>
      <c r="DO270" s="179">
        <v>8</v>
      </c>
      <c r="DP270" s="171"/>
    </row>
    <row r="271" spans="117:120">
      <c r="DM271" s="177">
        <v>433</v>
      </c>
      <c r="DN271" s="178" t="s">
        <v>802</v>
      </c>
      <c r="DO271" s="179">
        <v>9</v>
      </c>
      <c r="DP271" s="171"/>
    </row>
    <row r="272" spans="117:120">
      <c r="DM272" s="177">
        <v>434</v>
      </c>
      <c r="DN272" s="178" t="s">
        <v>803</v>
      </c>
      <c r="DO272" s="179">
        <v>10</v>
      </c>
      <c r="DP272" s="171"/>
    </row>
    <row r="273" spans="117:120">
      <c r="DM273" s="177">
        <v>441</v>
      </c>
      <c r="DN273" s="178" t="s">
        <v>804</v>
      </c>
      <c r="DO273" s="179">
        <v>7</v>
      </c>
      <c r="DP273" s="171" t="s">
        <v>962</v>
      </c>
    </row>
    <row r="274" spans="117:120">
      <c r="DM274" s="177">
        <v>442</v>
      </c>
      <c r="DN274" s="178" t="s">
        <v>805</v>
      </c>
      <c r="DO274" s="179">
        <v>8</v>
      </c>
      <c r="DP274" s="171" t="s">
        <v>962</v>
      </c>
    </row>
    <row r="275" spans="117:120">
      <c r="DM275" s="177">
        <v>443</v>
      </c>
      <c r="DN275" s="178" t="s">
        <v>806</v>
      </c>
      <c r="DO275" s="179">
        <v>9</v>
      </c>
      <c r="DP275" s="171" t="s">
        <v>962</v>
      </c>
    </row>
    <row r="276" spans="117:120">
      <c r="DM276" s="177">
        <v>444</v>
      </c>
      <c r="DN276" s="178" t="s">
        <v>807</v>
      </c>
      <c r="DO276" s="179">
        <v>10</v>
      </c>
      <c r="DP276" s="171" t="s">
        <v>962</v>
      </c>
    </row>
    <row r="277" spans="117:120">
      <c r="DM277" s="177">
        <v>451</v>
      </c>
      <c r="DN277" s="178" t="s">
        <v>808</v>
      </c>
      <c r="DO277" s="179">
        <v>7</v>
      </c>
      <c r="DP277" s="171"/>
    </row>
    <row r="278" spans="117:120">
      <c r="DM278" s="177">
        <v>452</v>
      </c>
      <c r="DN278" s="178" t="s">
        <v>809</v>
      </c>
      <c r="DO278" s="179">
        <v>8</v>
      </c>
      <c r="DP278" s="171"/>
    </row>
    <row r="279" spans="117:120">
      <c r="DM279" s="177">
        <v>453</v>
      </c>
      <c r="DN279" s="178" t="s">
        <v>810</v>
      </c>
      <c r="DO279" s="179">
        <v>9</v>
      </c>
      <c r="DP279" s="171"/>
    </row>
    <row r="280" spans="117:120">
      <c r="DM280" s="177">
        <v>454</v>
      </c>
      <c r="DN280" s="178" t="s">
        <v>811</v>
      </c>
      <c r="DO280" s="179">
        <v>10</v>
      </c>
      <c r="DP280" s="171"/>
    </row>
    <row r="281" spans="117:120">
      <c r="DM281" s="177">
        <v>460</v>
      </c>
      <c r="DN281" s="178" t="s">
        <v>812</v>
      </c>
      <c r="DO281" s="179">
        <v>6</v>
      </c>
      <c r="DP281" s="171"/>
    </row>
    <row r="282" spans="117:120">
      <c r="DM282" s="177">
        <v>461</v>
      </c>
      <c r="DN282" s="178" t="s">
        <v>813</v>
      </c>
      <c r="DO282" s="179">
        <v>7</v>
      </c>
      <c r="DP282" s="171"/>
    </row>
    <row r="283" spans="117:120">
      <c r="DM283" s="177">
        <v>462</v>
      </c>
      <c r="DN283" s="178" t="s">
        <v>814</v>
      </c>
      <c r="DO283" s="179">
        <v>8</v>
      </c>
      <c r="DP283" s="171"/>
    </row>
    <row r="284" spans="117:120">
      <c r="DM284" s="177">
        <v>463</v>
      </c>
      <c r="DN284" s="178" t="s">
        <v>815</v>
      </c>
      <c r="DO284" s="179">
        <v>9</v>
      </c>
      <c r="DP284" s="171"/>
    </row>
    <row r="285" spans="117:120">
      <c r="DM285" s="177">
        <v>464</v>
      </c>
      <c r="DN285" s="178" t="s">
        <v>816</v>
      </c>
      <c r="DO285" s="179">
        <v>10</v>
      </c>
      <c r="DP285" s="171"/>
    </row>
    <row r="286" spans="117:120">
      <c r="DM286" s="177">
        <v>490</v>
      </c>
      <c r="DN286" s="178" t="s">
        <v>732</v>
      </c>
      <c r="DO286" s="179">
        <v>8</v>
      </c>
      <c r="DP286" s="171"/>
    </row>
    <row r="287" spans="117:120">
      <c r="DM287" s="177">
        <v>491</v>
      </c>
      <c r="DN287" s="178" t="s">
        <v>733</v>
      </c>
      <c r="DO287" s="179">
        <v>9</v>
      </c>
      <c r="DP287" s="171"/>
    </row>
    <row r="288" spans="117:120">
      <c r="DM288" s="177">
        <v>492</v>
      </c>
      <c r="DN288" s="178" t="s">
        <v>734</v>
      </c>
      <c r="DO288" s="179">
        <v>10</v>
      </c>
      <c r="DP288" s="171"/>
    </row>
    <row r="289" spans="117:120">
      <c r="DM289" s="177">
        <v>493</v>
      </c>
      <c r="DN289" s="178" t="s">
        <v>817</v>
      </c>
      <c r="DO289" s="179">
        <v>11</v>
      </c>
      <c r="DP289" s="171"/>
    </row>
    <row r="290" spans="117:120">
      <c r="DM290" s="177">
        <v>494</v>
      </c>
      <c r="DN290" s="178" t="s">
        <v>736</v>
      </c>
      <c r="DO290" s="179">
        <v>12</v>
      </c>
      <c r="DP290" s="171"/>
    </row>
    <row r="291" spans="117:120">
      <c r="DM291" s="177">
        <v>501</v>
      </c>
      <c r="DN291" s="178" t="s">
        <v>818</v>
      </c>
      <c r="DO291" s="179">
        <v>1</v>
      </c>
      <c r="DP291" s="171"/>
    </row>
    <row r="292" spans="117:120">
      <c r="DM292" s="177">
        <v>502</v>
      </c>
      <c r="DN292" s="178" t="s">
        <v>819</v>
      </c>
      <c r="DO292" s="179">
        <v>2</v>
      </c>
      <c r="DP292" s="171"/>
    </row>
    <row r="293" spans="117:120">
      <c r="DM293" s="177">
        <v>504</v>
      </c>
      <c r="DN293" s="178" t="s">
        <v>821</v>
      </c>
      <c r="DO293" s="179">
        <v>4</v>
      </c>
      <c r="DP293" s="171"/>
    </row>
    <row r="294" spans="117:120">
      <c r="DM294" s="177">
        <v>506</v>
      </c>
      <c r="DN294" s="178" t="s">
        <v>822</v>
      </c>
      <c r="DO294" s="179">
        <v>3</v>
      </c>
      <c r="DP294" s="171"/>
    </row>
    <row r="295" spans="117:120">
      <c r="DM295" s="177">
        <v>507</v>
      </c>
      <c r="DN295" s="178" t="s">
        <v>823</v>
      </c>
      <c r="DO295" s="179">
        <v>4</v>
      </c>
      <c r="DP295" s="171"/>
    </row>
    <row r="296" spans="117:120">
      <c r="DM296" s="177">
        <v>503</v>
      </c>
      <c r="DN296" s="178" t="s">
        <v>820</v>
      </c>
      <c r="DO296" s="179">
        <v>3</v>
      </c>
      <c r="DP296" s="171"/>
    </row>
    <row r="297" spans="117:120">
      <c r="DM297" s="177">
        <v>508</v>
      </c>
      <c r="DN297" s="178" t="s">
        <v>824</v>
      </c>
      <c r="DO297" s="179">
        <v>5</v>
      </c>
      <c r="DP297" s="171"/>
    </row>
    <row r="298" spans="117:120">
      <c r="DM298" s="177">
        <v>509</v>
      </c>
      <c r="DN298" s="178" t="s">
        <v>825</v>
      </c>
      <c r="DO298" s="179">
        <v>6</v>
      </c>
      <c r="DP298" s="171"/>
    </row>
    <row r="299" spans="117:120">
      <c r="DM299" s="177">
        <v>511</v>
      </c>
      <c r="DN299" s="178" t="s">
        <v>826</v>
      </c>
      <c r="DO299" s="179">
        <v>4</v>
      </c>
      <c r="DP299" s="171"/>
    </row>
    <row r="300" spans="117:120">
      <c r="DM300" s="177">
        <v>512</v>
      </c>
      <c r="DN300" s="178" t="s">
        <v>827</v>
      </c>
      <c r="DO300" s="179">
        <v>5</v>
      </c>
      <c r="DP300" s="171"/>
    </row>
    <row r="301" spans="117:120">
      <c r="DM301" s="177">
        <v>513</v>
      </c>
      <c r="DN301" s="178" t="s">
        <v>828</v>
      </c>
      <c r="DO301" s="179">
        <v>6</v>
      </c>
      <c r="DP301" s="171"/>
    </row>
    <row r="302" spans="117:120">
      <c r="DM302" s="177">
        <v>514</v>
      </c>
      <c r="DN302" s="178" t="s">
        <v>829</v>
      </c>
      <c r="DO302" s="179">
        <v>7</v>
      </c>
      <c r="DP302" s="171"/>
    </row>
    <row r="303" spans="117:120">
      <c r="DM303" s="177">
        <v>516</v>
      </c>
      <c r="DN303" s="178" t="s">
        <v>830</v>
      </c>
      <c r="DO303" s="179">
        <v>4</v>
      </c>
      <c r="DP303" s="171"/>
    </row>
    <row r="304" spans="117:120">
      <c r="DM304" s="177">
        <v>517</v>
      </c>
      <c r="DN304" s="178" t="s">
        <v>831</v>
      </c>
      <c r="DO304" s="179">
        <v>5</v>
      </c>
      <c r="DP304" s="171"/>
    </row>
    <row r="305" spans="117:120">
      <c r="DM305" s="177">
        <v>518</v>
      </c>
      <c r="DN305" s="178" t="s">
        <v>832</v>
      </c>
      <c r="DO305" s="179">
        <v>6</v>
      </c>
      <c r="DP305" s="171"/>
    </row>
    <row r="306" spans="117:120">
      <c r="DM306" s="177">
        <v>521</v>
      </c>
      <c r="DN306" s="178" t="s">
        <v>833</v>
      </c>
      <c r="DO306" s="179">
        <v>4</v>
      </c>
      <c r="DP306" s="171"/>
    </row>
    <row r="307" spans="117:120">
      <c r="DM307" s="177">
        <v>522</v>
      </c>
      <c r="DN307" s="178" t="s">
        <v>834</v>
      </c>
      <c r="DO307" s="179">
        <v>5</v>
      </c>
      <c r="DP307" s="171"/>
    </row>
    <row r="308" spans="117:120">
      <c r="DM308" s="177">
        <v>523</v>
      </c>
      <c r="DN308" s="178" t="s">
        <v>835</v>
      </c>
      <c r="DO308" s="179">
        <v>6</v>
      </c>
      <c r="DP308" s="171"/>
    </row>
    <row r="309" spans="117:120">
      <c r="DM309" s="177">
        <v>524</v>
      </c>
      <c r="DN309" s="178" t="s">
        <v>836</v>
      </c>
      <c r="DO309" s="179">
        <v>7</v>
      </c>
      <c r="DP309" s="171"/>
    </row>
    <row r="310" spans="117:120">
      <c r="DM310" s="177">
        <v>531</v>
      </c>
      <c r="DN310" s="178" t="s">
        <v>837</v>
      </c>
      <c r="DO310" s="179">
        <v>5</v>
      </c>
      <c r="DP310" s="171"/>
    </row>
    <row r="311" spans="117:120">
      <c r="DM311" s="177">
        <v>532</v>
      </c>
      <c r="DN311" s="178" t="s">
        <v>838</v>
      </c>
      <c r="DO311" s="179">
        <v>6</v>
      </c>
      <c r="DP311" s="171"/>
    </row>
    <row r="312" spans="117:120">
      <c r="DM312" s="177">
        <v>533</v>
      </c>
      <c r="DN312" s="178" t="s">
        <v>839</v>
      </c>
      <c r="DO312" s="179">
        <v>6</v>
      </c>
      <c r="DP312" s="171"/>
    </row>
    <row r="313" spans="117:120">
      <c r="DM313" s="177">
        <v>534</v>
      </c>
      <c r="DN313" s="178" t="s">
        <v>840</v>
      </c>
      <c r="DO313" s="179">
        <v>7</v>
      </c>
      <c r="DP313" s="171"/>
    </row>
    <row r="314" spans="117:120">
      <c r="DM314" s="177">
        <v>541</v>
      </c>
      <c r="DN314" s="178" t="s">
        <v>841</v>
      </c>
      <c r="DO314" s="179">
        <v>6</v>
      </c>
      <c r="DP314" s="171"/>
    </row>
    <row r="315" spans="117:120">
      <c r="DM315" s="177">
        <v>542</v>
      </c>
      <c r="DN315" s="178" t="s">
        <v>842</v>
      </c>
      <c r="DO315" s="179">
        <v>7</v>
      </c>
      <c r="DP315" s="171" t="s">
        <v>967</v>
      </c>
    </row>
    <row r="316" spans="117:120">
      <c r="DM316" s="177">
        <v>543</v>
      </c>
      <c r="DN316" s="178" t="s">
        <v>843</v>
      </c>
      <c r="DO316" s="179">
        <v>8</v>
      </c>
      <c r="DP316" s="171"/>
    </row>
    <row r="317" spans="117:120">
      <c r="DM317" s="177">
        <v>544</v>
      </c>
      <c r="DN317" s="178" t="s">
        <v>844</v>
      </c>
      <c r="DO317" s="179">
        <v>9</v>
      </c>
      <c r="DP317" s="171"/>
    </row>
    <row r="318" spans="117:120">
      <c r="DM318" s="177">
        <v>545</v>
      </c>
      <c r="DN318" s="178" t="s">
        <v>845</v>
      </c>
      <c r="DO318" s="179">
        <v>10</v>
      </c>
      <c r="DP318" s="171"/>
    </row>
    <row r="319" spans="117:120">
      <c r="DM319" s="177">
        <v>550</v>
      </c>
      <c r="DN319" s="178" t="s">
        <v>846</v>
      </c>
      <c r="DO319" s="179">
        <v>7</v>
      </c>
      <c r="DP319" s="171"/>
    </row>
    <row r="320" spans="117:120">
      <c r="DM320" s="177">
        <v>551</v>
      </c>
      <c r="DN320" s="178" t="s">
        <v>732</v>
      </c>
      <c r="DO320" s="179">
        <v>8</v>
      </c>
      <c r="DP320" s="171"/>
    </row>
    <row r="321" spans="117:120">
      <c r="DM321" s="177">
        <v>552</v>
      </c>
      <c r="DN321" s="178" t="s">
        <v>733</v>
      </c>
      <c r="DO321" s="179">
        <v>9</v>
      </c>
      <c r="DP321" s="171"/>
    </row>
    <row r="322" spans="117:120">
      <c r="DM322" s="177">
        <v>553</v>
      </c>
      <c r="DN322" s="178" t="s">
        <v>734</v>
      </c>
      <c r="DO322" s="179">
        <v>10</v>
      </c>
      <c r="DP322" s="171"/>
    </row>
    <row r="323" spans="117:120">
      <c r="DM323" s="177">
        <v>554</v>
      </c>
      <c r="DN323" s="178" t="s">
        <v>817</v>
      </c>
      <c r="DO323" s="179">
        <v>11</v>
      </c>
      <c r="DP323" s="171"/>
    </row>
    <row r="324" spans="117:120">
      <c r="DM324" s="177">
        <v>555</v>
      </c>
      <c r="DN324" s="180" t="s">
        <v>736</v>
      </c>
      <c r="DO324" s="179">
        <v>12</v>
      </c>
      <c r="DP324" s="171"/>
    </row>
    <row r="325" spans="117:120">
      <c r="DM325" s="177">
        <v>561</v>
      </c>
      <c r="DN325" s="178" t="s">
        <v>847</v>
      </c>
      <c r="DO325" s="179">
        <v>3</v>
      </c>
      <c r="DP325" s="171"/>
    </row>
    <row r="326" spans="117:120">
      <c r="DM326" s="177">
        <v>562</v>
      </c>
      <c r="DN326" s="178" t="s">
        <v>848</v>
      </c>
      <c r="DO326" s="179">
        <v>4</v>
      </c>
      <c r="DP326" s="171"/>
    </row>
    <row r="327" spans="117:120">
      <c r="DM327" s="177">
        <v>563</v>
      </c>
      <c r="DN327" s="178" t="s">
        <v>849</v>
      </c>
      <c r="DO327" s="179">
        <v>5</v>
      </c>
      <c r="DP327" s="171"/>
    </row>
    <row r="328" spans="117:120">
      <c r="DM328" s="177">
        <v>564</v>
      </c>
      <c r="DN328" s="178" t="s">
        <v>850</v>
      </c>
      <c r="DO328" s="179">
        <v>6</v>
      </c>
      <c r="DP328" s="171"/>
    </row>
    <row r="329" spans="117:120">
      <c r="DM329" s="177">
        <v>565</v>
      </c>
      <c r="DN329" s="178" t="s">
        <v>851</v>
      </c>
      <c r="DO329" s="179">
        <v>7</v>
      </c>
      <c r="DP329" s="171"/>
    </row>
    <row r="330" spans="117:120">
      <c r="DM330" s="177">
        <v>566</v>
      </c>
      <c r="DN330" s="178" t="s">
        <v>0</v>
      </c>
      <c r="DO330" s="179">
        <v>8</v>
      </c>
      <c r="DP330" s="171"/>
    </row>
    <row r="331" spans="117:120">
      <c r="DM331" s="177">
        <v>571</v>
      </c>
      <c r="DN331" s="178" t="s">
        <v>1</v>
      </c>
      <c r="DO331" s="179">
        <v>3</v>
      </c>
      <c r="DP331" s="171"/>
    </row>
    <row r="332" spans="117:120">
      <c r="DM332" s="177">
        <v>572</v>
      </c>
      <c r="DN332" s="178" t="s">
        <v>2</v>
      </c>
      <c r="DO332" s="179">
        <v>4</v>
      </c>
      <c r="DP332" s="171"/>
    </row>
    <row r="333" spans="117:120">
      <c r="DM333" s="177">
        <v>573</v>
      </c>
      <c r="DN333" s="178" t="s">
        <v>3</v>
      </c>
      <c r="DO333" s="179">
        <v>5</v>
      </c>
      <c r="DP333" s="171"/>
    </row>
    <row r="334" spans="117:120">
      <c r="DM334" s="177">
        <v>574</v>
      </c>
      <c r="DN334" s="178" t="s">
        <v>4</v>
      </c>
      <c r="DO334" s="179">
        <v>6</v>
      </c>
      <c r="DP334" s="171"/>
    </row>
    <row r="335" spans="117:120">
      <c r="DM335" s="177">
        <v>575</v>
      </c>
      <c r="DN335" s="178" t="s">
        <v>5</v>
      </c>
      <c r="DO335" s="179">
        <v>7</v>
      </c>
      <c r="DP335" s="171"/>
    </row>
    <row r="336" spans="117:120">
      <c r="DM336" s="177">
        <v>576</v>
      </c>
      <c r="DN336" s="178" t="s">
        <v>6</v>
      </c>
      <c r="DO336" s="179">
        <v>8</v>
      </c>
      <c r="DP336" s="171"/>
    </row>
    <row r="337" spans="117:120">
      <c r="DM337" s="177">
        <v>577</v>
      </c>
      <c r="DN337" s="178" t="s">
        <v>7</v>
      </c>
      <c r="DO337" s="181"/>
      <c r="DP337" s="171"/>
    </row>
    <row r="338" spans="117:120">
      <c r="DM338" s="177">
        <v>578</v>
      </c>
      <c r="DN338" s="178" t="s">
        <v>8</v>
      </c>
      <c r="DO338" s="179">
        <v>7</v>
      </c>
      <c r="DP338" s="171"/>
    </row>
    <row r="339" spans="117:120">
      <c r="DM339" s="177">
        <v>580</v>
      </c>
      <c r="DN339" s="178" t="s">
        <v>9</v>
      </c>
      <c r="DO339" s="179">
        <v>2</v>
      </c>
      <c r="DP339" s="171"/>
    </row>
    <row r="340" spans="117:120">
      <c r="DM340" s="177">
        <v>581</v>
      </c>
      <c r="DN340" s="178" t="s">
        <v>10</v>
      </c>
      <c r="DO340" s="179">
        <v>3</v>
      </c>
      <c r="DP340" s="171"/>
    </row>
    <row r="341" spans="117:120">
      <c r="DM341" s="177">
        <v>582</v>
      </c>
      <c r="DN341" s="178" t="s">
        <v>11</v>
      </c>
      <c r="DO341" s="179">
        <v>4</v>
      </c>
      <c r="DP341" s="171"/>
    </row>
    <row r="342" spans="117:120">
      <c r="DM342" s="177">
        <v>583</v>
      </c>
      <c r="DN342" s="178" t="s">
        <v>12</v>
      </c>
      <c r="DO342" s="179">
        <v>4</v>
      </c>
      <c r="DP342" s="171"/>
    </row>
    <row r="343" spans="117:120">
      <c r="DM343" s="177">
        <v>584</v>
      </c>
      <c r="DN343" s="178" t="s">
        <v>13</v>
      </c>
      <c r="DO343" s="179">
        <v>5</v>
      </c>
      <c r="DP343" s="171"/>
    </row>
    <row r="344" spans="117:120">
      <c r="DM344" s="177">
        <v>585</v>
      </c>
      <c r="DN344" s="178" t="s">
        <v>14</v>
      </c>
      <c r="DO344" s="179">
        <v>6</v>
      </c>
      <c r="DP344" s="171"/>
    </row>
    <row r="345" spans="117:120">
      <c r="DM345" s="177">
        <v>586</v>
      </c>
      <c r="DN345" s="178" t="s">
        <v>15</v>
      </c>
      <c r="DO345" s="179">
        <v>7</v>
      </c>
      <c r="DP345" s="171"/>
    </row>
    <row r="346" spans="117:120">
      <c r="DM346" s="177">
        <v>587</v>
      </c>
      <c r="DN346" s="178" t="s">
        <v>16</v>
      </c>
      <c r="DO346" s="179">
        <v>8</v>
      </c>
      <c r="DP346" s="171"/>
    </row>
    <row r="347" spans="117:120">
      <c r="DM347" s="177">
        <v>590</v>
      </c>
      <c r="DN347" s="178" t="s">
        <v>846</v>
      </c>
      <c r="DO347" s="179">
        <v>7</v>
      </c>
      <c r="DP347" s="171"/>
    </row>
    <row r="348" spans="117:120">
      <c r="DM348" s="177">
        <v>591</v>
      </c>
      <c r="DN348" s="178" t="s">
        <v>17</v>
      </c>
      <c r="DO348" s="179">
        <v>8</v>
      </c>
      <c r="DP348" s="171"/>
    </row>
    <row r="349" spans="117:120">
      <c r="DM349" s="177">
        <v>592</v>
      </c>
      <c r="DN349" s="178" t="s">
        <v>18</v>
      </c>
      <c r="DO349" s="179">
        <v>9</v>
      </c>
      <c r="DP349" s="171"/>
    </row>
    <row r="350" spans="117:120">
      <c r="DM350" s="177">
        <v>593</v>
      </c>
      <c r="DN350" s="178" t="s">
        <v>19</v>
      </c>
      <c r="DO350" s="179">
        <v>10</v>
      </c>
      <c r="DP350" s="171"/>
    </row>
    <row r="351" spans="117:120">
      <c r="DM351" s="177">
        <v>594</v>
      </c>
      <c r="DN351" s="178" t="s">
        <v>20</v>
      </c>
      <c r="DO351" s="179">
        <v>11</v>
      </c>
      <c r="DP351" s="171"/>
    </row>
    <row r="352" spans="117:120">
      <c r="DM352" s="177">
        <v>601</v>
      </c>
      <c r="DN352" s="178" t="s">
        <v>21</v>
      </c>
      <c r="DO352" s="179">
        <v>4</v>
      </c>
      <c r="DP352" s="171"/>
    </row>
    <row r="353" spans="117:120">
      <c r="DM353" s="177">
        <v>602</v>
      </c>
      <c r="DN353" s="178" t="s">
        <v>22</v>
      </c>
      <c r="DO353" s="179">
        <v>5</v>
      </c>
      <c r="DP353" s="171"/>
    </row>
    <row r="354" spans="117:120">
      <c r="DM354" s="177">
        <v>603</v>
      </c>
      <c r="DN354" s="178" t="s">
        <v>23</v>
      </c>
      <c r="DO354" s="179">
        <v>6</v>
      </c>
      <c r="DP354" s="171"/>
    </row>
    <row r="355" spans="117:120">
      <c r="DM355" s="177">
        <v>604</v>
      </c>
      <c r="DN355" s="178" t="s">
        <v>24</v>
      </c>
      <c r="DO355" s="179">
        <v>7</v>
      </c>
      <c r="DP355" s="171"/>
    </row>
    <row r="356" spans="117:120">
      <c r="DM356" s="177">
        <v>611</v>
      </c>
      <c r="DN356" s="178" t="s">
        <v>25</v>
      </c>
      <c r="DO356" s="179">
        <v>1</v>
      </c>
      <c r="DP356" s="171"/>
    </row>
    <row r="357" spans="117:120">
      <c r="DM357" s="177">
        <v>612</v>
      </c>
      <c r="DN357" s="178" t="s">
        <v>26</v>
      </c>
      <c r="DO357" s="179">
        <v>2</v>
      </c>
      <c r="DP357" s="171"/>
    </row>
    <row r="358" spans="117:120">
      <c r="DM358" s="177">
        <v>613</v>
      </c>
      <c r="DN358" s="178" t="s">
        <v>27</v>
      </c>
      <c r="DO358" s="179">
        <v>3</v>
      </c>
      <c r="DP358" s="171" t="s">
        <v>963</v>
      </c>
    </row>
    <row r="359" spans="117:120">
      <c r="DM359" s="177">
        <v>614</v>
      </c>
      <c r="DN359" s="178" t="s">
        <v>28</v>
      </c>
      <c r="DO359" s="179">
        <v>4</v>
      </c>
      <c r="DP359" s="171" t="s">
        <v>963</v>
      </c>
    </row>
    <row r="360" spans="117:120">
      <c r="DM360" s="177">
        <v>631</v>
      </c>
      <c r="DN360" s="178" t="s">
        <v>29</v>
      </c>
      <c r="DO360" s="179">
        <v>8</v>
      </c>
      <c r="DP360" s="171"/>
    </row>
    <row r="361" spans="117:120">
      <c r="DM361" s="177">
        <v>632</v>
      </c>
      <c r="DN361" s="178" t="s">
        <v>30</v>
      </c>
      <c r="DO361" s="179">
        <v>9</v>
      </c>
      <c r="DP361" s="171"/>
    </row>
    <row r="362" spans="117:120">
      <c r="DM362" s="177">
        <v>633</v>
      </c>
      <c r="DN362" s="178" t="s">
        <v>31</v>
      </c>
      <c r="DO362" s="179">
        <v>10</v>
      </c>
      <c r="DP362" s="171"/>
    </row>
    <row r="363" spans="117:120">
      <c r="DM363" s="177">
        <v>634</v>
      </c>
      <c r="DN363" s="178" t="s">
        <v>32</v>
      </c>
      <c r="DO363" s="179">
        <v>11</v>
      </c>
      <c r="DP363" s="171"/>
    </row>
    <row r="364" spans="117:120">
      <c r="DM364" s="177">
        <v>690</v>
      </c>
      <c r="DN364" s="178" t="s">
        <v>732</v>
      </c>
      <c r="DO364" s="179">
        <v>8</v>
      </c>
      <c r="DP364" s="171"/>
    </row>
    <row r="365" spans="117:120">
      <c r="DM365" s="177">
        <v>691</v>
      </c>
      <c r="DN365" s="178" t="s">
        <v>733</v>
      </c>
      <c r="DO365" s="179">
        <v>9</v>
      </c>
      <c r="DP365" s="171"/>
    </row>
    <row r="366" spans="117:120">
      <c r="DM366" s="177">
        <v>692</v>
      </c>
      <c r="DN366" s="178" t="s">
        <v>734</v>
      </c>
      <c r="DO366" s="179">
        <v>10</v>
      </c>
      <c r="DP366" s="171"/>
    </row>
    <row r="367" spans="117:120">
      <c r="DM367" s="177">
        <v>693</v>
      </c>
      <c r="DN367" s="178" t="s">
        <v>817</v>
      </c>
      <c r="DO367" s="179">
        <v>11</v>
      </c>
      <c r="DP367" s="171"/>
    </row>
    <row r="368" spans="117:120">
      <c r="DM368" s="177">
        <v>694</v>
      </c>
      <c r="DN368" s="178" t="s">
        <v>736</v>
      </c>
      <c r="DO368" s="179">
        <v>12</v>
      </c>
      <c r="DP368" s="171"/>
    </row>
    <row r="369" spans="117:120">
      <c r="DM369" s="177">
        <v>706</v>
      </c>
      <c r="DN369" s="178" t="s">
        <v>33</v>
      </c>
      <c r="DO369" s="179">
        <v>4</v>
      </c>
      <c r="DP369" s="171"/>
    </row>
    <row r="370" spans="117:120">
      <c r="DM370" s="177">
        <v>707</v>
      </c>
      <c r="DN370" s="178" t="s">
        <v>34</v>
      </c>
      <c r="DO370" s="179">
        <v>5</v>
      </c>
      <c r="DP370" s="171"/>
    </row>
    <row r="371" spans="117:120">
      <c r="DM371" s="177">
        <v>708</v>
      </c>
      <c r="DN371" s="178" t="s">
        <v>35</v>
      </c>
      <c r="DO371" s="179">
        <v>6</v>
      </c>
      <c r="DP371" s="171"/>
    </row>
    <row r="372" spans="117:120">
      <c r="DM372" s="177">
        <v>709</v>
      </c>
      <c r="DN372" s="178" t="s">
        <v>36</v>
      </c>
      <c r="DO372" s="179">
        <v>7</v>
      </c>
      <c r="DP372" s="171"/>
    </row>
    <row r="373" spans="117:120">
      <c r="DM373" s="177">
        <v>710</v>
      </c>
      <c r="DN373" s="178" t="s">
        <v>37</v>
      </c>
      <c r="DO373" s="179">
        <v>6</v>
      </c>
      <c r="DP373" s="171"/>
    </row>
    <row r="374" spans="117:120">
      <c r="DM374" s="177">
        <v>711</v>
      </c>
      <c r="DN374" s="178" t="s">
        <v>38</v>
      </c>
      <c r="DO374" s="179">
        <v>7</v>
      </c>
      <c r="DP374" s="171"/>
    </row>
    <row r="375" spans="117:120">
      <c r="DM375" s="177">
        <v>712</v>
      </c>
      <c r="DN375" s="178" t="s">
        <v>39</v>
      </c>
      <c r="DO375" s="179">
        <v>8</v>
      </c>
      <c r="DP375" s="171"/>
    </row>
    <row r="376" spans="117:120">
      <c r="DM376" s="177">
        <v>713</v>
      </c>
      <c r="DN376" s="178" t="s">
        <v>40</v>
      </c>
      <c r="DO376" s="179">
        <v>9</v>
      </c>
      <c r="DP376" s="171"/>
    </row>
    <row r="377" spans="117:120">
      <c r="DM377" s="177">
        <v>714</v>
      </c>
      <c r="DN377" s="178" t="s">
        <v>41</v>
      </c>
      <c r="DO377" s="179">
        <v>10</v>
      </c>
      <c r="DP377" s="171"/>
    </row>
    <row r="378" spans="117:120">
      <c r="DM378" s="177">
        <v>720</v>
      </c>
      <c r="DN378" s="178" t="s">
        <v>42</v>
      </c>
      <c r="DO378" s="179">
        <v>6</v>
      </c>
      <c r="DP378" s="171"/>
    </row>
    <row r="379" spans="117:120">
      <c r="DM379" s="177">
        <v>721</v>
      </c>
      <c r="DN379" s="178" t="s">
        <v>43</v>
      </c>
      <c r="DO379" s="179">
        <v>7</v>
      </c>
      <c r="DP379" s="171"/>
    </row>
    <row r="380" spans="117:120">
      <c r="DM380" s="177">
        <v>722</v>
      </c>
      <c r="DN380" s="178" t="s">
        <v>44</v>
      </c>
      <c r="DO380" s="179">
        <v>8</v>
      </c>
      <c r="DP380" s="171"/>
    </row>
    <row r="381" spans="117:120">
      <c r="DM381" s="177">
        <v>723</v>
      </c>
      <c r="DN381" s="178" t="s">
        <v>45</v>
      </c>
      <c r="DO381" s="179">
        <v>9</v>
      </c>
      <c r="DP381" s="171"/>
    </row>
    <row r="382" spans="117:120">
      <c r="DM382" s="177">
        <v>724</v>
      </c>
      <c r="DN382" s="178" t="s">
        <v>46</v>
      </c>
      <c r="DO382" s="179">
        <v>10</v>
      </c>
      <c r="DP382" s="171"/>
    </row>
    <row r="383" spans="117:120">
      <c r="DM383" s="177">
        <v>731</v>
      </c>
      <c r="DN383" s="178" t="s">
        <v>47</v>
      </c>
      <c r="DO383" s="179">
        <v>4</v>
      </c>
      <c r="DP383" s="171" t="s">
        <v>964</v>
      </c>
    </row>
    <row r="384" spans="117:120">
      <c r="DM384" s="177">
        <v>732</v>
      </c>
      <c r="DN384" s="178" t="s">
        <v>48</v>
      </c>
      <c r="DO384" s="179">
        <v>5</v>
      </c>
      <c r="DP384" s="171" t="s">
        <v>964</v>
      </c>
    </row>
    <row r="385" spans="117:120">
      <c r="DM385" s="177">
        <v>733</v>
      </c>
      <c r="DN385" s="178" t="s">
        <v>49</v>
      </c>
      <c r="DO385" s="179">
        <v>6</v>
      </c>
      <c r="DP385" s="171" t="s">
        <v>964</v>
      </c>
    </row>
    <row r="386" spans="117:120">
      <c r="DM386" s="177">
        <v>741</v>
      </c>
      <c r="DN386" s="178" t="s">
        <v>50</v>
      </c>
      <c r="DO386" s="179">
        <v>7</v>
      </c>
      <c r="DP386" s="171" t="s">
        <v>965</v>
      </c>
    </row>
    <row r="387" spans="117:120">
      <c r="DM387" s="177">
        <v>742</v>
      </c>
      <c r="DN387" s="178" t="s">
        <v>51</v>
      </c>
      <c r="DO387" s="179">
        <v>8</v>
      </c>
      <c r="DP387" s="171" t="s">
        <v>966</v>
      </c>
    </row>
    <row r="388" spans="117:120">
      <c r="DM388" s="177">
        <v>743</v>
      </c>
      <c r="DN388" s="178" t="s">
        <v>52</v>
      </c>
      <c r="DO388" s="179">
        <v>9</v>
      </c>
      <c r="DP388" s="171"/>
    </row>
    <row r="389" spans="117:120">
      <c r="DM389" s="177">
        <v>750</v>
      </c>
      <c r="DN389" s="178" t="s">
        <v>732</v>
      </c>
      <c r="DO389" s="179">
        <v>9</v>
      </c>
      <c r="DP389" s="171" t="s">
        <v>951</v>
      </c>
    </row>
    <row r="390" spans="117:120">
      <c r="DM390" s="177">
        <v>751</v>
      </c>
      <c r="DN390" s="178" t="s">
        <v>733</v>
      </c>
      <c r="DO390" s="179">
        <v>10</v>
      </c>
      <c r="DP390" s="171" t="s">
        <v>951</v>
      </c>
    </row>
    <row r="391" spans="117:120">
      <c r="DM391" s="177">
        <v>752</v>
      </c>
      <c r="DN391" s="178" t="s">
        <v>734</v>
      </c>
      <c r="DO391" s="179">
        <v>11</v>
      </c>
      <c r="DP391" s="171" t="s">
        <v>951</v>
      </c>
    </row>
    <row r="392" spans="117:120">
      <c r="DM392" s="177">
        <v>753</v>
      </c>
      <c r="DN392" s="178" t="s">
        <v>735</v>
      </c>
      <c r="DO392" s="179">
        <v>12</v>
      </c>
      <c r="DP392" s="171" t="s">
        <v>951</v>
      </c>
    </row>
    <row r="393" spans="117:120">
      <c r="DM393" s="177">
        <v>760</v>
      </c>
      <c r="DN393" s="178" t="s">
        <v>53</v>
      </c>
      <c r="DO393" s="179">
        <v>6</v>
      </c>
      <c r="DP393" s="171"/>
    </row>
    <row r="394" spans="117:120">
      <c r="DM394" s="177">
        <v>761</v>
      </c>
      <c r="DN394" s="178" t="s">
        <v>54</v>
      </c>
      <c r="DO394" s="179">
        <v>7</v>
      </c>
      <c r="DP394" s="171"/>
    </row>
    <row r="395" spans="117:120">
      <c r="DM395" s="177">
        <v>762</v>
      </c>
      <c r="DN395" s="178" t="s">
        <v>55</v>
      </c>
      <c r="DO395" s="179">
        <v>8</v>
      </c>
      <c r="DP395" s="171"/>
    </row>
    <row r="396" spans="117:120">
      <c r="DM396" s="177">
        <v>763</v>
      </c>
      <c r="DN396" s="178" t="s">
        <v>56</v>
      </c>
      <c r="DO396" s="179">
        <v>9</v>
      </c>
      <c r="DP396" s="171"/>
    </row>
    <row r="397" spans="117:120">
      <c r="DM397" s="177">
        <v>764</v>
      </c>
      <c r="DN397" s="178" t="s">
        <v>57</v>
      </c>
      <c r="DO397" s="179">
        <v>10</v>
      </c>
      <c r="DP397" s="171"/>
    </row>
    <row r="398" spans="117:120">
      <c r="DM398" s="177">
        <v>770</v>
      </c>
      <c r="DN398" s="178" t="s">
        <v>53</v>
      </c>
      <c r="DO398" s="179">
        <v>6</v>
      </c>
      <c r="DP398" s="171"/>
    </row>
    <row r="399" spans="117:120">
      <c r="DM399" s="177">
        <v>771</v>
      </c>
      <c r="DN399" s="178" t="s">
        <v>54</v>
      </c>
      <c r="DO399" s="179">
        <v>7</v>
      </c>
      <c r="DP399" s="171" t="s">
        <v>951</v>
      </c>
    </row>
    <row r="400" spans="117:120">
      <c r="DM400" s="177">
        <v>772</v>
      </c>
      <c r="DN400" s="178" t="s">
        <v>55</v>
      </c>
      <c r="DO400" s="179">
        <v>8</v>
      </c>
      <c r="DP400" s="171" t="s">
        <v>951</v>
      </c>
    </row>
    <row r="401" spans="117:120">
      <c r="DM401" s="177">
        <v>773</v>
      </c>
      <c r="DN401" s="178" t="s">
        <v>56</v>
      </c>
      <c r="DO401" s="179">
        <v>9</v>
      </c>
      <c r="DP401" s="171" t="s">
        <v>951</v>
      </c>
    </row>
    <row r="402" spans="117:120">
      <c r="DM402" s="177">
        <v>774</v>
      </c>
      <c r="DN402" s="178" t="s">
        <v>57</v>
      </c>
      <c r="DO402" s="179">
        <v>10</v>
      </c>
      <c r="DP402" s="171" t="s">
        <v>951</v>
      </c>
    </row>
    <row r="403" spans="117:120">
      <c r="DM403" s="177">
        <v>780</v>
      </c>
      <c r="DN403" s="178" t="s">
        <v>53</v>
      </c>
      <c r="DO403" s="179">
        <v>6</v>
      </c>
      <c r="DP403" s="171"/>
    </row>
    <row r="404" spans="117:120">
      <c r="DM404" s="177">
        <v>780</v>
      </c>
      <c r="DN404" s="178" t="s">
        <v>53</v>
      </c>
      <c r="DO404" s="179">
        <v>6</v>
      </c>
      <c r="DP404" s="171"/>
    </row>
    <row r="405" spans="117:120">
      <c r="DM405" s="177">
        <v>781</v>
      </c>
      <c r="DN405" s="178" t="s">
        <v>54</v>
      </c>
      <c r="DO405" s="179">
        <v>7</v>
      </c>
      <c r="DP405" s="171" t="s">
        <v>952</v>
      </c>
    </row>
    <row r="406" spans="117:120">
      <c r="DM406" s="177">
        <v>781</v>
      </c>
      <c r="DN406" s="178" t="s">
        <v>54</v>
      </c>
      <c r="DO406" s="179">
        <v>7</v>
      </c>
      <c r="DP406" s="171" t="s">
        <v>952</v>
      </c>
    </row>
    <row r="407" spans="117:120">
      <c r="DM407" s="177">
        <v>782</v>
      </c>
      <c r="DN407" s="178" t="s">
        <v>55</v>
      </c>
      <c r="DO407" s="179">
        <v>8</v>
      </c>
      <c r="DP407" s="171" t="s">
        <v>952</v>
      </c>
    </row>
    <row r="408" spans="117:120">
      <c r="DM408" s="177">
        <v>782</v>
      </c>
      <c r="DN408" s="178" t="s">
        <v>55</v>
      </c>
      <c r="DO408" s="179">
        <v>8</v>
      </c>
      <c r="DP408" s="171" t="s">
        <v>952</v>
      </c>
    </row>
    <row r="409" spans="117:120">
      <c r="DM409" s="177">
        <v>783</v>
      </c>
      <c r="DN409" s="178" t="s">
        <v>56</v>
      </c>
      <c r="DO409" s="179">
        <v>9</v>
      </c>
      <c r="DP409" s="171" t="s">
        <v>952</v>
      </c>
    </row>
    <row r="410" spans="117:120">
      <c r="DM410" s="177">
        <v>783</v>
      </c>
      <c r="DN410" s="178" t="s">
        <v>56</v>
      </c>
      <c r="DO410" s="179">
        <v>9</v>
      </c>
      <c r="DP410" s="171" t="s">
        <v>952</v>
      </c>
    </row>
    <row r="411" spans="117:120">
      <c r="DM411" s="177">
        <v>784</v>
      </c>
      <c r="DN411" s="178" t="s">
        <v>57</v>
      </c>
      <c r="DO411" s="179">
        <v>10</v>
      </c>
      <c r="DP411" s="171" t="s">
        <v>952</v>
      </c>
    </row>
    <row r="412" spans="117:120">
      <c r="DM412" s="177">
        <v>784</v>
      </c>
      <c r="DN412" s="178" t="s">
        <v>57</v>
      </c>
      <c r="DO412" s="179">
        <v>10</v>
      </c>
      <c r="DP412" s="171" t="s">
        <v>952</v>
      </c>
    </row>
    <row r="413" spans="117:120">
      <c r="DM413" s="177">
        <v>811</v>
      </c>
      <c r="DN413" s="178" t="s">
        <v>58</v>
      </c>
      <c r="DO413" s="179">
        <v>4</v>
      </c>
      <c r="DP413" s="171"/>
    </row>
    <row r="414" spans="117:120">
      <c r="DM414" s="177">
        <v>812</v>
      </c>
      <c r="DN414" s="178" t="s">
        <v>59</v>
      </c>
      <c r="DO414" s="179">
        <v>5</v>
      </c>
      <c r="DP414" s="171"/>
    </row>
    <row r="415" spans="117:120">
      <c r="DM415" s="177">
        <v>813</v>
      </c>
      <c r="DN415" s="178" t="s">
        <v>60</v>
      </c>
      <c r="DO415" s="179">
        <v>6</v>
      </c>
      <c r="DP415" s="171"/>
    </row>
    <row r="416" spans="117:120">
      <c r="DM416" s="177">
        <v>814</v>
      </c>
      <c r="DN416" s="178" t="s">
        <v>61</v>
      </c>
      <c r="DO416" s="179">
        <v>7</v>
      </c>
      <c r="DP416" s="171"/>
    </row>
    <row r="417" spans="117:120">
      <c r="DM417" s="177">
        <v>821</v>
      </c>
      <c r="DN417" s="178" t="s">
        <v>62</v>
      </c>
      <c r="DO417" s="179">
        <v>7</v>
      </c>
      <c r="DP417" s="171"/>
    </row>
    <row r="418" spans="117:120">
      <c r="DM418" s="177">
        <v>822</v>
      </c>
      <c r="DN418" s="178" t="s">
        <v>63</v>
      </c>
      <c r="DO418" s="179">
        <v>8</v>
      </c>
      <c r="DP418" s="171"/>
    </row>
    <row r="419" spans="117:120">
      <c r="DM419" s="177">
        <v>823</v>
      </c>
      <c r="DN419" s="178" t="s">
        <v>64</v>
      </c>
      <c r="DO419" s="179">
        <v>9</v>
      </c>
      <c r="DP419" s="171"/>
    </row>
    <row r="420" spans="117:120">
      <c r="DM420" s="177">
        <v>824</v>
      </c>
      <c r="DN420" s="178" t="s">
        <v>65</v>
      </c>
      <c r="DO420" s="179">
        <v>10</v>
      </c>
      <c r="DP420" s="171"/>
    </row>
    <row r="421" spans="117:120">
      <c r="DM421" s="177">
        <v>850</v>
      </c>
      <c r="DN421" s="178" t="s">
        <v>732</v>
      </c>
      <c r="DO421" s="179">
        <v>8</v>
      </c>
      <c r="DP421" s="171"/>
    </row>
    <row r="422" spans="117:120">
      <c r="DM422" s="177">
        <v>851</v>
      </c>
      <c r="DN422" s="178" t="s">
        <v>733</v>
      </c>
      <c r="DO422" s="179">
        <v>9</v>
      </c>
      <c r="DP422" s="171"/>
    </row>
    <row r="423" spans="117:120">
      <c r="DM423" s="177">
        <v>852</v>
      </c>
      <c r="DN423" s="178" t="s">
        <v>734</v>
      </c>
      <c r="DO423" s="179">
        <v>10</v>
      </c>
      <c r="DP423" s="171"/>
    </row>
    <row r="424" spans="117:120">
      <c r="DM424" s="177">
        <v>853</v>
      </c>
      <c r="DN424" s="178" t="s">
        <v>735</v>
      </c>
      <c r="DO424" s="179">
        <v>11</v>
      </c>
      <c r="DP424" s="171"/>
    </row>
    <row r="425" spans="117:120">
      <c r="DM425" s="177">
        <v>951</v>
      </c>
      <c r="DN425" s="178" t="s">
        <v>66</v>
      </c>
      <c r="DO425" s="179">
        <v>6</v>
      </c>
      <c r="DP425" s="171"/>
    </row>
    <row r="426" spans="117:120">
      <c r="DM426" s="177">
        <v>952</v>
      </c>
      <c r="DN426" s="178" t="s">
        <v>67</v>
      </c>
      <c r="DO426" s="179">
        <v>7</v>
      </c>
      <c r="DP426" s="171"/>
    </row>
    <row r="427" spans="117:120">
      <c r="DM427" s="177">
        <v>953</v>
      </c>
      <c r="DN427" s="178" t="s">
        <v>68</v>
      </c>
      <c r="DO427" s="179">
        <v>8</v>
      </c>
      <c r="DP427" s="171"/>
    </row>
    <row r="428" spans="117:120">
      <c r="DM428" s="177">
        <v>954</v>
      </c>
      <c r="DN428" s="178" t="s">
        <v>69</v>
      </c>
      <c r="DO428" s="179">
        <v>8</v>
      </c>
      <c r="DP428" s="171"/>
    </row>
    <row r="429" spans="117:120">
      <c r="DM429" s="177">
        <v>955</v>
      </c>
      <c r="DN429" s="178" t="s">
        <v>70</v>
      </c>
      <c r="DO429" s="179">
        <v>9</v>
      </c>
      <c r="DP429" s="171"/>
    </row>
    <row r="430" spans="117:120">
      <c r="DM430" s="177">
        <v>961</v>
      </c>
      <c r="DN430" s="178" t="s">
        <v>71</v>
      </c>
      <c r="DO430" s="179">
        <v>6</v>
      </c>
      <c r="DP430" s="171"/>
    </row>
    <row r="431" spans="117:120">
      <c r="DM431" s="177">
        <v>962</v>
      </c>
      <c r="DN431" s="178" t="s">
        <v>72</v>
      </c>
      <c r="DO431" s="179">
        <v>7</v>
      </c>
      <c r="DP431" s="171"/>
    </row>
    <row r="432" spans="117:120">
      <c r="DM432" s="177">
        <v>963</v>
      </c>
      <c r="DN432" s="178" t="s">
        <v>73</v>
      </c>
      <c r="DO432" s="179">
        <v>8</v>
      </c>
      <c r="DP432" s="171"/>
    </row>
    <row r="433" spans="117:120">
      <c r="DM433" s="177">
        <v>971</v>
      </c>
      <c r="DN433" s="178" t="s">
        <v>74</v>
      </c>
      <c r="DO433" s="179">
        <v>6</v>
      </c>
      <c r="DP433" s="171"/>
    </row>
    <row r="434" spans="117:120">
      <c r="DM434" s="182">
        <v>972</v>
      </c>
      <c r="DN434" s="183" t="s">
        <v>75</v>
      </c>
      <c r="DO434" s="184">
        <v>7</v>
      </c>
      <c r="DP434" s="172"/>
    </row>
  </sheetData>
  <autoFilter ref="A4:EL156"/>
  <mergeCells count="18">
    <mergeCell ref="F3:F4"/>
    <mergeCell ref="A3:A4"/>
    <mergeCell ref="B3:B4"/>
    <mergeCell ref="C3:C4"/>
    <mergeCell ref="D3:D4"/>
    <mergeCell ref="E3:E4"/>
    <mergeCell ref="DM176:DO176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conditionalFormatting sqref="DA11 DD10:DD16 DA140 DD127 DD129:DD135 DD111:DD112 DD114:DD124 DD18:DD28 DD70 DA142:DA144 DD140:DD144 DD100:DD101 DD104 DD77:DD98 DD109 DA108 DD31:DD44 DD72:DD73 DD138 DA138 DD146:DD147 DA146:DA147 DD46:DD63">
    <cfRule type="cellIs" dxfId="568" priority="96" stopIfTrue="1" operator="notEqual">
      <formula>$DH10</formula>
    </cfRule>
  </conditionalFormatting>
  <conditionalFormatting sqref="DA10 DA13:DA16 DA127 DA129:DA135 DA111:DA112 DA114:DA124 DA109 DA18:DA28 DA70 DA100:DA102 DA104 DA77:DA98 DA30:DA44 DA72:DA73 DA46:DA63">
    <cfRule type="cellIs" dxfId="567" priority="97" stopIfTrue="1" operator="notEqual">
      <formula>$DD10</formula>
    </cfRule>
  </conditionalFormatting>
  <conditionalFormatting sqref="DD105">
    <cfRule type="cellIs" dxfId="566" priority="94" stopIfTrue="1" operator="notEqual">
      <formula>$DH105</formula>
    </cfRule>
  </conditionalFormatting>
  <conditionalFormatting sqref="DA105">
    <cfRule type="cellIs" dxfId="565" priority="95" stopIfTrue="1" operator="notEqual">
      <formula>$DD105</formula>
    </cfRule>
  </conditionalFormatting>
  <conditionalFormatting sqref="DD66">
    <cfRule type="cellIs" dxfId="564" priority="92" stopIfTrue="1" operator="notEqual">
      <formula>$DH66</formula>
    </cfRule>
  </conditionalFormatting>
  <conditionalFormatting sqref="DA66">
    <cfRule type="cellIs" dxfId="563" priority="93" stopIfTrue="1" operator="notEqual">
      <formula>$DD66</formula>
    </cfRule>
  </conditionalFormatting>
  <conditionalFormatting sqref="DD67">
    <cfRule type="cellIs" dxfId="562" priority="90" stopIfTrue="1" operator="notEqual">
      <formula>$DH67</formula>
    </cfRule>
  </conditionalFormatting>
  <conditionalFormatting sqref="DA67">
    <cfRule type="cellIs" dxfId="561" priority="91" stopIfTrue="1" operator="notEqual">
      <formula>$DD67</formula>
    </cfRule>
  </conditionalFormatting>
  <conditionalFormatting sqref="DD29">
    <cfRule type="cellIs" dxfId="560" priority="86" stopIfTrue="1" operator="notEqual">
      <formula>$DH29</formula>
    </cfRule>
  </conditionalFormatting>
  <conditionalFormatting sqref="DA29">
    <cfRule type="cellIs" dxfId="559" priority="87" stopIfTrue="1" operator="notEqual">
      <formula>$DD29</formula>
    </cfRule>
  </conditionalFormatting>
  <conditionalFormatting sqref="DD65">
    <cfRule type="cellIs" dxfId="558" priority="84" stopIfTrue="1" operator="notEqual">
      <formula>$DH65</formula>
    </cfRule>
  </conditionalFormatting>
  <conditionalFormatting sqref="DA65">
    <cfRule type="cellIs" dxfId="557" priority="85" stopIfTrue="1" operator="notEqual">
      <formula>$DD65</formula>
    </cfRule>
  </conditionalFormatting>
  <conditionalFormatting sqref="DD68">
    <cfRule type="cellIs" dxfId="556" priority="82" stopIfTrue="1" operator="notEqual">
      <formula>$DH68</formula>
    </cfRule>
  </conditionalFormatting>
  <conditionalFormatting sqref="DA68">
    <cfRule type="cellIs" dxfId="555" priority="83" stopIfTrue="1" operator="notEqual">
      <formula>$DD68</formula>
    </cfRule>
  </conditionalFormatting>
  <conditionalFormatting sqref="DD125">
    <cfRule type="cellIs" dxfId="554" priority="80" stopIfTrue="1" operator="notEqual">
      <formula>$DH125</formula>
    </cfRule>
  </conditionalFormatting>
  <conditionalFormatting sqref="DA125">
    <cfRule type="cellIs" dxfId="553" priority="81" stopIfTrue="1" operator="notEqual">
      <formula>$DD125</formula>
    </cfRule>
  </conditionalFormatting>
  <conditionalFormatting sqref="CU5 CX5:CX44 CX108:CX135 CX104:CX106 CX46:CX102">
    <cfRule type="cellIs" dxfId="552" priority="79" operator="notEqual">
      <formula>$CX5</formula>
    </cfRule>
  </conditionalFormatting>
  <conditionalFormatting sqref="CX140 CX142:CX144 CU142:CU144 CX138 CU138 CU146:CU147 CX146:CX147">
    <cfRule type="cellIs" dxfId="551" priority="78" stopIfTrue="1" operator="notEqual">
      <formula>$DA138</formula>
    </cfRule>
  </conditionalFormatting>
  <conditionalFormatting sqref="DA12">
    <cfRule type="cellIs" dxfId="550" priority="77" stopIfTrue="1" operator="notEqual">
      <formula>$DH12</formula>
    </cfRule>
  </conditionalFormatting>
  <conditionalFormatting sqref="DD71">
    <cfRule type="cellIs" dxfId="549" priority="75" stopIfTrue="1" operator="notEqual">
      <formula>$DH71</formula>
    </cfRule>
  </conditionalFormatting>
  <conditionalFormatting sqref="DA71">
    <cfRule type="cellIs" dxfId="548" priority="76" stopIfTrue="1" operator="notEqual">
      <formula>$DD71</formula>
    </cfRule>
  </conditionalFormatting>
  <conditionalFormatting sqref="DA143">
    <cfRule type="cellIs" dxfId="547" priority="74" stopIfTrue="1" operator="notEqual">
      <formula>$DH143</formula>
    </cfRule>
  </conditionalFormatting>
  <conditionalFormatting sqref="DD106">
    <cfRule type="cellIs" dxfId="546" priority="72" stopIfTrue="1" operator="notEqual">
      <formula>$DH106</formula>
    </cfRule>
  </conditionalFormatting>
  <conditionalFormatting sqref="DA106">
    <cfRule type="cellIs" dxfId="545" priority="73" stopIfTrue="1" operator="notEqual">
      <formula>$DD106</formula>
    </cfRule>
  </conditionalFormatting>
  <conditionalFormatting sqref="DD139">
    <cfRule type="cellIs" dxfId="544" priority="71" stopIfTrue="1" operator="notEqual">
      <formula>$DH139</formula>
    </cfRule>
  </conditionalFormatting>
  <conditionalFormatting sqref="DA139">
    <cfRule type="cellIs" dxfId="543" priority="70" stopIfTrue="1" operator="notEqual">
      <formula>$DH139</formula>
    </cfRule>
  </conditionalFormatting>
  <conditionalFormatting sqref="CX139">
    <cfRule type="cellIs" dxfId="542" priority="69" stopIfTrue="1" operator="notEqual">
      <formula>$DA139</formula>
    </cfRule>
  </conditionalFormatting>
  <conditionalFormatting sqref="DD64">
    <cfRule type="cellIs" dxfId="541" priority="67" stopIfTrue="1" operator="notEqual">
      <formula>$DH64</formula>
    </cfRule>
  </conditionalFormatting>
  <conditionalFormatting sqref="DA64">
    <cfRule type="cellIs" dxfId="540" priority="68" stopIfTrue="1" operator="notEqual">
      <formula>$DD64</formula>
    </cfRule>
  </conditionalFormatting>
  <conditionalFormatting sqref="DD76">
    <cfRule type="cellIs" dxfId="539" priority="65" stopIfTrue="1" operator="notEqual">
      <formula>$DH76</formula>
    </cfRule>
  </conditionalFormatting>
  <conditionalFormatting sqref="DA76">
    <cfRule type="cellIs" dxfId="538" priority="66" stopIfTrue="1" operator="notEqual">
      <formula>$DD76</formula>
    </cfRule>
  </conditionalFormatting>
  <conditionalFormatting sqref="DD75">
    <cfRule type="cellIs" dxfId="537" priority="63" stopIfTrue="1" operator="notEqual">
      <formula>$DH75</formula>
    </cfRule>
  </conditionalFormatting>
  <conditionalFormatting sqref="DA75">
    <cfRule type="cellIs" dxfId="536" priority="64" stopIfTrue="1" operator="notEqual">
      <formula>$DD75</formula>
    </cfRule>
  </conditionalFormatting>
  <conditionalFormatting sqref="DD70">
    <cfRule type="cellIs" dxfId="535" priority="61" stopIfTrue="1" operator="notEqual">
      <formula>$DH70</formula>
    </cfRule>
  </conditionalFormatting>
  <conditionalFormatting sqref="DA70">
    <cfRule type="cellIs" dxfId="534" priority="62" stopIfTrue="1" operator="notEqual">
      <formula>$DD70</formula>
    </cfRule>
  </conditionalFormatting>
  <conditionalFormatting sqref="DD71">
    <cfRule type="cellIs" dxfId="533" priority="59" stopIfTrue="1" operator="notEqual">
      <formula>$DH71</formula>
    </cfRule>
  </conditionalFormatting>
  <conditionalFormatting sqref="DA71">
    <cfRule type="cellIs" dxfId="532" priority="60" stopIfTrue="1" operator="notEqual">
      <formula>$DD71</formula>
    </cfRule>
  </conditionalFormatting>
  <conditionalFormatting sqref="DD108">
    <cfRule type="cellIs" dxfId="531" priority="58" stopIfTrue="1" operator="notEqual">
      <formula>$DH108</formula>
    </cfRule>
  </conditionalFormatting>
  <conditionalFormatting sqref="DD113">
    <cfRule type="cellIs" dxfId="530" priority="56" stopIfTrue="1" operator="notEqual">
      <formula>$DH113</formula>
    </cfRule>
  </conditionalFormatting>
  <conditionalFormatting sqref="DA113">
    <cfRule type="cellIs" dxfId="529" priority="57" stopIfTrue="1" operator="notEqual">
      <formula>$DD113</formula>
    </cfRule>
  </conditionalFormatting>
  <conditionalFormatting sqref="DD136">
    <cfRule type="cellIs" dxfId="528" priority="55" stopIfTrue="1" operator="notEqual">
      <formula>$DH136</formula>
    </cfRule>
  </conditionalFormatting>
  <conditionalFormatting sqref="DA136">
    <cfRule type="cellIs" dxfId="527" priority="54" stopIfTrue="1" operator="notEqual">
      <formula>$DH136</formula>
    </cfRule>
  </conditionalFormatting>
  <conditionalFormatting sqref="CX136">
    <cfRule type="cellIs" dxfId="526" priority="53" stopIfTrue="1" operator="notEqual">
      <formula>$DA136</formula>
    </cfRule>
  </conditionalFormatting>
  <conditionalFormatting sqref="DA141">
    <cfRule type="cellIs" dxfId="525" priority="52" stopIfTrue="1" operator="notEqual">
      <formula>$DH141</formula>
    </cfRule>
  </conditionalFormatting>
  <conditionalFormatting sqref="CX141">
    <cfRule type="cellIs" dxfId="524" priority="51" stopIfTrue="1" operator="notEqual">
      <formula>$DA141</formula>
    </cfRule>
  </conditionalFormatting>
  <conditionalFormatting sqref="DD128">
    <cfRule type="cellIs" dxfId="523" priority="49" stopIfTrue="1" operator="notEqual">
      <formula>$DH128</formula>
    </cfRule>
  </conditionalFormatting>
  <conditionalFormatting sqref="DA128">
    <cfRule type="cellIs" dxfId="522" priority="50" stopIfTrue="1" operator="notEqual">
      <formula>$DD128</formula>
    </cfRule>
  </conditionalFormatting>
  <conditionalFormatting sqref="DD126">
    <cfRule type="cellIs" dxfId="521" priority="47" stopIfTrue="1" operator="notEqual">
      <formula>$DH126</formula>
    </cfRule>
  </conditionalFormatting>
  <conditionalFormatting sqref="DA126">
    <cfRule type="cellIs" dxfId="520" priority="48" stopIfTrue="1" operator="notEqual">
      <formula>$DD126</formula>
    </cfRule>
  </conditionalFormatting>
  <conditionalFormatting sqref="DD73">
    <cfRule type="cellIs" dxfId="519" priority="45" stopIfTrue="1" operator="notEqual">
      <formula>$DH73</formula>
    </cfRule>
  </conditionalFormatting>
  <conditionalFormatting sqref="DA73">
    <cfRule type="cellIs" dxfId="518" priority="46" stopIfTrue="1" operator="notEqual">
      <formula>$DD73</formula>
    </cfRule>
  </conditionalFormatting>
  <conditionalFormatting sqref="DD73">
    <cfRule type="cellIs" dxfId="517" priority="43" stopIfTrue="1" operator="notEqual">
      <formula>$DH73</formula>
    </cfRule>
  </conditionalFormatting>
  <conditionalFormatting sqref="DA73">
    <cfRule type="cellIs" dxfId="516" priority="44" stopIfTrue="1" operator="notEqual">
      <formula>$DD73</formula>
    </cfRule>
  </conditionalFormatting>
  <conditionalFormatting sqref="DD74">
    <cfRule type="cellIs" dxfId="515" priority="41" stopIfTrue="1" operator="notEqual">
      <formula>$DH74</formula>
    </cfRule>
  </conditionalFormatting>
  <conditionalFormatting sqref="DA74">
    <cfRule type="cellIs" dxfId="514" priority="42" stopIfTrue="1" operator="notEqual">
      <formula>$DD74</formula>
    </cfRule>
  </conditionalFormatting>
  <conditionalFormatting sqref="DD99">
    <cfRule type="cellIs" dxfId="513" priority="39" stopIfTrue="1" operator="notEqual">
      <formula>$DH99</formula>
    </cfRule>
  </conditionalFormatting>
  <conditionalFormatting sqref="DA99">
    <cfRule type="cellIs" dxfId="512" priority="40" stopIfTrue="1" operator="notEqual">
      <formula>$DD99</formula>
    </cfRule>
  </conditionalFormatting>
  <conditionalFormatting sqref="DD69">
    <cfRule type="cellIs" dxfId="511" priority="37" stopIfTrue="1" operator="notEqual">
      <formula>$DH69</formula>
    </cfRule>
  </conditionalFormatting>
  <conditionalFormatting sqref="DA69">
    <cfRule type="cellIs" dxfId="510" priority="38" stopIfTrue="1" operator="notEqual">
      <formula>$DD69</formula>
    </cfRule>
  </conditionalFormatting>
  <conditionalFormatting sqref="DD69">
    <cfRule type="cellIs" dxfId="509" priority="35" stopIfTrue="1" operator="notEqual">
      <formula>$DH69</formula>
    </cfRule>
  </conditionalFormatting>
  <conditionalFormatting sqref="DA69">
    <cfRule type="cellIs" dxfId="508" priority="36" stopIfTrue="1" operator="notEqual">
      <formula>$DD69</formula>
    </cfRule>
  </conditionalFormatting>
  <conditionalFormatting sqref="DD110">
    <cfRule type="cellIs" dxfId="507" priority="33" stopIfTrue="1" operator="notEqual">
      <formula>$DH110</formula>
    </cfRule>
  </conditionalFormatting>
  <conditionalFormatting sqref="DA110">
    <cfRule type="cellIs" dxfId="506" priority="34" stopIfTrue="1" operator="notEqual">
      <formula>$DD110</formula>
    </cfRule>
  </conditionalFormatting>
  <conditionalFormatting sqref="DD17">
    <cfRule type="cellIs" dxfId="505" priority="31" stopIfTrue="1" operator="notEqual">
      <formula>$DH17</formula>
    </cfRule>
  </conditionalFormatting>
  <conditionalFormatting sqref="DA17">
    <cfRule type="cellIs" dxfId="504" priority="32" stopIfTrue="1" operator="notEqual">
      <formula>$DD17</formula>
    </cfRule>
  </conditionalFormatting>
  <conditionalFormatting sqref="DD137">
    <cfRule type="cellIs" dxfId="503" priority="30" stopIfTrue="1" operator="notEqual">
      <formula>$DH137</formula>
    </cfRule>
  </conditionalFormatting>
  <conditionalFormatting sqref="DA137">
    <cfRule type="cellIs" dxfId="502" priority="29" stopIfTrue="1" operator="notEqual">
      <formula>$DH137</formula>
    </cfRule>
  </conditionalFormatting>
  <conditionalFormatting sqref="CX137">
    <cfRule type="cellIs" dxfId="501" priority="28" stopIfTrue="1" operator="notEqual">
      <formula>$DA137</formula>
    </cfRule>
  </conditionalFormatting>
  <conditionalFormatting sqref="CU140">
    <cfRule type="cellIs" dxfId="500" priority="27" stopIfTrue="1" operator="notEqual">
      <formula>$DA140</formula>
    </cfRule>
  </conditionalFormatting>
  <conditionalFormatting sqref="CU139">
    <cfRule type="cellIs" dxfId="499" priority="26" stopIfTrue="1" operator="notEqual">
      <formula>$DA139</formula>
    </cfRule>
  </conditionalFormatting>
  <conditionalFormatting sqref="CU136">
    <cfRule type="cellIs" dxfId="498" priority="25" stopIfTrue="1" operator="notEqual">
      <formula>$DA136</formula>
    </cfRule>
  </conditionalFormatting>
  <conditionalFormatting sqref="CU141">
    <cfRule type="cellIs" dxfId="497" priority="24" stopIfTrue="1" operator="notEqual">
      <formula>$DA141</formula>
    </cfRule>
  </conditionalFormatting>
  <conditionalFormatting sqref="CU137">
    <cfRule type="cellIs" dxfId="496" priority="23" stopIfTrue="1" operator="notEqual">
      <formula>$DA137</formula>
    </cfRule>
  </conditionalFormatting>
  <conditionalFormatting sqref="CU6:CU44 CU108:CU135 CU104:CU106 CU46:CU102">
    <cfRule type="expression" dxfId="495" priority="21" stopIfTrue="1">
      <formula>$CX6=""</formula>
    </cfRule>
    <cfRule type="cellIs" dxfId="494" priority="22" stopIfTrue="1" operator="notEqual">
      <formula>$CX6</formula>
    </cfRule>
  </conditionalFormatting>
  <conditionalFormatting sqref="DA103">
    <cfRule type="cellIs" dxfId="493" priority="20" stopIfTrue="1" operator="notEqual">
      <formula>$DD103</formula>
    </cfRule>
  </conditionalFormatting>
  <conditionalFormatting sqref="CU103">
    <cfRule type="expression" dxfId="492" priority="18" stopIfTrue="1">
      <formula>$CX103=""</formula>
    </cfRule>
    <cfRule type="cellIs" dxfId="491" priority="19" stopIfTrue="1" operator="notEqual">
      <formula>$CX103</formula>
    </cfRule>
  </conditionalFormatting>
  <conditionalFormatting sqref="CX103">
    <cfRule type="cellIs" dxfId="490" priority="17" operator="notEqual">
      <formula>$CX103</formula>
    </cfRule>
  </conditionalFormatting>
  <conditionalFormatting sqref="DA107">
    <cfRule type="cellIs" dxfId="489" priority="16" stopIfTrue="1" operator="notEqual">
      <formula>$DH107</formula>
    </cfRule>
  </conditionalFormatting>
  <conditionalFormatting sqref="CX107">
    <cfRule type="cellIs" dxfId="488" priority="15" operator="notEqual">
      <formula>$CX107</formula>
    </cfRule>
  </conditionalFormatting>
  <conditionalFormatting sqref="DD107">
    <cfRule type="cellIs" dxfId="487" priority="14" stopIfTrue="1" operator="notEqual">
      <formula>$DH107</formula>
    </cfRule>
  </conditionalFormatting>
  <conditionalFormatting sqref="CU107">
    <cfRule type="expression" dxfId="486" priority="12" stopIfTrue="1">
      <formula>$CX107=""</formula>
    </cfRule>
    <cfRule type="cellIs" dxfId="485" priority="13" stopIfTrue="1" operator="notEqual">
      <formula>$CX107</formula>
    </cfRule>
  </conditionalFormatting>
  <conditionalFormatting sqref="DD145 DA145">
    <cfRule type="cellIs" dxfId="484" priority="7" stopIfTrue="1" operator="notEqual">
      <formula>$DH145</formula>
    </cfRule>
  </conditionalFormatting>
  <conditionalFormatting sqref="CU145 CX145">
    <cfRule type="cellIs" dxfId="483" priority="6" stopIfTrue="1" operator="notEqual">
      <formula>$DA145</formula>
    </cfRule>
  </conditionalFormatting>
  <conditionalFormatting sqref="DD45">
    <cfRule type="cellIs" dxfId="482" priority="4" stopIfTrue="1" operator="notEqual">
      <formula>$DH45</formula>
    </cfRule>
  </conditionalFormatting>
  <conditionalFormatting sqref="DA45">
    <cfRule type="cellIs" dxfId="481" priority="5" stopIfTrue="1" operator="notEqual">
      <formula>$DD45</formula>
    </cfRule>
  </conditionalFormatting>
  <conditionalFormatting sqref="CX45">
    <cfRule type="cellIs" dxfId="480" priority="3" operator="notEqual">
      <formula>$CX45</formula>
    </cfRule>
  </conditionalFormatting>
  <conditionalFormatting sqref="CU45">
    <cfRule type="expression" dxfId="479" priority="1" stopIfTrue="1">
      <formula>$CX45=""</formula>
    </cfRule>
    <cfRule type="cellIs" dxfId="478" priority="2" stopIfTrue="1" operator="notEqual">
      <formula>$CX45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r:id="rId1"/>
  <headerFooter scaleWithDoc="0" alignWithMargins="0">
    <oddHeader>&amp;R&amp;G</oddHeader>
    <oddFooter>&amp;R&amp;9 131.060.FWG / V 72.0 / Gültig ab: 01.11.16 / Seite &amp;P (&amp;N)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37"/>
  <sheetViews>
    <sheetView topLeftCell="A114" zoomScaleNormal="100" zoomScaleSheetLayoutView="75" workbookViewId="0">
      <selection activeCell="A102" sqref="A102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8.28515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7" width="5.42578125" style="11" customWidth="1"/>
    <col min="98" max="98" width="8.5703125" style="11" customWidth="1"/>
    <col min="99" max="99" width="2.85546875" style="115" customWidth="1"/>
    <col min="100" max="100" width="9.28515625" style="49" customWidth="1"/>
    <col min="101" max="101" width="4.7109375" style="49" customWidth="1"/>
    <col min="102" max="102" width="29.28515625" style="11" customWidth="1"/>
    <col min="103" max="103" width="9.28515625" style="49" customWidth="1"/>
    <col min="104" max="104" width="4.7109375" style="49" customWidth="1"/>
    <col min="105" max="105" width="29.85546875" style="11" customWidth="1"/>
    <col min="106" max="106" width="9.28515625" style="49" customWidth="1"/>
    <col min="107" max="107" width="4.7109375" style="49" customWidth="1"/>
    <col min="108" max="108" width="29.85546875" style="11" customWidth="1"/>
    <col min="109" max="109" width="1.5703125" style="115" customWidth="1"/>
    <col min="110" max="110" width="9.28515625" style="13" customWidth="1"/>
    <col min="111" max="111" width="4.7109375" style="13" customWidth="1"/>
    <col min="112" max="112" width="29.85546875" style="11" customWidth="1"/>
    <col min="113" max="114" width="11.42578125" customWidth="1"/>
    <col min="115" max="115" width="3.7109375" style="11" customWidth="1"/>
    <col min="116" max="116" width="34.7109375" style="11" customWidth="1"/>
    <col min="117" max="117" width="18.42578125" style="11" customWidth="1"/>
    <col min="118" max="118" width="14.28515625" style="11" customWidth="1"/>
    <col min="119" max="119" width="11.42578125" style="11" bestFit="1" customWidth="1"/>
    <col min="120" max="120" width="15.42578125" style="11" customWidth="1"/>
    <col min="121" max="16384" width="3.7109375" style="11"/>
  </cols>
  <sheetData>
    <row r="1" spans="1:140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199"/>
      <c r="S1" s="199" t="s">
        <v>79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CV1" s="143" t="s">
        <v>1053</v>
      </c>
      <c r="CW1" s="143"/>
      <c r="CX1" s="144"/>
      <c r="CY1" s="143" t="s">
        <v>890</v>
      </c>
      <c r="CZ1" s="143"/>
      <c r="DA1" s="144"/>
      <c r="DB1" s="142" t="s">
        <v>889</v>
      </c>
      <c r="DC1" s="143"/>
      <c r="DD1" s="144"/>
      <c r="DF1" s="142" t="s">
        <v>857</v>
      </c>
      <c r="DG1" s="143"/>
      <c r="DH1" s="144"/>
      <c r="DK1" s="186" t="s">
        <v>979</v>
      </c>
      <c r="DL1" s="186"/>
      <c r="DN1" s="11" t="s">
        <v>947</v>
      </c>
    </row>
    <row r="2" spans="1:140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196"/>
      <c r="S2" s="196"/>
      <c r="T2" s="196"/>
      <c r="U2" s="196"/>
      <c r="V2" s="196"/>
      <c r="W2" s="197"/>
      <c r="X2" s="196"/>
      <c r="Y2" s="196"/>
      <c r="Z2" s="196"/>
      <c r="AA2" s="196"/>
      <c r="AB2" s="198" t="s">
        <v>1179</v>
      </c>
      <c r="AC2" s="196"/>
      <c r="CU2" s="145"/>
      <c r="CV2" s="140"/>
      <c r="CW2" s="140"/>
      <c r="CY2" s="140"/>
      <c r="CZ2" s="140"/>
      <c r="DB2" s="140"/>
      <c r="DC2" s="140"/>
      <c r="DE2" s="145"/>
      <c r="DF2" s="2"/>
      <c r="DG2" s="2"/>
      <c r="EI2" s="19"/>
      <c r="EJ2" s="19"/>
    </row>
    <row r="3" spans="1:140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2016</v>
      </c>
      <c r="AE3" s="81" t="s">
        <v>384</v>
      </c>
      <c r="AF3" s="83"/>
      <c r="CT3" s="154" t="s">
        <v>703</v>
      </c>
      <c r="CU3" s="126"/>
      <c r="CV3" s="33" t="s">
        <v>702</v>
      </c>
      <c r="CW3" s="33" t="s">
        <v>701</v>
      </c>
      <c r="CX3" s="139" t="s">
        <v>78</v>
      </c>
      <c r="CY3" s="33" t="s">
        <v>702</v>
      </c>
      <c r="CZ3" s="33" t="s">
        <v>701</v>
      </c>
      <c r="DA3" s="139" t="s">
        <v>78</v>
      </c>
      <c r="DB3" s="33" t="s">
        <v>702</v>
      </c>
      <c r="DC3" s="33" t="s">
        <v>701</v>
      </c>
      <c r="DD3" s="139" t="s">
        <v>78</v>
      </c>
      <c r="DE3" s="146"/>
      <c r="DF3" s="33" t="s">
        <v>702</v>
      </c>
      <c r="DG3" s="33" t="s">
        <v>701</v>
      </c>
      <c r="DH3" s="139" t="s">
        <v>78</v>
      </c>
    </row>
    <row r="4" spans="1:140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6"/>
      <c r="CV4" s="125"/>
      <c r="CW4" s="125"/>
      <c r="CX4" s="83"/>
      <c r="CY4" s="125"/>
      <c r="CZ4" s="125"/>
      <c r="DA4" s="83"/>
      <c r="DB4" s="125"/>
      <c r="DC4" s="125"/>
      <c r="DD4" s="83"/>
      <c r="DE4" s="20"/>
      <c r="DF4" s="33"/>
      <c r="DG4" s="33"/>
      <c r="DH4" s="83"/>
      <c r="DM4" s="19" t="s">
        <v>978</v>
      </c>
      <c r="DN4" s="19" t="s">
        <v>948</v>
      </c>
      <c r="DO4" s="19" t="s">
        <v>949</v>
      </c>
      <c r="DP4" s="19" t="s">
        <v>950</v>
      </c>
    </row>
    <row r="5" spans="1:140" s="19" customFormat="1" ht="27">
      <c r="A5" s="53">
        <v>1</v>
      </c>
      <c r="B5" s="53"/>
      <c r="C5" s="53">
        <f t="shared" ref="C5:C47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5"/>
      <c r="X5" s="21"/>
      <c r="Y5" s="28" t="s">
        <v>1018</v>
      </c>
      <c r="Z5" s="118">
        <f t="shared" ref="Z5:Z36" si="1">$AD$3-V5</f>
        <v>39</v>
      </c>
      <c r="AA5" s="25" t="s">
        <v>1103</v>
      </c>
      <c r="AB5" s="21" t="s">
        <v>89</v>
      </c>
      <c r="AC5" s="21"/>
      <c r="AE5" s="193" t="s">
        <v>1078</v>
      </c>
      <c r="AF5" s="82"/>
      <c r="CP5" s="19" t="str">
        <f t="shared" ref="CP5:CP36" si="2">+S5</f>
        <v>Giger Hans</v>
      </c>
      <c r="CR5" s="19">
        <f t="shared" ref="CR5:CR36" si="3">+Z5</f>
        <v>39</v>
      </c>
      <c r="CS5" s="19" t="str">
        <f t="shared" ref="CS5:CS36" si="4">+AB5</f>
        <v>A</v>
      </c>
      <c r="CT5" s="154">
        <v>2139</v>
      </c>
      <c r="CU5" s="126"/>
      <c r="CV5" s="125">
        <v>753</v>
      </c>
      <c r="CW5" s="33">
        <f t="shared" ref="CW5:CW10" si="5">VLOOKUP($CV5,Funktionsbezeichnungen,3,0)</f>
        <v>12</v>
      </c>
      <c r="CX5" s="83" t="str">
        <f t="shared" ref="CX5:CX10" si="6">VLOOKUP($CV5,Funktionsbezeichnungen,2,0)</f>
        <v>Vorgesetzter  -  4 . Stufe</v>
      </c>
      <c r="CY5" s="125">
        <v>753</v>
      </c>
      <c r="CZ5" s="33">
        <f t="shared" ref="CZ5:CZ10" si="7">VLOOKUP($CY5,Funktionsbezeichnungen,3,0)</f>
        <v>12</v>
      </c>
      <c r="DA5" s="83" t="str">
        <f t="shared" ref="DA5:DA10" si="8">VLOOKUP($CY5,Funktionsbezeichnungen,2,0)</f>
        <v>Vorgesetzter  -  4 . Stufe</v>
      </c>
      <c r="DB5" s="124">
        <v>753</v>
      </c>
      <c r="DC5" s="33">
        <f t="shared" ref="DC5:DC10" si="9">VLOOKUP($DB5,Funktionsbezeichnungen,3,0)</f>
        <v>12</v>
      </c>
      <c r="DD5" s="83" t="str">
        <f t="shared" ref="DD5:DD10" si="10">VLOOKUP($DB5,Funktionsbezeichnungen,2,0)</f>
        <v>Vorgesetzter  -  4 . Stufe</v>
      </c>
      <c r="DE5" s="20"/>
      <c r="DF5" s="124">
        <v>753</v>
      </c>
      <c r="DG5" s="33">
        <f t="shared" ref="DG5:DG10" si="11">VLOOKUP($DF5,Funktionsbezeichnungen,3,0)</f>
        <v>12</v>
      </c>
      <c r="DH5" s="83" t="str">
        <f t="shared" ref="DH5:DH10" si="12">VLOOKUP($DF5,Funktionsbezeichnungen,2,0)</f>
        <v>Vorgesetzter  -  4 . Stufe</v>
      </c>
      <c r="DM5" s="19">
        <f t="shared" ref="DM5:DM36" si="13">+CT5</f>
        <v>2139</v>
      </c>
      <c r="DN5" s="153">
        <v>1</v>
      </c>
      <c r="DO5" s="19">
        <v>2</v>
      </c>
      <c r="DP5" s="19" t="s">
        <v>951</v>
      </c>
    </row>
    <row r="6" spans="1:140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5"/>
      <c r="X6" s="21"/>
      <c r="Y6" s="28" t="s">
        <v>332</v>
      </c>
      <c r="Z6" s="118">
        <f t="shared" si="1"/>
        <v>34</v>
      </c>
      <c r="AA6" s="25" t="s">
        <v>656</v>
      </c>
      <c r="AB6" s="21" t="s">
        <v>89</v>
      </c>
      <c r="AC6" s="21"/>
      <c r="AE6" s="90" t="s">
        <v>399</v>
      </c>
      <c r="AF6" s="82"/>
      <c r="CP6" s="19" t="str">
        <f t="shared" si="2"/>
        <v>Chiaverio Flavio</v>
      </c>
      <c r="CR6" s="19">
        <f t="shared" si="3"/>
        <v>34</v>
      </c>
      <c r="CS6" s="19" t="str">
        <f t="shared" si="4"/>
        <v>A</v>
      </c>
      <c r="CT6" s="154">
        <v>5558</v>
      </c>
      <c r="CU6" s="126"/>
      <c r="CV6" s="125">
        <v>753</v>
      </c>
      <c r="CW6" s="33">
        <f t="shared" si="5"/>
        <v>12</v>
      </c>
      <c r="CX6" s="83" t="str">
        <f t="shared" si="6"/>
        <v>Vorgesetzter  -  4 . Stufe</v>
      </c>
      <c r="CY6" s="125">
        <v>753</v>
      </c>
      <c r="CZ6" s="33">
        <f t="shared" si="7"/>
        <v>12</v>
      </c>
      <c r="DA6" s="83" t="str">
        <f t="shared" si="8"/>
        <v>Vorgesetzter  -  4 . Stufe</v>
      </c>
      <c r="DB6" s="124">
        <v>753</v>
      </c>
      <c r="DC6" s="33">
        <f t="shared" si="9"/>
        <v>12</v>
      </c>
      <c r="DD6" s="83" t="str">
        <f t="shared" si="10"/>
        <v>Vorgesetzter  -  4 . Stufe</v>
      </c>
      <c r="DE6" s="20"/>
      <c r="DF6" s="124">
        <v>753</v>
      </c>
      <c r="DG6" s="33">
        <f t="shared" si="11"/>
        <v>12</v>
      </c>
      <c r="DH6" s="83" t="str">
        <f t="shared" si="12"/>
        <v>Vorgesetzter  -  4 . Stufe</v>
      </c>
      <c r="DM6" s="19">
        <f t="shared" si="13"/>
        <v>5558</v>
      </c>
      <c r="DN6" s="153">
        <v>1</v>
      </c>
      <c r="DO6" s="19">
        <v>2</v>
      </c>
      <c r="DP6" s="19" t="s">
        <v>951</v>
      </c>
    </row>
    <row r="7" spans="1:140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5"/>
      <c r="X7" s="21"/>
      <c r="Y7" s="28" t="s">
        <v>331</v>
      </c>
      <c r="Z7" s="118">
        <f t="shared" si="1"/>
        <v>33</v>
      </c>
      <c r="AA7" s="25" t="s">
        <v>657</v>
      </c>
      <c r="AB7" s="21" t="s">
        <v>89</v>
      </c>
      <c r="AC7" s="21"/>
      <c r="AE7" s="90" t="s">
        <v>399</v>
      </c>
      <c r="AF7" s="82"/>
      <c r="CP7" s="19" t="str">
        <f t="shared" si="2"/>
        <v>Schädler Beat</v>
      </c>
      <c r="CR7" s="19">
        <f t="shared" si="3"/>
        <v>33</v>
      </c>
      <c r="CS7" s="19" t="str">
        <f t="shared" si="4"/>
        <v>A</v>
      </c>
      <c r="CT7" s="154">
        <v>4155</v>
      </c>
      <c r="CU7" s="126"/>
      <c r="CV7" s="125">
        <v>753</v>
      </c>
      <c r="CW7" s="33">
        <f t="shared" si="5"/>
        <v>12</v>
      </c>
      <c r="CX7" s="83" t="str">
        <f t="shared" si="6"/>
        <v>Vorgesetzter  -  4 . Stufe</v>
      </c>
      <c r="CY7" s="125">
        <v>753</v>
      </c>
      <c r="CZ7" s="33">
        <f t="shared" si="7"/>
        <v>12</v>
      </c>
      <c r="DA7" s="83" t="str">
        <f t="shared" si="8"/>
        <v>Vorgesetzter  -  4 . Stufe</v>
      </c>
      <c r="DB7" s="124">
        <v>753</v>
      </c>
      <c r="DC7" s="33">
        <f t="shared" si="9"/>
        <v>12</v>
      </c>
      <c r="DD7" s="83" t="str">
        <f t="shared" si="10"/>
        <v>Vorgesetzter  -  4 . Stufe</v>
      </c>
      <c r="DE7" s="20"/>
      <c r="DF7" s="124">
        <v>753</v>
      </c>
      <c r="DG7" s="33">
        <f t="shared" si="11"/>
        <v>12</v>
      </c>
      <c r="DH7" s="83" t="str">
        <f t="shared" si="12"/>
        <v>Vorgesetzter  -  4 . Stufe</v>
      </c>
      <c r="DM7" s="19">
        <f t="shared" si="13"/>
        <v>4155</v>
      </c>
      <c r="DN7" s="153">
        <v>1</v>
      </c>
      <c r="DO7" s="19">
        <v>2</v>
      </c>
      <c r="DP7" s="19" t="s">
        <v>951</v>
      </c>
    </row>
    <row r="8" spans="1:140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207" t="s">
        <v>1140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25" t="s">
        <v>314</v>
      </c>
      <c r="X8" s="21">
        <v>2000</v>
      </c>
      <c r="Y8" s="28" t="s">
        <v>333</v>
      </c>
      <c r="Z8" s="118">
        <f t="shared" si="1"/>
        <v>29</v>
      </c>
      <c r="AA8" s="25" t="s">
        <v>667</v>
      </c>
      <c r="AB8" s="21" t="s">
        <v>89</v>
      </c>
      <c r="AC8" s="21"/>
      <c r="AE8" s="90" t="s">
        <v>400</v>
      </c>
      <c r="AF8" s="82"/>
      <c r="CP8" s="19" t="str">
        <f t="shared" si="2"/>
        <v>Rentsch Lucas</v>
      </c>
      <c r="CR8" s="19">
        <f t="shared" si="3"/>
        <v>29</v>
      </c>
      <c r="CS8" s="19" t="str">
        <f t="shared" si="4"/>
        <v>A</v>
      </c>
      <c r="CT8" s="154">
        <v>5574</v>
      </c>
      <c r="CU8" s="126"/>
      <c r="CV8" s="125">
        <v>753</v>
      </c>
      <c r="CW8" s="33">
        <f t="shared" si="5"/>
        <v>12</v>
      </c>
      <c r="CX8" s="83" t="str">
        <f t="shared" si="6"/>
        <v>Vorgesetzter  -  4 . Stufe</v>
      </c>
      <c r="CY8" s="125">
        <v>753</v>
      </c>
      <c r="CZ8" s="33">
        <f t="shared" si="7"/>
        <v>12</v>
      </c>
      <c r="DA8" s="83" t="str">
        <f t="shared" si="8"/>
        <v>Vorgesetzter  -  4 . Stufe</v>
      </c>
      <c r="DB8" s="124">
        <v>753</v>
      </c>
      <c r="DC8" s="33">
        <f t="shared" si="9"/>
        <v>12</v>
      </c>
      <c r="DD8" s="83" t="str">
        <f t="shared" si="10"/>
        <v>Vorgesetzter  -  4 . Stufe</v>
      </c>
      <c r="DE8" s="20"/>
      <c r="DF8" s="124">
        <v>753</v>
      </c>
      <c r="DG8" s="33">
        <f t="shared" si="11"/>
        <v>12</v>
      </c>
      <c r="DH8" s="83" t="str">
        <f t="shared" si="12"/>
        <v>Vorgesetzter  -  4 . Stufe</v>
      </c>
      <c r="DM8" s="19">
        <f t="shared" si="13"/>
        <v>5574</v>
      </c>
      <c r="DN8" s="153">
        <v>1</v>
      </c>
      <c r="DO8" s="19">
        <v>2</v>
      </c>
      <c r="DP8" s="19" t="s">
        <v>951</v>
      </c>
    </row>
    <row r="9" spans="1:140" s="19" customFormat="1" ht="27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5"/>
      <c r="X9" s="21"/>
      <c r="Y9" s="28" t="s">
        <v>102</v>
      </c>
      <c r="Z9" s="118">
        <f t="shared" si="1"/>
        <v>29</v>
      </c>
      <c r="AA9" s="25" t="s">
        <v>658</v>
      </c>
      <c r="AB9" s="21" t="s">
        <v>1035</v>
      </c>
      <c r="AC9" s="21"/>
      <c r="AE9" s="90" t="s">
        <v>401</v>
      </c>
      <c r="AF9" s="82"/>
      <c r="CP9" s="19" t="str">
        <f t="shared" si="2"/>
        <v>Zenners Guy</v>
      </c>
      <c r="CR9" s="19">
        <f t="shared" si="3"/>
        <v>29</v>
      </c>
      <c r="CS9" s="19" t="str">
        <f t="shared" si="4"/>
        <v xml:space="preserve"> A</v>
      </c>
      <c r="CT9" s="154">
        <v>4182</v>
      </c>
      <c r="CU9" s="126"/>
      <c r="CV9" s="125">
        <v>753</v>
      </c>
      <c r="CW9" s="33">
        <f t="shared" si="5"/>
        <v>12</v>
      </c>
      <c r="CX9" s="83" t="str">
        <f t="shared" si="6"/>
        <v>Vorgesetzter  -  4 . Stufe</v>
      </c>
      <c r="CY9" s="125">
        <v>753</v>
      </c>
      <c r="CZ9" s="33">
        <f t="shared" si="7"/>
        <v>12</v>
      </c>
      <c r="DA9" s="83" t="str">
        <f t="shared" si="8"/>
        <v>Vorgesetzter  -  4 . Stufe</v>
      </c>
      <c r="DB9" s="124">
        <v>753</v>
      </c>
      <c r="DC9" s="33">
        <f t="shared" si="9"/>
        <v>12</v>
      </c>
      <c r="DD9" s="83" t="str">
        <f t="shared" si="10"/>
        <v>Vorgesetzter  -  4 . Stufe</v>
      </c>
      <c r="DE9" s="20"/>
      <c r="DF9" s="124">
        <v>753</v>
      </c>
      <c r="DG9" s="33">
        <f t="shared" si="11"/>
        <v>12</v>
      </c>
      <c r="DH9" s="83" t="str">
        <f t="shared" si="12"/>
        <v>Vorgesetzter  -  4 . Stufe</v>
      </c>
      <c r="DM9" s="19">
        <f t="shared" si="13"/>
        <v>4182</v>
      </c>
      <c r="DN9" s="153">
        <v>1</v>
      </c>
      <c r="DO9" s="19">
        <v>2</v>
      </c>
      <c r="DP9" s="19" t="s">
        <v>951</v>
      </c>
    </row>
    <row r="10" spans="1:140" s="19" customFormat="1" ht="27">
      <c r="A10" s="53">
        <v>0</v>
      </c>
      <c r="B10" s="53"/>
      <c r="C10" s="53">
        <f>IF(Z10&gt;=10,1,0)</f>
        <v>1</v>
      </c>
      <c r="D10" s="55">
        <v>1</v>
      </c>
      <c r="E10" s="55"/>
      <c r="F10" s="56"/>
      <c r="G10" s="54"/>
      <c r="H10" s="54">
        <v>1</v>
      </c>
      <c r="I10" s="56"/>
      <c r="J10" s="54"/>
      <c r="K10" s="56"/>
      <c r="L10" s="56"/>
      <c r="M10" s="56"/>
      <c r="N10" s="58"/>
      <c r="O10" s="52" t="s">
        <v>360</v>
      </c>
      <c r="P10" s="15" t="s">
        <v>443</v>
      </c>
      <c r="Q10" s="15">
        <v>6</v>
      </c>
      <c r="R10" s="42"/>
      <c r="S10" s="20" t="s">
        <v>253</v>
      </c>
      <c r="T10" s="21">
        <v>1967</v>
      </c>
      <c r="U10" s="28" t="s">
        <v>194</v>
      </c>
      <c r="V10" s="21">
        <v>1992</v>
      </c>
      <c r="W10" s="25" t="s">
        <v>314</v>
      </c>
      <c r="X10" s="21">
        <v>1999</v>
      </c>
      <c r="Y10" s="28" t="s">
        <v>315</v>
      </c>
      <c r="Z10" s="21">
        <f t="shared" si="1"/>
        <v>24</v>
      </c>
      <c r="AA10" s="25" t="s">
        <v>1128</v>
      </c>
      <c r="AB10" s="21" t="s">
        <v>89</v>
      </c>
      <c r="AC10" s="21"/>
      <c r="AE10" s="90" t="s">
        <v>1100</v>
      </c>
      <c r="AF10" s="82"/>
      <c r="CP10" s="19" t="str">
        <f t="shared" si="2"/>
        <v>Suter Thomas</v>
      </c>
      <c r="CR10" s="19">
        <f t="shared" si="3"/>
        <v>24</v>
      </c>
      <c r="CS10" s="19" t="str">
        <f t="shared" si="4"/>
        <v>A</v>
      </c>
      <c r="CT10" s="154">
        <v>3201</v>
      </c>
      <c r="CU10" s="126"/>
      <c r="CV10" s="125">
        <v>774</v>
      </c>
      <c r="CW10" s="33">
        <f t="shared" si="5"/>
        <v>10</v>
      </c>
      <c r="CX10" s="83" t="str">
        <f t="shared" si="6"/>
        <v>Senior Projektingenieur</v>
      </c>
      <c r="CY10" s="125">
        <v>774</v>
      </c>
      <c r="CZ10" s="33">
        <f t="shared" si="7"/>
        <v>10</v>
      </c>
      <c r="DA10" s="83" t="str">
        <f t="shared" si="8"/>
        <v>Senior Projektingenieur</v>
      </c>
      <c r="DB10" s="125">
        <v>774</v>
      </c>
      <c r="DC10" s="33">
        <f t="shared" si="9"/>
        <v>10</v>
      </c>
      <c r="DD10" s="83" t="str">
        <f t="shared" si="10"/>
        <v>Senior Projektingenieur</v>
      </c>
      <c r="DE10" s="20"/>
      <c r="DF10" s="33">
        <v>773</v>
      </c>
      <c r="DG10" s="33">
        <f t="shared" si="11"/>
        <v>9</v>
      </c>
      <c r="DH10" s="83" t="str">
        <f t="shared" si="12"/>
        <v>Projektingenieur 3</v>
      </c>
      <c r="DM10" s="19">
        <f t="shared" si="13"/>
        <v>3201</v>
      </c>
      <c r="DN10" s="153">
        <v>1</v>
      </c>
      <c r="DO10" s="19">
        <v>2</v>
      </c>
      <c r="DP10" s="19" t="s">
        <v>951</v>
      </c>
    </row>
    <row r="11" spans="1:140" s="19" customFormat="1" ht="15.75">
      <c r="A11" s="53">
        <v>1</v>
      </c>
      <c r="B11" s="53"/>
      <c r="C11" s="53">
        <f t="shared" si="0"/>
        <v>1</v>
      </c>
      <c r="D11" s="55">
        <v>1</v>
      </c>
      <c r="E11" s="55"/>
      <c r="F11" s="56"/>
      <c r="G11" s="54"/>
      <c r="H11" s="54"/>
      <c r="I11" s="56"/>
      <c r="J11" s="54"/>
      <c r="K11" s="56"/>
      <c r="L11" s="56"/>
      <c r="M11" s="56"/>
      <c r="N11" s="58"/>
      <c r="O11" s="52" t="s">
        <v>360</v>
      </c>
      <c r="P11" s="15" t="s">
        <v>437</v>
      </c>
      <c r="Q11" s="15">
        <v>7</v>
      </c>
      <c r="R11" s="16"/>
      <c r="S11" s="20" t="s">
        <v>96</v>
      </c>
      <c r="T11" s="21">
        <v>1944</v>
      </c>
      <c r="U11" s="28" t="s">
        <v>196</v>
      </c>
      <c r="V11" s="21">
        <v>1969</v>
      </c>
      <c r="W11" s="25"/>
      <c r="X11" s="21"/>
      <c r="Y11" s="26" t="s">
        <v>91</v>
      </c>
      <c r="Z11" s="21">
        <f t="shared" si="1"/>
        <v>47</v>
      </c>
      <c r="AA11" s="25" t="s">
        <v>659</v>
      </c>
      <c r="AB11" s="21" t="s">
        <v>1037</v>
      </c>
      <c r="AC11" s="21"/>
      <c r="AE11" s="193" t="s">
        <v>1078</v>
      </c>
      <c r="AF11" s="82"/>
      <c r="CP11" s="19" t="str">
        <f t="shared" si="2"/>
        <v>Kalak Josef</v>
      </c>
      <c r="CR11" s="19">
        <f t="shared" si="3"/>
        <v>47</v>
      </c>
      <c r="CS11" s="19" t="str">
        <f t="shared" si="4"/>
        <v>B/A 1)</v>
      </c>
      <c r="CT11" s="154">
        <v>3136</v>
      </c>
      <c r="CU11" s="126"/>
      <c r="CV11" s="125" t="s">
        <v>711</v>
      </c>
      <c r="CW11" s="33"/>
      <c r="CX11" s="83"/>
      <c r="CY11" s="125" t="s">
        <v>711</v>
      </c>
      <c r="CZ11" s="33"/>
      <c r="DA11" s="83"/>
      <c r="DB11" s="125" t="s">
        <v>711</v>
      </c>
      <c r="DC11" s="33"/>
      <c r="DD11" s="83"/>
      <c r="DE11" s="20"/>
      <c r="DF11" s="125" t="s">
        <v>711</v>
      </c>
      <c r="DG11" s="125" t="s">
        <v>711</v>
      </c>
      <c r="DH11" s="83"/>
      <c r="DM11" s="19">
        <f t="shared" si="13"/>
        <v>3136</v>
      </c>
      <c r="DN11" s="153">
        <v>1</v>
      </c>
      <c r="DO11" s="19">
        <v>2</v>
      </c>
      <c r="DP11" s="185" t="s">
        <v>951</v>
      </c>
    </row>
    <row r="12" spans="1:140" s="19" customFormat="1">
      <c r="A12" s="53">
        <v>0</v>
      </c>
      <c r="B12" s="53"/>
      <c r="C12" s="53">
        <f t="shared" si="0"/>
        <v>1</v>
      </c>
      <c r="D12" s="55"/>
      <c r="E12" s="55">
        <v>1</v>
      </c>
      <c r="F12" s="56"/>
      <c r="G12" s="54"/>
      <c r="H12" s="54">
        <v>1</v>
      </c>
      <c r="I12" s="56"/>
      <c r="J12" s="54"/>
      <c r="K12" s="56"/>
      <c r="L12" s="56"/>
      <c r="M12" s="56"/>
      <c r="N12" s="58"/>
      <c r="O12" s="52" t="s">
        <v>358</v>
      </c>
      <c r="P12" s="15" t="s">
        <v>438</v>
      </c>
      <c r="Q12" s="15">
        <v>8</v>
      </c>
      <c r="R12" s="16"/>
      <c r="S12" s="20" t="s">
        <v>98</v>
      </c>
      <c r="T12" s="21">
        <v>1948</v>
      </c>
      <c r="U12" s="28" t="s">
        <v>195</v>
      </c>
      <c r="V12" s="21">
        <v>1974</v>
      </c>
      <c r="W12" s="25"/>
      <c r="X12" s="21"/>
      <c r="Y12" s="26" t="s">
        <v>668</v>
      </c>
      <c r="Z12" s="206">
        <f t="shared" si="1"/>
        <v>42</v>
      </c>
      <c r="AA12" s="25" t="s">
        <v>97</v>
      </c>
      <c r="AB12" s="21" t="s">
        <v>95</v>
      </c>
      <c r="AC12" s="21"/>
      <c r="AE12" s="193" t="s">
        <v>1078</v>
      </c>
      <c r="AF12" s="82"/>
      <c r="CP12" s="19" t="str">
        <f t="shared" si="2"/>
        <v>Hausammann Erich</v>
      </c>
      <c r="CR12" s="19">
        <f t="shared" si="3"/>
        <v>42</v>
      </c>
      <c r="CS12" s="19" t="str">
        <f t="shared" si="4"/>
        <v>B</v>
      </c>
      <c r="CT12" s="154">
        <v>3148</v>
      </c>
      <c r="CU12" s="126"/>
      <c r="CV12" s="125" t="s">
        <v>711</v>
      </c>
      <c r="CW12" s="33"/>
      <c r="CX12" s="83"/>
      <c r="CY12" s="125" t="s">
        <v>711</v>
      </c>
      <c r="CZ12" s="33"/>
      <c r="DA12" s="83"/>
      <c r="DB12" s="125">
        <v>774</v>
      </c>
      <c r="DC12" s="33">
        <f t="shared" ref="DC12:DC27" si="14">VLOOKUP($DB12,Funktionsbezeichnungen,3,0)</f>
        <v>10</v>
      </c>
      <c r="DD12" s="83" t="str">
        <f t="shared" ref="DD12:DD27" si="15">VLOOKUP($DB12,Funktionsbezeichnungen,2,0)</f>
        <v>Senior Projektingenieur</v>
      </c>
      <c r="DE12" s="20"/>
      <c r="DF12" s="125">
        <v>773</v>
      </c>
      <c r="DG12" s="33">
        <f t="shared" ref="DG12:DG27" si="16">VLOOKUP($DF12,Funktionsbezeichnungen,3,0)</f>
        <v>9</v>
      </c>
      <c r="DH12" s="83" t="str">
        <f t="shared" ref="DH12:DH27" si="17">VLOOKUP($DF12,Funktionsbezeichnungen,2,0)</f>
        <v>Projektingenieur 3</v>
      </c>
      <c r="DM12" s="19">
        <f t="shared" si="13"/>
        <v>3148</v>
      </c>
      <c r="DN12" s="153">
        <v>2</v>
      </c>
      <c r="DO12" s="19">
        <v>3</v>
      </c>
      <c r="DP12" s="185" t="s">
        <v>951</v>
      </c>
    </row>
    <row r="13" spans="1:140" s="19" customFormat="1">
      <c r="A13" s="53">
        <v>0</v>
      </c>
      <c r="B13" s="53"/>
      <c r="C13" s="53">
        <f>IF(Z13&gt;=10,1,0)</f>
        <v>1</v>
      </c>
      <c r="D13" s="55">
        <v>1</v>
      </c>
      <c r="E13" s="55"/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358</v>
      </c>
      <c r="P13" s="15" t="s">
        <v>574</v>
      </c>
      <c r="Q13" s="15">
        <v>9</v>
      </c>
      <c r="R13" s="16"/>
      <c r="S13" s="20" t="s">
        <v>571</v>
      </c>
      <c r="T13" s="21">
        <v>1953</v>
      </c>
      <c r="U13" s="28" t="s">
        <v>572</v>
      </c>
      <c r="V13" s="21">
        <v>1978</v>
      </c>
      <c r="W13" s="25"/>
      <c r="X13" s="21"/>
      <c r="Y13" s="28" t="s">
        <v>573</v>
      </c>
      <c r="Z13" s="21">
        <f t="shared" si="1"/>
        <v>38</v>
      </c>
      <c r="AA13" s="25" t="s">
        <v>97</v>
      </c>
      <c r="AB13" s="21" t="s">
        <v>95</v>
      </c>
      <c r="AC13" s="21"/>
      <c r="AE13" s="90" t="s">
        <v>373</v>
      </c>
      <c r="AF13" s="82"/>
      <c r="CP13" s="19" t="str">
        <f t="shared" si="2"/>
        <v>Bosshard Heinz</v>
      </c>
      <c r="CR13" s="19">
        <f t="shared" si="3"/>
        <v>38</v>
      </c>
      <c r="CS13" s="19" t="str">
        <f t="shared" si="4"/>
        <v>B</v>
      </c>
      <c r="CT13" s="154">
        <v>3205</v>
      </c>
      <c r="CU13" s="126"/>
      <c r="CV13" s="125">
        <v>773</v>
      </c>
      <c r="CW13" s="33">
        <f>VLOOKUP($CV13,Funktionsbezeichnungen,3,0)</f>
        <v>9</v>
      </c>
      <c r="CX13" s="83" t="str">
        <f>VLOOKUP($CV13,Funktionsbezeichnungen,2,0)</f>
        <v>Projektingenieur 3</v>
      </c>
      <c r="CY13" s="125">
        <v>773</v>
      </c>
      <c r="CZ13" s="33">
        <f>VLOOKUP($CY13,Funktionsbezeichnungen,3,0)</f>
        <v>9</v>
      </c>
      <c r="DA13" s="83" t="str">
        <f>VLOOKUP($CY13,Funktionsbezeichnungen,2,0)</f>
        <v>Projektingenieur 3</v>
      </c>
      <c r="DB13" s="125">
        <v>773</v>
      </c>
      <c r="DC13" s="33">
        <f t="shared" si="14"/>
        <v>9</v>
      </c>
      <c r="DD13" s="83" t="str">
        <f t="shared" si="15"/>
        <v>Projektingenieur 3</v>
      </c>
      <c r="DE13" s="20"/>
      <c r="DF13" s="33">
        <v>772</v>
      </c>
      <c r="DG13" s="33">
        <f t="shared" si="16"/>
        <v>8</v>
      </c>
      <c r="DH13" s="83" t="str">
        <f t="shared" si="17"/>
        <v>Projektingenieur 2</v>
      </c>
      <c r="DM13" s="19">
        <f t="shared" si="13"/>
        <v>3205</v>
      </c>
      <c r="DN13" s="153">
        <v>1</v>
      </c>
      <c r="DO13" s="19">
        <v>2</v>
      </c>
      <c r="DP13" s="19" t="s">
        <v>951</v>
      </c>
    </row>
    <row r="14" spans="1:140" s="19" customFormat="1" ht="27">
      <c r="A14" s="53">
        <v>0</v>
      </c>
      <c r="B14" s="53"/>
      <c r="C14" s="53">
        <f>IF(Z14&gt;=10,1,0)</f>
        <v>1</v>
      </c>
      <c r="D14" s="55"/>
      <c r="E14" s="55">
        <v>1</v>
      </c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358</v>
      </c>
      <c r="P14" s="15" t="s">
        <v>441</v>
      </c>
      <c r="Q14" s="15">
        <v>10</v>
      </c>
      <c r="R14" s="16"/>
      <c r="S14" s="20" t="s">
        <v>113</v>
      </c>
      <c r="T14" s="21">
        <v>1958</v>
      </c>
      <c r="U14" s="28" t="s">
        <v>195</v>
      </c>
      <c r="V14" s="21">
        <v>1981</v>
      </c>
      <c r="W14" s="25"/>
      <c r="X14" s="21"/>
      <c r="Y14" s="28" t="s">
        <v>222</v>
      </c>
      <c r="Z14" s="21">
        <f t="shared" si="1"/>
        <v>35</v>
      </c>
      <c r="AA14" s="25" t="s">
        <v>1129</v>
      </c>
      <c r="AB14" s="21" t="s">
        <v>95</v>
      </c>
      <c r="AC14" s="21"/>
      <c r="AE14" s="90" t="s">
        <v>402</v>
      </c>
      <c r="AF14" s="82"/>
      <c r="CP14" s="19" t="str">
        <f t="shared" si="2"/>
        <v>Schär Robert</v>
      </c>
      <c r="CR14" s="19">
        <f t="shared" si="3"/>
        <v>35</v>
      </c>
      <c r="CS14" s="19" t="str">
        <f t="shared" si="4"/>
        <v>B</v>
      </c>
      <c r="CT14" s="154">
        <v>5557</v>
      </c>
      <c r="CU14" s="126"/>
      <c r="CV14" s="125">
        <v>773</v>
      </c>
      <c r="CW14" s="33">
        <f>VLOOKUP($CV14,Funktionsbezeichnungen,3,0)</f>
        <v>9</v>
      </c>
      <c r="CX14" s="83" t="str">
        <f>VLOOKUP($CV14,Funktionsbezeichnungen,2,0)</f>
        <v>Projektingenieur 3</v>
      </c>
      <c r="CY14" s="125">
        <v>773</v>
      </c>
      <c r="CZ14" s="33">
        <f>VLOOKUP($CY14,Funktionsbezeichnungen,3,0)</f>
        <v>9</v>
      </c>
      <c r="DA14" s="83" t="str">
        <f>VLOOKUP($CY14,Funktionsbezeichnungen,2,0)</f>
        <v>Projektingenieur 3</v>
      </c>
      <c r="DB14" s="125">
        <v>773</v>
      </c>
      <c r="DC14" s="33">
        <f t="shared" si="14"/>
        <v>9</v>
      </c>
      <c r="DD14" s="83" t="str">
        <f t="shared" si="15"/>
        <v>Projektingenieur 3</v>
      </c>
      <c r="DE14" s="20"/>
      <c r="DF14" s="33">
        <v>773</v>
      </c>
      <c r="DG14" s="33">
        <f t="shared" si="16"/>
        <v>9</v>
      </c>
      <c r="DH14" s="83" t="str">
        <f t="shared" si="17"/>
        <v>Projektingenieur 3</v>
      </c>
      <c r="DM14" s="19">
        <f t="shared" si="13"/>
        <v>5557</v>
      </c>
      <c r="DN14" s="153">
        <v>2</v>
      </c>
      <c r="DO14" s="19">
        <v>3</v>
      </c>
      <c r="DP14" s="19" t="s">
        <v>951</v>
      </c>
    </row>
    <row r="15" spans="1:140" s="19" customFormat="1">
      <c r="A15" s="53">
        <v>0</v>
      </c>
      <c r="B15" s="53"/>
      <c r="C15" s="53">
        <f>IF(Z15&gt;=10,1,0)</f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359</v>
      </c>
      <c r="P15" s="15" t="s">
        <v>449</v>
      </c>
      <c r="Q15" s="15">
        <v>11</v>
      </c>
      <c r="R15" s="16"/>
      <c r="S15" s="20" t="s">
        <v>114</v>
      </c>
      <c r="T15" s="21">
        <v>1957</v>
      </c>
      <c r="U15" s="28" t="s">
        <v>195</v>
      </c>
      <c r="V15" s="21">
        <v>1984</v>
      </c>
      <c r="W15" s="25"/>
      <c r="X15" s="21"/>
      <c r="Y15" s="28" t="s">
        <v>90</v>
      </c>
      <c r="Z15" s="21">
        <f t="shared" si="1"/>
        <v>32</v>
      </c>
      <c r="AA15" s="25" t="s">
        <v>663</v>
      </c>
      <c r="AB15" s="21" t="s">
        <v>95</v>
      </c>
      <c r="AC15" s="21"/>
      <c r="AE15" s="90" t="s">
        <v>390</v>
      </c>
      <c r="AF15" s="82"/>
      <c r="CP15" s="19" t="str">
        <f t="shared" si="2"/>
        <v xml:space="preserve">Spieler Daniel </v>
      </c>
      <c r="CR15" s="19">
        <f t="shared" si="3"/>
        <v>32</v>
      </c>
      <c r="CS15" s="19" t="str">
        <f t="shared" si="4"/>
        <v>B</v>
      </c>
      <c r="CT15" s="154">
        <v>4209</v>
      </c>
      <c r="CU15" s="126"/>
      <c r="CV15" s="125">
        <v>773</v>
      </c>
      <c r="CW15" s="33">
        <f>VLOOKUP($CV15,Funktionsbezeichnungen,3,0)</f>
        <v>9</v>
      </c>
      <c r="CX15" s="83" t="str">
        <f>VLOOKUP($CV15,Funktionsbezeichnungen,2,0)</f>
        <v>Projektingenieur 3</v>
      </c>
      <c r="CY15" s="125">
        <v>773</v>
      </c>
      <c r="CZ15" s="33">
        <f>VLOOKUP($CY15,Funktionsbezeichnungen,3,0)</f>
        <v>9</v>
      </c>
      <c r="DA15" s="83" t="str">
        <f>VLOOKUP($CY15,Funktionsbezeichnungen,2,0)</f>
        <v>Projektingenieur 3</v>
      </c>
      <c r="DB15" s="125">
        <v>773</v>
      </c>
      <c r="DC15" s="33">
        <f t="shared" si="14"/>
        <v>9</v>
      </c>
      <c r="DD15" s="83" t="str">
        <f t="shared" si="15"/>
        <v>Projektingenieur 3</v>
      </c>
      <c r="DE15" s="20"/>
      <c r="DF15" s="33">
        <v>773</v>
      </c>
      <c r="DG15" s="33">
        <f t="shared" si="16"/>
        <v>9</v>
      </c>
      <c r="DH15" s="83" t="str">
        <f t="shared" si="17"/>
        <v>Projektingenieur 3</v>
      </c>
      <c r="DM15" s="19">
        <f t="shared" si="13"/>
        <v>4209</v>
      </c>
      <c r="DN15" s="153">
        <v>2</v>
      </c>
      <c r="DO15" s="19">
        <v>3</v>
      </c>
      <c r="DP15" s="19" t="s">
        <v>951</v>
      </c>
    </row>
    <row r="16" spans="1:140" s="19" customFormat="1" ht="27">
      <c r="A16" s="53">
        <v>0</v>
      </c>
      <c r="B16" s="53"/>
      <c r="C16" s="53">
        <f t="shared" si="0"/>
        <v>1</v>
      </c>
      <c r="D16" s="55">
        <v>1</v>
      </c>
      <c r="E16" s="55"/>
      <c r="F16" s="56"/>
      <c r="G16" s="54"/>
      <c r="H16" s="54"/>
      <c r="I16" s="56"/>
      <c r="J16" s="54"/>
      <c r="K16" s="56"/>
      <c r="L16" s="56"/>
      <c r="M16" s="56"/>
      <c r="N16" s="58"/>
      <c r="O16" s="52" t="s">
        <v>361</v>
      </c>
      <c r="P16" s="15" t="s">
        <v>439</v>
      </c>
      <c r="Q16" s="15">
        <v>12</v>
      </c>
      <c r="R16" s="16"/>
      <c r="S16" s="20" t="s">
        <v>115</v>
      </c>
      <c r="T16" s="21">
        <v>1959</v>
      </c>
      <c r="U16" s="28" t="s">
        <v>100</v>
      </c>
      <c r="V16" s="21">
        <v>1985</v>
      </c>
      <c r="W16" s="25"/>
      <c r="X16" s="21"/>
      <c r="Y16" s="28" t="s">
        <v>335</v>
      </c>
      <c r="Z16" s="118">
        <f t="shared" si="1"/>
        <v>31</v>
      </c>
      <c r="AA16" s="25" t="s">
        <v>946</v>
      </c>
      <c r="AB16" s="21" t="s">
        <v>95</v>
      </c>
      <c r="AC16" s="21"/>
      <c r="AE16" s="90" t="s">
        <v>373</v>
      </c>
      <c r="AF16" s="82"/>
      <c r="CP16" s="19" t="str">
        <f t="shared" si="2"/>
        <v>Gysin Daniel</v>
      </c>
      <c r="CR16" s="19">
        <f t="shared" si="3"/>
        <v>31</v>
      </c>
      <c r="CS16" s="19" t="str">
        <f t="shared" si="4"/>
        <v>B</v>
      </c>
      <c r="CT16" s="154">
        <v>5625</v>
      </c>
      <c r="CU16" s="126"/>
      <c r="CV16" s="125">
        <v>784</v>
      </c>
      <c r="CW16" s="33">
        <f t="shared" ref="CW16:CW22" si="18">VLOOKUP($CV16,Funktionsbezeichnungen,3,0)</f>
        <v>10</v>
      </c>
      <c r="CX16" s="83" t="str">
        <f t="shared" ref="CX16:CX22" si="19">VLOOKUP($CV16,Funktionsbezeichnungen,2,0)</f>
        <v>Senior Projektingenieur</v>
      </c>
      <c r="CY16" s="125">
        <v>784</v>
      </c>
      <c r="CZ16" s="33">
        <f t="shared" ref="CZ16:CZ26" si="20">VLOOKUP($CY16,Funktionsbezeichnungen,3,0)</f>
        <v>10</v>
      </c>
      <c r="DA16" s="83" t="str">
        <f t="shared" ref="DA16:DA26" si="21">VLOOKUP($CY16,Funktionsbezeichnungen,2,0)</f>
        <v>Senior Projektingenieur</v>
      </c>
      <c r="DB16" s="125">
        <v>784</v>
      </c>
      <c r="DC16" s="33">
        <f t="shared" si="14"/>
        <v>10</v>
      </c>
      <c r="DD16" s="83" t="str">
        <f t="shared" si="15"/>
        <v>Senior Projektingenieur</v>
      </c>
      <c r="DE16" s="20"/>
      <c r="DF16" s="33">
        <v>783</v>
      </c>
      <c r="DG16" s="33">
        <f t="shared" si="16"/>
        <v>9</v>
      </c>
      <c r="DH16" s="83" t="str">
        <f t="shared" si="17"/>
        <v>Projektingenieur 3</v>
      </c>
      <c r="DM16" s="19">
        <f t="shared" si="13"/>
        <v>5625</v>
      </c>
      <c r="DN16" s="153">
        <v>1</v>
      </c>
      <c r="DO16" s="19">
        <v>2</v>
      </c>
      <c r="DP16" s="19" t="s">
        <v>952</v>
      </c>
    </row>
    <row r="17" spans="1:120" s="19" customFormat="1">
      <c r="A17" s="53">
        <v>0</v>
      </c>
      <c r="B17" s="53"/>
      <c r="C17" s="53">
        <f>IF(Z17&gt;=10,1,0)</f>
        <v>1</v>
      </c>
      <c r="D17" s="55"/>
      <c r="E17" s="55">
        <v>1</v>
      </c>
      <c r="F17" s="56"/>
      <c r="G17" s="54"/>
      <c r="H17" s="54"/>
      <c r="I17" s="56"/>
      <c r="J17" s="54"/>
      <c r="K17" s="56"/>
      <c r="L17" s="56"/>
      <c r="M17" s="56"/>
      <c r="N17" s="58"/>
      <c r="O17" s="52" t="s">
        <v>358</v>
      </c>
      <c r="P17" s="15" t="s">
        <v>442</v>
      </c>
      <c r="Q17" s="15">
        <v>13</v>
      </c>
      <c r="R17" s="16"/>
      <c r="S17" s="20" t="s">
        <v>116</v>
      </c>
      <c r="T17" s="21">
        <v>1962</v>
      </c>
      <c r="U17" s="28" t="s">
        <v>1061</v>
      </c>
      <c r="V17" s="21">
        <v>1987</v>
      </c>
      <c r="W17" s="25"/>
      <c r="X17" s="21"/>
      <c r="Y17" s="28" t="s">
        <v>222</v>
      </c>
      <c r="Z17" s="21">
        <f t="shared" si="1"/>
        <v>29</v>
      </c>
      <c r="AA17" s="25" t="s">
        <v>664</v>
      </c>
      <c r="AB17" s="21" t="s">
        <v>95</v>
      </c>
      <c r="AC17" s="21"/>
      <c r="AE17" s="90" t="s">
        <v>373</v>
      </c>
      <c r="AF17" s="82"/>
      <c r="CP17" s="19" t="str">
        <f t="shared" si="2"/>
        <v>Wecke Jürgen</v>
      </c>
      <c r="CR17" s="19">
        <f t="shared" si="3"/>
        <v>29</v>
      </c>
      <c r="CS17" s="19" t="str">
        <f t="shared" si="4"/>
        <v>B</v>
      </c>
      <c r="CT17" s="154">
        <v>4187</v>
      </c>
      <c r="CU17" s="126"/>
      <c r="CV17" s="125">
        <v>774</v>
      </c>
      <c r="CW17" s="33">
        <f>VLOOKUP($CV17,Funktionsbezeichnungen,3,0)</f>
        <v>10</v>
      </c>
      <c r="CX17" s="83" t="str">
        <f>VLOOKUP($CV17,Funktionsbezeichnungen,2,0)</f>
        <v>Senior Projektingenieur</v>
      </c>
      <c r="CY17" s="125">
        <v>774</v>
      </c>
      <c r="CZ17" s="33">
        <f>VLOOKUP($CY17,Funktionsbezeichnungen,3,0)</f>
        <v>10</v>
      </c>
      <c r="DA17" s="83" t="str">
        <f>VLOOKUP($CY17,Funktionsbezeichnungen,2,0)</f>
        <v>Senior Projektingenieur</v>
      </c>
      <c r="DB17" s="125">
        <v>773</v>
      </c>
      <c r="DC17" s="33">
        <f t="shared" si="14"/>
        <v>9</v>
      </c>
      <c r="DD17" s="83" t="str">
        <f t="shared" si="15"/>
        <v>Projektingenieur 3</v>
      </c>
      <c r="DE17" s="20"/>
      <c r="DF17" s="33">
        <v>773</v>
      </c>
      <c r="DG17" s="33">
        <f t="shared" si="16"/>
        <v>9</v>
      </c>
      <c r="DH17" s="83" t="str">
        <f t="shared" si="17"/>
        <v>Projektingenieur 3</v>
      </c>
      <c r="DM17" s="19">
        <f t="shared" si="13"/>
        <v>4187</v>
      </c>
      <c r="DN17" s="153">
        <v>2</v>
      </c>
      <c r="DO17" s="19">
        <v>3</v>
      </c>
      <c r="DP17" s="19" t="s">
        <v>951</v>
      </c>
    </row>
    <row r="18" spans="1:120" s="19" customFormat="1" ht="27">
      <c r="A18" s="53">
        <v>0</v>
      </c>
      <c r="B18" s="53"/>
      <c r="C18" s="53">
        <f>IF(Z18&gt;=10,1,0)</f>
        <v>1</v>
      </c>
      <c r="D18" s="55"/>
      <c r="E18" s="55">
        <v>1</v>
      </c>
      <c r="F18" s="56"/>
      <c r="G18" s="54"/>
      <c r="H18" s="54">
        <v>1</v>
      </c>
      <c r="I18" s="56"/>
      <c r="J18" s="54"/>
      <c r="K18" s="56"/>
      <c r="L18" s="56"/>
      <c r="M18" s="56"/>
      <c r="N18" s="58"/>
      <c r="O18" s="52" t="s">
        <v>358</v>
      </c>
      <c r="P18" s="15" t="s">
        <v>445</v>
      </c>
      <c r="Q18" s="15">
        <v>14</v>
      </c>
      <c r="R18" s="16"/>
      <c r="S18" s="20" t="s">
        <v>118</v>
      </c>
      <c r="T18" s="21">
        <v>1962</v>
      </c>
      <c r="U18" s="28" t="s">
        <v>1069</v>
      </c>
      <c r="V18" s="21">
        <v>1987</v>
      </c>
      <c r="W18" s="25"/>
      <c r="X18" s="21"/>
      <c r="Y18" s="28" t="s">
        <v>223</v>
      </c>
      <c r="Z18" s="118">
        <f t="shared" si="1"/>
        <v>29</v>
      </c>
      <c r="AA18" s="25" t="s">
        <v>704</v>
      </c>
      <c r="AB18" s="21" t="s">
        <v>95</v>
      </c>
      <c r="AC18" s="21"/>
      <c r="AE18" s="90" t="s">
        <v>373</v>
      </c>
      <c r="AF18" s="82"/>
      <c r="CP18" s="19" t="str">
        <f t="shared" si="2"/>
        <v>Bäumle Michael</v>
      </c>
      <c r="CR18" s="19">
        <f t="shared" si="3"/>
        <v>29</v>
      </c>
      <c r="CS18" s="19" t="str">
        <f t="shared" si="4"/>
        <v>B</v>
      </c>
      <c r="CT18" s="154">
        <v>4179</v>
      </c>
      <c r="CU18" s="126"/>
      <c r="CV18" s="125">
        <v>773</v>
      </c>
      <c r="CW18" s="33">
        <f>VLOOKUP($CV18,Funktionsbezeichnungen,3,0)</f>
        <v>9</v>
      </c>
      <c r="CX18" s="83" t="str">
        <f>VLOOKUP($CV18,Funktionsbezeichnungen,2,0)</f>
        <v>Projektingenieur 3</v>
      </c>
      <c r="CY18" s="125">
        <v>773</v>
      </c>
      <c r="CZ18" s="33">
        <f>VLOOKUP($CY18,Funktionsbezeichnungen,3,0)</f>
        <v>9</v>
      </c>
      <c r="DA18" s="83" t="str">
        <f>VLOOKUP($CY18,Funktionsbezeichnungen,2,0)</f>
        <v>Projektingenieur 3</v>
      </c>
      <c r="DB18" s="125">
        <v>773</v>
      </c>
      <c r="DC18" s="33">
        <f t="shared" si="14"/>
        <v>9</v>
      </c>
      <c r="DD18" s="83" t="str">
        <f t="shared" si="15"/>
        <v>Projektingenieur 3</v>
      </c>
      <c r="DE18" s="20"/>
      <c r="DF18" s="33">
        <v>772</v>
      </c>
      <c r="DG18" s="33">
        <f t="shared" si="16"/>
        <v>8</v>
      </c>
      <c r="DH18" s="83" t="str">
        <f t="shared" si="17"/>
        <v>Projektingenieur 2</v>
      </c>
      <c r="DM18" s="19">
        <f t="shared" si="13"/>
        <v>4179</v>
      </c>
      <c r="DN18" s="153">
        <v>2</v>
      </c>
      <c r="DO18" s="19">
        <v>3</v>
      </c>
      <c r="DP18" s="19" t="s">
        <v>951</v>
      </c>
    </row>
    <row r="19" spans="1:120" s="19" customFormat="1" ht="27">
      <c r="A19" s="53">
        <v>1</v>
      </c>
      <c r="B19" s="53"/>
      <c r="C19" s="53">
        <f t="shared" si="0"/>
        <v>1</v>
      </c>
      <c r="D19" s="55">
        <v>1</v>
      </c>
      <c r="E19" s="55"/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361</v>
      </c>
      <c r="P19" s="15" t="s">
        <v>440</v>
      </c>
      <c r="Q19" s="15">
        <v>15</v>
      </c>
      <c r="R19" s="16"/>
      <c r="S19" s="20" t="s">
        <v>119</v>
      </c>
      <c r="T19" s="21">
        <v>1960</v>
      </c>
      <c r="U19" s="28" t="s">
        <v>197</v>
      </c>
      <c r="V19" s="21">
        <v>1988</v>
      </c>
      <c r="W19" s="25"/>
      <c r="X19" s="21"/>
      <c r="Y19" s="28" t="s">
        <v>238</v>
      </c>
      <c r="Z19" s="118">
        <f t="shared" si="1"/>
        <v>28</v>
      </c>
      <c r="AA19" s="25" t="s">
        <v>1130</v>
      </c>
      <c r="AB19" s="21" t="s">
        <v>95</v>
      </c>
      <c r="AC19" s="21"/>
      <c r="AE19" s="90" t="s">
        <v>418</v>
      </c>
      <c r="AF19" s="82"/>
      <c r="CP19" s="19" t="str">
        <f t="shared" si="2"/>
        <v>Riecke Heino</v>
      </c>
      <c r="CR19" s="19">
        <f t="shared" si="3"/>
        <v>28</v>
      </c>
      <c r="CS19" s="19" t="str">
        <f t="shared" si="4"/>
        <v>B</v>
      </c>
      <c r="CT19" s="154">
        <v>4168</v>
      </c>
      <c r="CU19" s="126"/>
      <c r="CV19" s="125">
        <v>774</v>
      </c>
      <c r="CW19" s="33">
        <f t="shared" si="18"/>
        <v>10</v>
      </c>
      <c r="CX19" s="83" t="str">
        <f t="shared" si="19"/>
        <v>Senior Projektingenieur</v>
      </c>
      <c r="CY19" s="125">
        <v>774</v>
      </c>
      <c r="CZ19" s="33">
        <f t="shared" si="20"/>
        <v>10</v>
      </c>
      <c r="DA19" s="83" t="str">
        <f t="shared" si="21"/>
        <v>Senior Projektingenieur</v>
      </c>
      <c r="DB19" s="125">
        <v>774</v>
      </c>
      <c r="DC19" s="33">
        <f t="shared" si="14"/>
        <v>10</v>
      </c>
      <c r="DD19" s="83" t="str">
        <f t="shared" si="15"/>
        <v>Senior Projektingenieur</v>
      </c>
      <c r="DE19" s="20"/>
      <c r="DF19" s="33">
        <v>773</v>
      </c>
      <c r="DG19" s="33">
        <f t="shared" si="16"/>
        <v>9</v>
      </c>
      <c r="DH19" s="83" t="str">
        <f t="shared" si="17"/>
        <v>Projektingenieur 3</v>
      </c>
      <c r="DM19" s="19">
        <f t="shared" si="13"/>
        <v>4168</v>
      </c>
      <c r="DN19" s="153">
        <v>1</v>
      </c>
      <c r="DO19" s="19">
        <v>2</v>
      </c>
      <c r="DP19" s="19" t="s">
        <v>951</v>
      </c>
    </row>
    <row r="20" spans="1:120" s="19" customFormat="1">
      <c r="A20" s="53">
        <v>0</v>
      </c>
      <c r="B20" s="53">
        <v>1</v>
      </c>
      <c r="C20" s="53">
        <f t="shared" si="0"/>
        <v>1</v>
      </c>
      <c r="D20" s="55">
        <v>1</v>
      </c>
      <c r="E20" s="55"/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360</v>
      </c>
      <c r="P20" s="15" t="s">
        <v>451</v>
      </c>
      <c r="Q20" s="15">
        <v>16</v>
      </c>
      <c r="R20" s="16"/>
      <c r="S20" s="20" t="s">
        <v>120</v>
      </c>
      <c r="T20" s="21">
        <v>1961</v>
      </c>
      <c r="U20" s="28" t="s">
        <v>197</v>
      </c>
      <c r="V20" s="21">
        <v>1988</v>
      </c>
      <c r="W20" s="25"/>
      <c r="X20" s="21"/>
      <c r="Y20" s="28" t="s">
        <v>91</v>
      </c>
      <c r="Z20" s="21">
        <f t="shared" si="1"/>
        <v>28</v>
      </c>
      <c r="AA20" s="25" t="s">
        <v>669</v>
      </c>
      <c r="AB20" s="21" t="s">
        <v>95</v>
      </c>
      <c r="AC20" s="21"/>
      <c r="AE20" s="90" t="s">
        <v>373</v>
      </c>
      <c r="AF20" s="82"/>
      <c r="CP20" s="19" t="str">
        <f t="shared" si="2"/>
        <v>Thomas Anette</v>
      </c>
      <c r="CR20" s="19">
        <f t="shared" si="3"/>
        <v>28</v>
      </c>
      <c r="CS20" s="19" t="str">
        <f t="shared" si="4"/>
        <v>B</v>
      </c>
      <c r="CT20" s="154">
        <v>4176</v>
      </c>
      <c r="CU20" s="126"/>
      <c r="CV20" s="125">
        <v>774</v>
      </c>
      <c r="CW20" s="33">
        <f t="shared" si="18"/>
        <v>10</v>
      </c>
      <c r="CX20" s="83" t="str">
        <f t="shared" si="19"/>
        <v>Senior Projektingenieur</v>
      </c>
      <c r="CY20" s="125">
        <v>774</v>
      </c>
      <c r="CZ20" s="33">
        <f t="shared" si="20"/>
        <v>10</v>
      </c>
      <c r="DA20" s="83" t="str">
        <f t="shared" si="21"/>
        <v>Senior Projektingenieur</v>
      </c>
      <c r="DB20" s="125">
        <v>773</v>
      </c>
      <c r="DC20" s="33">
        <f t="shared" si="14"/>
        <v>9</v>
      </c>
      <c r="DD20" s="83" t="str">
        <f t="shared" si="15"/>
        <v>Projektingenieur 3</v>
      </c>
      <c r="DE20" s="20"/>
      <c r="DF20" s="33">
        <v>773</v>
      </c>
      <c r="DG20" s="33">
        <f t="shared" si="16"/>
        <v>9</v>
      </c>
      <c r="DH20" s="83" t="str">
        <f t="shared" si="17"/>
        <v>Projektingenieur 3</v>
      </c>
      <c r="DM20" s="19">
        <f t="shared" si="13"/>
        <v>4176</v>
      </c>
      <c r="DN20" s="153">
        <v>1</v>
      </c>
      <c r="DO20" s="19">
        <v>2</v>
      </c>
      <c r="DP20" s="19" t="s">
        <v>951</v>
      </c>
    </row>
    <row r="21" spans="1:120" s="19" customFormat="1" ht="27">
      <c r="A21" s="53">
        <v>0</v>
      </c>
      <c r="B21" s="53"/>
      <c r="C21" s="53">
        <f>IF(Z21&gt;=10,1,0)</f>
        <v>1</v>
      </c>
      <c r="D21" s="55"/>
      <c r="E21" s="55">
        <v>1</v>
      </c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461</v>
      </c>
      <c r="Q21" s="15">
        <v>17</v>
      </c>
      <c r="R21" s="42"/>
      <c r="S21" s="20" t="s">
        <v>234</v>
      </c>
      <c r="T21" s="21">
        <v>1972</v>
      </c>
      <c r="U21" s="28" t="s">
        <v>195</v>
      </c>
      <c r="V21" s="21">
        <v>1996</v>
      </c>
      <c r="W21" s="25" t="s">
        <v>314</v>
      </c>
      <c r="X21" s="21">
        <v>2002</v>
      </c>
      <c r="Y21" s="28" t="s">
        <v>547</v>
      </c>
      <c r="Z21" s="118">
        <f t="shared" si="1"/>
        <v>20</v>
      </c>
      <c r="AA21" s="25" t="s">
        <v>676</v>
      </c>
      <c r="AB21" s="21" t="s">
        <v>95</v>
      </c>
      <c r="AC21" s="21"/>
      <c r="AE21" s="90" t="s">
        <v>373</v>
      </c>
      <c r="AF21" s="82"/>
      <c r="CP21" s="19" t="str">
        <f t="shared" si="2"/>
        <v>Müller Thomas</v>
      </c>
      <c r="CR21" s="19">
        <f t="shared" si="3"/>
        <v>20</v>
      </c>
      <c r="CS21" s="19" t="str">
        <f t="shared" si="4"/>
        <v>B</v>
      </c>
      <c r="CT21" s="154">
        <v>4276</v>
      </c>
      <c r="CU21" s="126"/>
      <c r="CV21" s="125">
        <v>773</v>
      </c>
      <c r="CW21" s="33">
        <f>VLOOKUP($CV21,Funktionsbezeichnungen,3,0)</f>
        <v>9</v>
      </c>
      <c r="CX21" s="83" t="str">
        <f>VLOOKUP($CV21,Funktionsbezeichnungen,2,0)</f>
        <v>Projektingenieur 3</v>
      </c>
      <c r="CY21" s="125">
        <v>773</v>
      </c>
      <c r="CZ21" s="33">
        <f>VLOOKUP($CY21,Funktionsbezeichnungen,3,0)</f>
        <v>9</v>
      </c>
      <c r="DA21" s="83" t="str">
        <f>VLOOKUP($CY21,Funktionsbezeichnungen,2,0)</f>
        <v>Projektingenieur 3</v>
      </c>
      <c r="DB21" s="125">
        <v>773</v>
      </c>
      <c r="DC21" s="33">
        <f t="shared" si="14"/>
        <v>9</v>
      </c>
      <c r="DD21" s="83" t="str">
        <f t="shared" si="15"/>
        <v>Projektingenieur 3</v>
      </c>
      <c r="DE21" s="20"/>
      <c r="DF21" s="33">
        <v>772</v>
      </c>
      <c r="DG21" s="33">
        <f t="shared" si="16"/>
        <v>8</v>
      </c>
      <c r="DH21" s="83" t="str">
        <f t="shared" si="17"/>
        <v>Projektingenieur 2</v>
      </c>
      <c r="DM21" s="19">
        <f t="shared" si="13"/>
        <v>4276</v>
      </c>
      <c r="DN21" s="153">
        <v>2</v>
      </c>
      <c r="DO21" s="19">
        <v>3</v>
      </c>
      <c r="DP21" s="19" t="s">
        <v>951</v>
      </c>
    </row>
    <row r="22" spans="1:120" s="19" customFormat="1" ht="27">
      <c r="A22" s="53">
        <v>1</v>
      </c>
      <c r="B22" s="53"/>
      <c r="C22" s="53">
        <f t="shared" si="0"/>
        <v>1</v>
      </c>
      <c r="D22" s="55">
        <v>1</v>
      </c>
      <c r="E22" s="55"/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207" t="s">
        <v>1140</v>
      </c>
      <c r="P22" s="52" t="s">
        <v>467</v>
      </c>
      <c r="Q22" s="15">
        <v>18</v>
      </c>
      <c r="R22" s="16"/>
      <c r="S22" s="20" t="s">
        <v>124</v>
      </c>
      <c r="T22" s="21">
        <v>1971</v>
      </c>
      <c r="U22" s="28" t="s">
        <v>197</v>
      </c>
      <c r="V22" s="21">
        <v>1997</v>
      </c>
      <c r="W22" s="25" t="s">
        <v>324</v>
      </c>
      <c r="X22" s="21">
        <v>2007</v>
      </c>
      <c r="Y22" s="28" t="s">
        <v>317</v>
      </c>
      <c r="Z22" s="170">
        <f t="shared" si="1"/>
        <v>19</v>
      </c>
      <c r="AA22" s="25" t="s">
        <v>705</v>
      </c>
      <c r="AB22" s="21" t="s">
        <v>95</v>
      </c>
      <c r="AC22" s="21"/>
      <c r="AE22" s="90" t="s">
        <v>373</v>
      </c>
      <c r="AF22" s="82" t="s">
        <v>1083</v>
      </c>
      <c r="CP22" s="19" t="str">
        <f t="shared" si="2"/>
        <v>Brunkhorst Marc</v>
      </c>
      <c r="CR22" s="19">
        <f t="shared" si="3"/>
        <v>19</v>
      </c>
      <c r="CS22" s="19" t="str">
        <f t="shared" si="4"/>
        <v>B</v>
      </c>
      <c r="CT22" s="154">
        <v>7679</v>
      </c>
      <c r="CU22" s="126"/>
      <c r="CV22" s="125">
        <v>774</v>
      </c>
      <c r="CW22" s="33">
        <f t="shared" si="18"/>
        <v>10</v>
      </c>
      <c r="CX22" s="83" t="str">
        <f t="shared" si="19"/>
        <v>Senior Projektingenieur</v>
      </c>
      <c r="CY22" s="125">
        <v>773</v>
      </c>
      <c r="CZ22" s="33">
        <f t="shared" si="20"/>
        <v>9</v>
      </c>
      <c r="DA22" s="83" t="str">
        <f t="shared" si="21"/>
        <v>Projektingenieur 3</v>
      </c>
      <c r="DB22" s="125">
        <v>773</v>
      </c>
      <c r="DC22" s="33">
        <f t="shared" si="14"/>
        <v>9</v>
      </c>
      <c r="DD22" s="83" t="str">
        <f t="shared" si="15"/>
        <v>Projektingenieur 3</v>
      </c>
      <c r="DE22" s="20"/>
      <c r="DF22" s="33">
        <v>772</v>
      </c>
      <c r="DG22" s="33">
        <f t="shared" si="16"/>
        <v>8</v>
      </c>
      <c r="DH22" s="83" t="str">
        <f t="shared" si="17"/>
        <v>Projektingenieur 2</v>
      </c>
      <c r="DM22" s="19">
        <f t="shared" si="13"/>
        <v>7679</v>
      </c>
      <c r="DN22" s="153">
        <v>1</v>
      </c>
      <c r="DO22" s="19">
        <v>2</v>
      </c>
      <c r="DP22" s="19" t="s">
        <v>951</v>
      </c>
    </row>
    <row r="23" spans="1:120" s="19" customFormat="1" ht="27">
      <c r="A23" s="53">
        <v>0</v>
      </c>
      <c r="B23" s="53"/>
      <c r="C23" s="53">
        <f>IF(Z23&gt;=10,1,0)</f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358</v>
      </c>
      <c r="P23" s="15" t="s">
        <v>462</v>
      </c>
      <c r="Q23" s="15">
        <v>19</v>
      </c>
      <c r="R23" s="42"/>
      <c r="S23" s="20" t="s">
        <v>125</v>
      </c>
      <c r="T23" s="21">
        <v>1969</v>
      </c>
      <c r="U23" s="28" t="s">
        <v>194</v>
      </c>
      <c r="V23" s="21">
        <v>1997</v>
      </c>
      <c r="W23" s="25"/>
      <c r="X23" s="21"/>
      <c r="Y23" s="28" t="s">
        <v>336</v>
      </c>
      <c r="Z23" s="118">
        <f t="shared" si="1"/>
        <v>19</v>
      </c>
      <c r="AA23" s="25" t="s">
        <v>677</v>
      </c>
      <c r="AB23" s="21" t="s">
        <v>95</v>
      </c>
      <c r="AC23" s="21"/>
      <c r="AE23" s="90" t="s">
        <v>373</v>
      </c>
      <c r="AF23" s="82"/>
      <c r="CP23" s="19" t="str">
        <f t="shared" si="2"/>
        <v>Rauchfleisch Alexander</v>
      </c>
      <c r="CR23" s="19">
        <f t="shared" si="3"/>
        <v>19</v>
      </c>
      <c r="CS23" s="19" t="str">
        <f t="shared" si="4"/>
        <v>B</v>
      </c>
      <c r="CT23" s="154">
        <v>4254</v>
      </c>
      <c r="CU23" s="126"/>
      <c r="CV23" s="125">
        <v>773</v>
      </c>
      <c r="CW23" s="33">
        <f>VLOOKUP($CV23,Funktionsbezeichnungen,3,0)</f>
        <v>9</v>
      </c>
      <c r="CX23" s="83" t="str">
        <f>VLOOKUP($CV23,Funktionsbezeichnungen,2,0)</f>
        <v>Projektingenieur 3</v>
      </c>
      <c r="CY23" s="125">
        <v>773</v>
      </c>
      <c r="CZ23" s="33">
        <f>VLOOKUP($CY23,Funktionsbezeichnungen,3,0)</f>
        <v>9</v>
      </c>
      <c r="DA23" s="83" t="str">
        <f>VLOOKUP($CY23,Funktionsbezeichnungen,2,0)</f>
        <v>Projektingenieur 3</v>
      </c>
      <c r="DB23" s="125">
        <v>773</v>
      </c>
      <c r="DC23" s="33">
        <f t="shared" si="14"/>
        <v>9</v>
      </c>
      <c r="DD23" s="83" t="str">
        <f t="shared" si="15"/>
        <v>Projektingenieur 3</v>
      </c>
      <c r="DE23" s="20"/>
      <c r="DF23" s="33">
        <v>772</v>
      </c>
      <c r="DG23" s="33">
        <f t="shared" si="16"/>
        <v>8</v>
      </c>
      <c r="DH23" s="83" t="str">
        <f t="shared" si="17"/>
        <v>Projektingenieur 2</v>
      </c>
      <c r="DM23" s="19">
        <f t="shared" si="13"/>
        <v>4254</v>
      </c>
      <c r="DN23" s="153">
        <v>1</v>
      </c>
      <c r="DO23" s="19">
        <v>2</v>
      </c>
      <c r="DP23" s="19" t="s">
        <v>951</v>
      </c>
    </row>
    <row r="24" spans="1:120" s="19" customFormat="1" ht="27">
      <c r="A24" s="53">
        <v>0</v>
      </c>
      <c r="B24" s="53"/>
      <c r="C24" s="53">
        <f>IF(Z24&gt;=10,1,0)</f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52" t="s">
        <v>360</v>
      </c>
      <c r="P24" s="15" t="s">
        <v>463</v>
      </c>
      <c r="Q24" s="15">
        <v>20</v>
      </c>
      <c r="R24" s="42"/>
      <c r="S24" s="20" t="s">
        <v>190</v>
      </c>
      <c r="T24" s="21">
        <v>1972</v>
      </c>
      <c r="U24" s="28" t="s">
        <v>194</v>
      </c>
      <c r="V24" s="21">
        <v>1997</v>
      </c>
      <c r="W24" s="25"/>
      <c r="X24" s="21"/>
      <c r="Y24" s="28" t="s">
        <v>1021</v>
      </c>
      <c r="Z24" s="118">
        <f t="shared" si="1"/>
        <v>19</v>
      </c>
      <c r="AA24" s="25" t="s">
        <v>1132</v>
      </c>
      <c r="AB24" s="21" t="s">
        <v>95</v>
      </c>
      <c r="AC24" s="21"/>
      <c r="AE24" s="90" t="s">
        <v>402</v>
      </c>
      <c r="AF24" s="82"/>
      <c r="CP24" s="19" t="str">
        <f t="shared" si="2"/>
        <v>Stoffel Patric</v>
      </c>
      <c r="CR24" s="19">
        <f t="shared" si="3"/>
        <v>19</v>
      </c>
      <c r="CS24" s="19" t="str">
        <f t="shared" si="4"/>
        <v>B</v>
      </c>
      <c r="CT24" s="154">
        <v>4258</v>
      </c>
      <c r="CU24" s="126"/>
      <c r="CV24" s="125">
        <v>773</v>
      </c>
      <c r="CW24" s="33">
        <f>VLOOKUP($CV24,Funktionsbezeichnungen,3,0)</f>
        <v>9</v>
      </c>
      <c r="CX24" s="83" t="str">
        <f>VLOOKUP($CV24,Funktionsbezeichnungen,2,0)</f>
        <v>Projektingenieur 3</v>
      </c>
      <c r="CY24" s="125">
        <v>773</v>
      </c>
      <c r="CZ24" s="33">
        <f>VLOOKUP($CY24,Funktionsbezeichnungen,3,0)</f>
        <v>9</v>
      </c>
      <c r="DA24" s="83" t="str">
        <f>VLOOKUP($CY24,Funktionsbezeichnungen,2,0)</f>
        <v>Projektingenieur 3</v>
      </c>
      <c r="DB24" s="125">
        <v>773</v>
      </c>
      <c r="DC24" s="33">
        <f t="shared" si="14"/>
        <v>9</v>
      </c>
      <c r="DD24" s="83" t="str">
        <f t="shared" si="15"/>
        <v>Projektingenieur 3</v>
      </c>
      <c r="DE24" s="20"/>
      <c r="DF24" s="33">
        <v>772</v>
      </c>
      <c r="DG24" s="33">
        <f t="shared" si="16"/>
        <v>8</v>
      </c>
      <c r="DH24" s="83" t="str">
        <f t="shared" si="17"/>
        <v>Projektingenieur 2</v>
      </c>
      <c r="DM24" s="19">
        <f t="shared" si="13"/>
        <v>4258</v>
      </c>
      <c r="DN24" s="153">
        <v>1</v>
      </c>
      <c r="DO24" s="19">
        <v>2</v>
      </c>
      <c r="DP24" s="19" t="s">
        <v>951</v>
      </c>
    </row>
    <row r="25" spans="1:120" s="19" customFormat="1" ht="27">
      <c r="A25" s="53">
        <v>0</v>
      </c>
      <c r="B25" s="53">
        <v>1</v>
      </c>
      <c r="C25" s="53">
        <f>IF(Z25&gt;=10,1,0)</f>
        <v>1</v>
      </c>
      <c r="D25" s="55"/>
      <c r="E25" s="55">
        <v>1</v>
      </c>
      <c r="F25" s="56"/>
      <c r="G25" s="54"/>
      <c r="H25" s="54"/>
      <c r="I25" s="56"/>
      <c r="J25" s="54"/>
      <c r="K25" s="56"/>
      <c r="L25" s="56"/>
      <c r="M25" s="56"/>
      <c r="N25" s="58"/>
      <c r="O25" s="52" t="s">
        <v>361</v>
      </c>
      <c r="P25" s="15" t="s">
        <v>465</v>
      </c>
      <c r="Q25" s="15">
        <v>21</v>
      </c>
      <c r="R25" s="42"/>
      <c r="S25" s="20" t="s">
        <v>262</v>
      </c>
      <c r="T25" s="21">
        <v>1969</v>
      </c>
      <c r="U25" s="28" t="s">
        <v>1072</v>
      </c>
      <c r="V25" s="21">
        <v>1998</v>
      </c>
      <c r="W25" s="25"/>
      <c r="X25" s="21"/>
      <c r="Y25" s="28" t="s">
        <v>335</v>
      </c>
      <c r="Z25" s="21">
        <f t="shared" si="1"/>
        <v>18</v>
      </c>
      <c r="AA25" s="25" t="s">
        <v>680</v>
      </c>
      <c r="AB25" s="21" t="s">
        <v>95</v>
      </c>
      <c r="AC25" s="21"/>
      <c r="AE25" s="90" t="s">
        <v>373</v>
      </c>
      <c r="AF25" s="82"/>
      <c r="CP25" s="19" t="str">
        <f t="shared" si="2"/>
        <v>Haas Gabi</v>
      </c>
      <c r="CR25" s="19">
        <f t="shared" si="3"/>
        <v>18</v>
      </c>
      <c r="CS25" s="19" t="str">
        <f t="shared" si="4"/>
        <v>B</v>
      </c>
      <c r="CT25" s="154">
        <v>4288</v>
      </c>
      <c r="CU25" s="126"/>
      <c r="CV25" s="125">
        <v>783</v>
      </c>
      <c r="CW25" s="33">
        <f>VLOOKUP($CV25,Funktionsbezeichnungen,3,0)</f>
        <v>9</v>
      </c>
      <c r="CX25" s="83" t="str">
        <f>VLOOKUP($CV25,Funktionsbezeichnungen,2,0)</f>
        <v>Projektingenieur 3</v>
      </c>
      <c r="CY25" s="125">
        <v>772</v>
      </c>
      <c r="CZ25" s="33">
        <f>VLOOKUP($CY25,Funktionsbezeichnungen,3,0)</f>
        <v>8</v>
      </c>
      <c r="DA25" s="83" t="str">
        <f>VLOOKUP($CY25,Funktionsbezeichnungen,2,0)</f>
        <v>Projektingenieur 2</v>
      </c>
      <c r="DB25" s="125">
        <v>772</v>
      </c>
      <c r="DC25" s="33">
        <f t="shared" si="14"/>
        <v>8</v>
      </c>
      <c r="DD25" s="83" t="str">
        <f t="shared" si="15"/>
        <v>Projektingenieur 2</v>
      </c>
      <c r="DE25" s="20"/>
      <c r="DF25" s="33">
        <v>772</v>
      </c>
      <c r="DG25" s="33">
        <f t="shared" si="16"/>
        <v>8</v>
      </c>
      <c r="DH25" s="83" t="str">
        <f t="shared" si="17"/>
        <v>Projektingenieur 2</v>
      </c>
      <c r="DM25" s="19">
        <f t="shared" si="13"/>
        <v>4288</v>
      </c>
      <c r="DN25" s="153">
        <v>2</v>
      </c>
      <c r="DO25" s="19">
        <v>3</v>
      </c>
      <c r="DP25" s="19" t="s">
        <v>951</v>
      </c>
    </row>
    <row r="26" spans="1:120" s="19" customFormat="1" ht="27">
      <c r="A26" s="53">
        <v>0</v>
      </c>
      <c r="B26" s="53"/>
      <c r="C26" s="53">
        <f t="shared" si="0"/>
        <v>1</v>
      </c>
      <c r="D26" s="55">
        <v>1</v>
      </c>
      <c r="E26" s="55"/>
      <c r="F26" s="56"/>
      <c r="G26" s="54"/>
      <c r="H26" s="54"/>
      <c r="I26" s="56"/>
      <c r="J26" s="54"/>
      <c r="K26" s="56"/>
      <c r="L26" s="56"/>
      <c r="M26" s="56"/>
      <c r="N26" s="58"/>
      <c r="O26" s="52" t="s">
        <v>359</v>
      </c>
      <c r="P26" s="15" t="s">
        <v>464</v>
      </c>
      <c r="Q26" s="15">
        <v>22</v>
      </c>
      <c r="R26" s="42"/>
      <c r="S26" s="20" t="s">
        <v>206</v>
      </c>
      <c r="T26" s="21">
        <v>1969</v>
      </c>
      <c r="U26" s="28" t="s">
        <v>221</v>
      </c>
      <c r="V26" s="21">
        <v>1998</v>
      </c>
      <c r="W26" s="25"/>
      <c r="X26" s="21"/>
      <c r="Y26" s="28" t="s">
        <v>548</v>
      </c>
      <c r="Z26" s="118">
        <f t="shared" si="1"/>
        <v>18</v>
      </c>
      <c r="AA26" s="25" t="s">
        <v>1131</v>
      </c>
      <c r="AB26" s="21" t="s">
        <v>95</v>
      </c>
      <c r="AC26" s="21"/>
      <c r="AE26" s="90" t="s">
        <v>402</v>
      </c>
      <c r="AF26" s="82"/>
      <c r="CP26" s="19" t="str">
        <f t="shared" si="2"/>
        <v>Fuchs Christian</v>
      </c>
      <c r="CR26" s="19">
        <f t="shared" si="3"/>
        <v>18</v>
      </c>
      <c r="CS26" s="19" t="str">
        <f t="shared" si="4"/>
        <v>B</v>
      </c>
      <c r="CT26" s="154">
        <v>4263</v>
      </c>
      <c r="CU26" s="126"/>
      <c r="CV26" s="125">
        <v>773</v>
      </c>
      <c r="CW26" s="33">
        <f>VLOOKUP($CV26,Funktionsbezeichnungen,3,0)</f>
        <v>9</v>
      </c>
      <c r="CX26" s="83" t="str">
        <f>VLOOKUP($CV26,Funktionsbezeichnungen,2,0)</f>
        <v>Projektingenieur 3</v>
      </c>
      <c r="CY26" s="125">
        <v>773</v>
      </c>
      <c r="CZ26" s="33">
        <f t="shared" si="20"/>
        <v>9</v>
      </c>
      <c r="DA26" s="83" t="str">
        <f t="shared" si="21"/>
        <v>Projektingenieur 3</v>
      </c>
      <c r="DB26" s="125">
        <v>773</v>
      </c>
      <c r="DC26" s="33">
        <f t="shared" si="14"/>
        <v>9</v>
      </c>
      <c r="DD26" s="83" t="str">
        <f t="shared" si="15"/>
        <v>Projektingenieur 3</v>
      </c>
      <c r="DE26" s="20"/>
      <c r="DF26" s="33">
        <v>772</v>
      </c>
      <c r="DG26" s="33">
        <f t="shared" si="16"/>
        <v>8</v>
      </c>
      <c r="DH26" s="83" t="str">
        <f t="shared" si="17"/>
        <v>Projektingenieur 2</v>
      </c>
      <c r="DM26" s="19">
        <f t="shared" si="13"/>
        <v>4263</v>
      </c>
      <c r="DN26" s="153">
        <v>1</v>
      </c>
      <c r="DO26" s="19">
        <v>2</v>
      </c>
      <c r="DP26" s="19" t="s">
        <v>951</v>
      </c>
    </row>
    <row r="27" spans="1:120" s="19" customFormat="1">
      <c r="A27" s="53">
        <v>0</v>
      </c>
      <c r="B27" s="53"/>
      <c r="C27" s="53">
        <f>IF(Z27&gt;=10,1,0)</f>
        <v>1</v>
      </c>
      <c r="D27" s="55">
        <v>1</v>
      </c>
      <c r="E27" s="55"/>
      <c r="F27" s="56"/>
      <c r="G27" s="54"/>
      <c r="H27" s="54">
        <v>1</v>
      </c>
      <c r="I27" s="56"/>
      <c r="J27" s="54"/>
      <c r="K27" s="56"/>
      <c r="L27" s="56"/>
      <c r="M27" s="56"/>
      <c r="N27" s="58"/>
      <c r="O27" s="52" t="s">
        <v>358</v>
      </c>
      <c r="P27" s="15" t="s">
        <v>602</v>
      </c>
      <c r="Q27" s="15">
        <v>23</v>
      </c>
      <c r="R27" s="42"/>
      <c r="S27" s="20" t="s">
        <v>599</v>
      </c>
      <c r="T27" s="21">
        <v>1977</v>
      </c>
      <c r="U27" s="28" t="s">
        <v>1111</v>
      </c>
      <c r="V27" s="21">
        <v>2000</v>
      </c>
      <c r="W27" s="25"/>
      <c r="X27" s="21"/>
      <c r="Y27" s="28" t="s">
        <v>601</v>
      </c>
      <c r="Z27" s="21">
        <f t="shared" si="1"/>
        <v>16</v>
      </c>
      <c r="AA27" s="25" t="s">
        <v>1134</v>
      </c>
      <c r="AB27" s="21" t="s">
        <v>95</v>
      </c>
      <c r="AC27" s="21"/>
      <c r="AE27" s="90" t="s">
        <v>620</v>
      </c>
      <c r="AF27" s="82"/>
      <c r="CP27" s="19" t="str">
        <f t="shared" si="2"/>
        <v>Trouillet Jean-Georges</v>
      </c>
      <c r="CR27" s="19">
        <f t="shared" si="3"/>
        <v>16</v>
      </c>
      <c r="CS27" s="19" t="str">
        <f t="shared" si="4"/>
        <v>B</v>
      </c>
      <c r="CT27" s="154">
        <v>3206</v>
      </c>
      <c r="CU27" s="126"/>
      <c r="CV27" s="125">
        <v>772</v>
      </c>
      <c r="CW27" s="33">
        <f>VLOOKUP($CV27,Funktionsbezeichnungen,3,0)</f>
        <v>8</v>
      </c>
      <c r="CX27" s="83" t="str">
        <f>VLOOKUP($CV27,Funktionsbezeichnungen,2,0)</f>
        <v>Projektingenieur 2</v>
      </c>
      <c r="CY27" s="125">
        <v>772</v>
      </c>
      <c r="CZ27" s="33">
        <f>VLOOKUP($CY27,Funktionsbezeichnungen,3,0)</f>
        <v>8</v>
      </c>
      <c r="DA27" s="83" t="str">
        <f>VLOOKUP($CY27,Funktionsbezeichnungen,2,0)</f>
        <v>Projektingenieur 2</v>
      </c>
      <c r="DB27" s="125">
        <v>772</v>
      </c>
      <c r="DC27" s="33">
        <f t="shared" si="14"/>
        <v>8</v>
      </c>
      <c r="DD27" s="83" t="str">
        <f t="shared" si="15"/>
        <v>Projektingenieur 2</v>
      </c>
      <c r="DE27" s="20"/>
      <c r="DF27" s="33">
        <v>772</v>
      </c>
      <c r="DG27" s="33">
        <f t="shared" si="16"/>
        <v>8</v>
      </c>
      <c r="DH27" s="83" t="str">
        <f t="shared" si="17"/>
        <v>Projektingenieur 2</v>
      </c>
      <c r="DM27" s="19">
        <f t="shared" si="13"/>
        <v>3206</v>
      </c>
      <c r="DN27" s="153">
        <v>1</v>
      </c>
      <c r="DO27" s="19">
        <v>2</v>
      </c>
      <c r="DP27" s="19" t="s">
        <v>951</v>
      </c>
    </row>
    <row r="28" spans="1:120" s="19" customFormat="1" ht="15.75">
      <c r="A28" s="53">
        <v>0</v>
      </c>
      <c r="B28" s="53"/>
      <c r="C28" s="53">
        <f t="shared" si="0"/>
        <v>1</v>
      </c>
      <c r="D28" s="55"/>
      <c r="E28" s="55">
        <v>1</v>
      </c>
      <c r="F28" s="56"/>
      <c r="G28" s="54"/>
      <c r="H28" s="54"/>
      <c r="I28" s="56"/>
      <c r="J28" s="54"/>
      <c r="K28" s="56"/>
      <c r="L28" s="56"/>
      <c r="M28" s="56"/>
      <c r="N28" s="58"/>
      <c r="O28" s="52" t="s">
        <v>360</v>
      </c>
      <c r="P28" s="15" t="s">
        <v>446</v>
      </c>
      <c r="Q28" s="15">
        <v>24</v>
      </c>
      <c r="R28" s="16"/>
      <c r="S28" s="20" t="s">
        <v>109</v>
      </c>
      <c r="T28" s="21">
        <v>1947</v>
      </c>
      <c r="U28" s="28" t="s">
        <v>1069</v>
      </c>
      <c r="V28" s="21">
        <v>1971</v>
      </c>
      <c r="W28" s="25"/>
      <c r="X28" s="21"/>
      <c r="Y28" s="28" t="s">
        <v>1020</v>
      </c>
      <c r="Z28" s="21">
        <f t="shared" si="1"/>
        <v>45</v>
      </c>
      <c r="AA28" s="25" t="s">
        <v>938</v>
      </c>
      <c r="AB28" s="21" t="s">
        <v>309</v>
      </c>
      <c r="AC28" s="21"/>
      <c r="AE28" s="193" t="s">
        <v>1078</v>
      </c>
      <c r="AF28" s="82"/>
      <c r="CP28" s="19" t="str">
        <f t="shared" si="2"/>
        <v>Yelman Mahir</v>
      </c>
      <c r="CR28" s="19">
        <f t="shared" si="3"/>
        <v>45</v>
      </c>
      <c r="CS28" s="153" t="str">
        <f t="shared" si="4"/>
        <v xml:space="preserve"> C/B 3)</v>
      </c>
      <c r="CT28" s="154">
        <v>4162</v>
      </c>
      <c r="CU28" s="126"/>
      <c r="CV28" s="125" t="s">
        <v>711</v>
      </c>
      <c r="CW28" s="33"/>
      <c r="CX28" s="83"/>
      <c r="CY28" s="125" t="s">
        <v>711</v>
      </c>
      <c r="CZ28" s="33"/>
      <c r="DA28" s="83"/>
      <c r="DB28" s="125" t="s">
        <v>711</v>
      </c>
      <c r="DC28" s="33"/>
      <c r="DD28" s="83"/>
      <c r="DE28" s="20"/>
      <c r="DF28" s="33" t="s">
        <v>711</v>
      </c>
      <c r="DG28" s="33" t="s">
        <v>711</v>
      </c>
      <c r="DH28" s="83"/>
      <c r="DM28" s="19">
        <f t="shared" si="13"/>
        <v>4162</v>
      </c>
      <c r="DN28" s="153">
        <v>2</v>
      </c>
      <c r="DO28" s="19">
        <v>3</v>
      </c>
      <c r="DP28" s="185" t="s">
        <v>951</v>
      </c>
    </row>
    <row r="29" spans="1:120" s="19" customFormat="1" ht="15.75">
      <c r="A29" s="53">
        <v>0</v>
      </c>
      <c r="B29" s="53"/>
      <c r="C29" s="53">
        <f t="shared" si="0"/>
        <v>1</v>
      </c>
      <c r="D29" s="55"/>
      <c r="E29" s="55">
        <v>1</v>
      </c>
      <c r="F29" s="56"/>
      <c r="G29" s="54"/>
      <c r="H29" s="54">
        <v>1</v>
      </c>
      <c r="I29" s="56"/>
      <c r="J29" s="54"/>
      <c r="K29" s="56"/>
      <c r="L29" s="56"/>
      <c r="M29" s="56"/>
      <c r="N29" s="58"/>
      <c r="O29" s="52" t="s">
        <v>358</v>
      </c>
      <c r="P29" s="15" t="s">
        <v>444</v>
      </c>
      <c r="Q29" s="15">
        <v>25</v>
      </c>
      <c r="R29" s="16"/>
      <c r="S29" s="20" t="s">
        <v>103</v>
      </c>
      <c r="T29" s="21">
        <v>1953</v>
      </c>
      <c r="U29" s="28" t="s">
        <v>195</v>
      </c>
      <c r="V29" s="21">
        <v>1976</v>
      </c>
      <c r="W29" s="25"/>
      <c r="X29" s="21"/>
      <c r="Y29" s="28" t="s">
        <v>104</v>
      </c>
      <c r="Z29" s="21">
        <f t="shared" si="1"/>
        <v>40</v>
      </c>
      <c r="AA29" s="25" t="s">
        <v>666</v>
      </c>
      <c r="AB29" s="21" t="s">
        <v>1039</v>
      </c>
      <c r="AC29" s="21"/>
      <c r="AE29" s="90" t="s">
        <v>373</v>
      </c>
      <c r="AF29" s="82"/>
      <c r="CP29" s="19" t="str">
        <f t="shared" si="2"/>
        <v>Freiermuth Fritz</v>
      </c>
      <c r="CR29" s="19">
        <f t="shared" si="3"/>
        <v>40</v>
      </c>
      <c r="CS29" s="19" t="str">
        <f t="shared" si="4"/>
        <v xml:space="preserve"> C/B 2)</v>
      </c>
      <c r="CT29" s="154">
        <v>2143</v>
      </c>
      <c r="CU29" s="126"/>
      <c r="CV29" s="125">
        <v>751</v>
      </c>
      <c r="CW29" s="33">
        <f t="shared" ref="CW29:CW47" si="22">VLOOKUP($CV29,Funktionsbezeichnungen,3,0)</f>
        <v>10</v>
      </c>
      <c r="CX29" s="83" t="str">
        <f t="shared" ref="CX29:CX47" si="23">VLOOKUP($CV29,Funktionsbezeichnungen,2,0)</f>
        <v>Vorgesetzter  -  2. Stufe</v>
      </c>
      <c r="CY29" s="125">
        <v>751</v>
      </c>
      <c r="CZ29" s="33">
        <f t="shared" ref="CZ29:CZ45" si="24">VLOOKUP($CY29,Funktionsbezeichnungen,3,0)</f>
        <v>10</v>
      </c>
      <c r="DA29" s="83" t="str">
        <f t="shared" ref="DA29:DA45" si="25">VLOOKUP($CY29,Funktionsbezeichnungen,2,0)</f>
        <v>Vorgesetzter  -  2. Stufe</v>
      </c>
      <c r="DB29" s="124">
        <v>751</v>
      </c>
      <c r="DC29" s="33">
        <f>VLOOKUP($DB29,Funktionsbezeichnungen,3,0)</f>
        <v>10</v>
      </c>
      <c r="DD29" s="83" t="str">
        <f>VLOOKUP($DB29,Funktionsbezeichnungen,2,0)</f>
        <v>Vorgesetzter  -  2. Stufe</v>
      </c>
      <c r="DE29" s="20"/>
      <c r="DF29" s="124">
        <v>751</v>
      </c>
      <c r="DG29" s="33">
        <f t="shared" ref="DG29:DG45" si="26">VLOOKUP($DF29,Funktionsbezeichnungen,3,0)</f>
        <v>10</v>
      </c>
      <c r="DH29" s="83" t="str">
        <f t="shared" ref="DH29:DH45" si="27">VLOOKUP($DF29,Funktionsbezeichnungen,2,0)</f>
        <v>Vorgesetzter  -  2. Stufe</v>
      </c>
      <c r="DM29" s="19">
        <f t="shared" si="13"/>
        <v>2143</v>
      </c>
      <c r="DN29" s="153">
        <v>2</v>
      </c>
      <c r="DO29" s="19">
        <v>3</v>
      </c>
      <c r="DP29" s="19" t="s">
        <v>951</v>
      </c>
    </row>
    <row r="30" spans="1:120" s="19" customFormat="1" ht="15.75">
      <c r="A30" s="53">
        <v>0</v>
      </c>
      <c r="B30" s="53"/>
      <c r="C30" s="53">
        <f t="shared" ref="C30:C36" si="28">IF(Z30&gt;=10,1,0)</f>
        <v>1</v>
      </c>
      <c r="D30" s="55"/>
      <c r="E30" s="55">
        <v>1</v>
      </c>
      <c r="F30" s="56"/>
      <c r="G30" s="54"/>
      <c r="H30" s="54"/>
      <c r="I30" s="56"/>
      <c r="J30" s="54"/>
      <c r="K30" s="56"/>
      <c r="L30" s="56"/>
      <c r="M30" s="56"/>
      <c r="N30" s="58"/>
      <c r="O30" s="52" t="s">
        <v>359</v>
      </c>
      <c r="P30" s="15" t="s">
        <v>450</v>
      </c>
      <c r="Q30" s="15">
        <v>26</v>
      </c>
      <c r="R30" s="16"/>
      <c r="S30" s="20" t="s">
        <v>214</v>
      </c>
      <c r="T30" s="21">
        <v>1960</v>
      </c>
      <c r="U30" s="28" t="s">
        <v>237</v>
      </c>
      <c r="V30" s="21">
        <v>1986</v>
      </c>
      <c r="W30" s="25"/>
      <c r="X30" s="21"/>
      <c r="Y30" s="28" t="s">
        <v>228</v>
      </c>
      <c r="Z30" s="21">
        <f t="shared" si="1"/>
        <v>30</v>
      </c>
      <c r="AA30" s="25" t="s">
        <v>672</v>
      </c>
      <c r="AB30" s="162" t="s">
        <v>1043</v>
      </c>
      <c r="AC30" s="21"/>
      <c r="AE30" s="90" t="s">
        <v>373</v>
      </c>
      <c r="AF30" s="82"/>
      <c r="CP30" s="19" t="str">
        <f t="shared" si="2"/>
        <v>Beck Peter</v>
      </c>
      <c r="CR30" s="19">
        <f t="shared" si="3"/>
        <v>30</v>
      </c>
      <c r="CS30" s="19" t="str">
        <f t="shared" si="4"/>
        <v xml:space="preserve"> C/B 2)</v>
      </c>
      <c r="CT30" s="154">
        <v>4269</v>
      </c>
      <c r="CU30" s="126"/>
      <c r="CV30" s="125">
        <v>773</v>
      </c>
      <c r="CW30" s="33">
        <f t="shared" ref="CW30:CW36" si="29">VLOOKUP($CV30,Funktionsbezeichnungen,3,0)</f>
        <v>9</v>
      </c>
      <c r="CX30" s="83" t="str">
        <f t="shared" ref="CX30:CX36" si="30">VLOOKUP($CV30,Funktionsbezeichnungen,2,0)</f>
        <v>Projektingenieur 3</v>
      </c>
      <c r="CY30" s="125">
        <v>773</v>
      </c>
      <c r="CZ30" s="33">
        <f>VLOOKUP($CY30,Funktionsbezeichnungen,3,0)</f>
        <v>9</v>
      </c>
      <c r="DA30" s="83" t="str">
        <f>VLOOKUP($CY30,Funktionsbezeichnungen,2,0)</f>
        <v>Projektingenieur 3</v>
      </c>
      <c r="DB30" s="125">
        <v>772</v>
      </c>
      <c r="DC30" s="33">
        <f>VLOOKUP($DB30,Funktionsbezeichnungen,3,0)</f>
        <v>8</v>
      </c>
      <c r="DD30" s="83" t="str">
        <f>VLOOKUP($DB30,Funktionsbezeichnungen,2,0)</f>
        <v>Projektingenieur 2</v>
      </c>
      <c r="DE30" s="20"/>
      <c r="DF30" s="33">
        <v>772</v>
      </c>
      <c r="DG30" s="33">
        <f>VLOOKUP($DF30,Funktionsbezeichnungen,3,0)</f>
        <v>8</v>
      </c>
      <c r="DH30" s="83" t="str">
        <f>VLOOKUP($DF30,Funktionsbezeichnungen,2,0)</f>
        <v>Projektingenieur 2</v>
      </c>
      <c r="DM30" s="19">
        <f t="shared" si="13"/>
        <v>4269</v>
      </c>
      <c r="DN30" s="153">
        <v>2</v>
      </c>
      <c r="DO30" s="19">
        <v>3</v>
      </c>
      <c r="DP30" s="19" t="s">
        <v>951</v>
      </c>
    </row>
    <row r="31" spans="1:120" s="19" customFormat="1" ht="15.75">
      <c r="A31" s="53">
        <v>1</v>
      </c>
      <c r="B31" s="53"/>
      <c r="C31" s="53">
        <f t="shared" si="28"/>
        <v>1</v>
      </c>
      <c r="D31" s="55">
        <v>1</v>
      </c>
      <c r="E31" s="55"/>
      <c r="F31" s="56"/>
      <c r="G31" s="54"/>
      <c r="H31" s="54">
        <v>1</v>
      </c>
      <c r="I31" s="56"/>
      <c r="J31" s="54"/>
      <c r="K31" s="56"/>
      <c r="L31" s="56"/>
      <c r="M31" s="56"/>
      <c r="N31" s="58"/>
      <c r="O31" s="52" t="s">
        <v>359</v>
      </c>
      <c r="P31" s="15" t="s">
        <v>452</v>
      </c>
      <c r="Q31" s="15">
        <v>27</v>
      </c>
      <c r="R31" s="42"/>
      <c r="S31" s="27" t="s">
        <v>122</v>
      </c>
      <c r="T31" s="21">
        <v>1968</v>
      </c>
      <c r="U31" s="28" t="s">
        <v>201</v>
      </c>
      <c r="V31" s="21">
        <v>1994</v>
      </c>
      <c r="W31" s="25"/>
      <c r="X31" s="21"/>
      <c r="Y31" s="26" t="s">
        <v>123</v>
      </c>
      <c r="Z31" s="21">
        <f t="shared" si="1"/>
        <v>22</v>
      </c>
      <c r="AA31" s="25" t="s">
        <v>673</v>
      </c>
      <c r="AB31" s="162" t="s">
        <v>1043</v>
      </c>
      <c r="AC31" s="21"/>
      <c r="AE31" s="90" t="s">
        <v>373</v>
      </c>
      <c r="AF31" s="82"/>
      <c r="CP31" s="19" t="str">
        <f t="shared" si="2"/>
        <v>Kern Etienne</v>
      </c>
      <c r="CR31" s="19">
        <f t="shared" si="3"/>
        <v>22</v>
      </c>
      <c r="CS31" s="19" t="str">
        <f t="shared" si="4"/>
        <v xml:space="preserve"> C/B 2)</v>
      </c>
      <c r="CT31" s="154">
        <v>4246</v>
      </c>
      <c r="CU31" s="126"/>
      <c r="CV31" s="125">
        <v>772</v>
      </c>
      <c r="CW31" s="33">
        <f t="shared" si="29"/>
        <v>8</v>
      </c>
      <c r="CX31" s="83" t="str">
        <f t="shared" si="30"/>
        <v>Projektingenieur 2</v>
      </c>
      <c r="CY31" s="125">
        <v>772</v>
      </c>
      <c r="CZ31" s="33">
        <f>VLOOKUP($CY31,Funktionsbezeichnungen,3,0)</f>
        <v>8</v>
      </c>
      <c r="DA31" s="83" t="str">
        <f>VLOOKUP($CY31,Funktionsbezeichnungen,2,0)</f>
        <v>Projektingenieur 2</v>
      </c>
      <c r="DB31" s="125">
        <v>772</v>
      </c>
      <c r="DC31" s="33">
        <f>VLOOKUP($DB31,Funktionsbezeichnungen,3,0)</f>
        <v>8</v>
      </c>
      <c r="DD31" s="83" t="str">
        <f>VLOOKUP($DB31,Funktionsbezeichnungen,2,0)</f>
        <v>Projektingenieur 2</v>
      </c>
      <c r="DE31" s="20"/>
      <c r="DF31" s="33">
        <v>772</v>
      </c>
      <c r="DG31" s="33">
        <f>VLOOKUP($DF31,Funktionsbezeichnungen,3,0)</f>
        <v>8</v>
      </c>
      <c r="DH31" s="83" t="str">
        <f>VLOOKUP($DF31,Funktionsbezeichnungen,2,0)</f>
        <v>Projektingenieur 2</v>
      </c>
      <c r="DM31" s="19">
        <f t="shared" si="13"/>
        <v>4246</v>
      </c>
      <c r="DN31" s="153">
        <v>1</v>
      </c>
      <c r="DO31" s="19">
        <v>2</v>
      </c>
      <c r="DP31" s="19" t="s">
        <v>951</v>
      </c>
    </row>
    <row r="32" spans="1:120" s="19" customFormat="1" ht="27">
      <c r="A32" s="53">
        <v>0</v>
      </c>
      <c r="B32" s="53">
        <v>1</v>
      </c>
      <c r="C32" s="53">
        <f t="shared" si="28"/>
        <v>1</v>
      </c>
      <c r="D32" s="55"/>
      <c r="E32" s="55"/>
      <c r="F32" s="56">
        <v>1</v>
      </c>
      <c r="G32" s="54"/>
      <c r="H32" s="54"/>
      <c r="I32" s="56"/>
      <c r="J32" s="54"/>
      <c r="K32" s="56"/>
      <c r="L32" s="56"/>
      <c r="M32" s="56"/>
      <c r="N32" s="58"/>
      <c r="O32" s="166" t="s">
        <v>359</v>
      </c>
      <c r="P32" s="167" t="s">
        <v>460</v>
      </c>
      <c r="Q32" s="15">
        <v>28</v>
      </c>
      <c r="R32" s="168"/>
      <c r="S32" s="20" t="s">
        <v>231</v>
      </c>
      <c r="T32" s="21">
        <v>1967</v>
      </c>
      <c r="U32" s="28" t="s">
        <v>1065</v>
      </c>
      <c r="V32" s="21">
        <v>1996</v>
      </c>
      <c r="W32" s="25"/>
      <c r="X32" s="21"/>
      <c r="Y32" s="28" t="s">
        <v>233</v>
      </c>
      <c r="Z32" s="118">
        <f t="shared" si="1"/>
        <v>20</v>
      </c>
      <c r="AA32" s="25" t="s">
        <v>675</v>
      </c>
      <c r="AB32" s="162" t="s">
        <v>1043</v>
      </c>
      <c r="AC32" s="21"/>
      <c r="AE32" s="90" t="s">
        <v>373</v>
      </c>
      <c r="AF32" s="82"/>
      <c r="CP32" s="19" t="str">
        <f t="shared" si="2"/>
        <v>Ruff Ute</v>
      </c>
      <c r="CR32" s="19">
        <f t="shared" si="3"/>
        <v>20</v>
      </c>
      <c r="CS32" s="19" t="str">
        <f t="shared" si="4"/>
        <v xml:space="preserve"> C/B 2)</v>
      </c>
      <c r="CT32" s="154">
        <v>4277</v>
      </c>
      <c r="CU32" s="126"/>
      <c r="CV32" s="125">
        <v>782</v>
      </c>
      <c r="CW32" s="33">
        <f t="shared" si="29"/>
        <v>8</v>
      </c>
      <c r="CX32" s="83" t="str">
        <f t="shared" si="30"/>
        <v>Projektingenieur 2</v>
      </c>
      <c r="CY32" s="125">
        <v>782</v>
      </c>
      <c r="CZ32" s="33">
        <f>VLOOKUP($CY32,Funktionsbezeichnungen,3,0)</f>
        <v>8</v>
      </c>
      <c r="DA32" s="83" t="str">
        <f>VLOOKUP($CY32,Funktionsbezeichnungen,2,0)</f>
        <v>Projektingenieur 2</v>
      </c>
      <c r="DB32" s="125">
        <v>782</v>
      </c>
      <c r="DC32" s="33">
        <f>VLOOKUP($DB32,Funktionsbezeichnungen,3,0)</f>
        <v>8</v>
      </c>
      <c r="DD32" s="83" t="str">
        <f>VLOOKUP($DB32,Funktionsbezeichnungen,2,0)</f>
        <v>Projektingenieur 2</v>
      </c>
      <c r="DE32" s="20"/>
      <c r="DF32" s="33">
        <v>782</v>
      </c>
      <c r="DG32" s="33">
        <f>VLOOKUP($DF32,Funktionsbezeichnungen,3,0)</f>
        <v>8</v>
      </c>
      <c r="DH32" s="83" t="str">
        <f>VLOOKUP($DF32,Funktionsbezeichnungen,2,0)</f>
        <v>Projektingenieur 2</v>
      </c>
      <c r="DM32" s="19">
        <f t="shared" si="13"/>
        <v>4277</v>
      </c>
      <c r="DN32" s="153">
        <v>3</v>
      </c>
      <c r="DO32" s="19">
        <v>2</v>
      </c>
      <c r="DP32" s="19" t="s">
        <v>952</v>
      </c>
    </row>
    <row r="33" spans="1:120" s="19" customFormat="1" ht="15.75">
      <c r="A33" s="53">
        <v>0</v>
      </c>
      <c r="B33" s="53"/>
      <c r="C33" s="53">
        <f t="shared" si="28"/>
        <v>1</v>
      </c>
      <c r="D33" s="55">
        <v>1</v>
      </c>
      <c r="E33" s="55"/>
      <c r="F33" s="56"/>
      <c r="G33" s="54"/>
      <c r="H33" s="54"/>
      <c r="I33" s="56"/>
      <c r="J33" s="54"/>
      <c r="K33" s="56"/>
      <c r="L33" s="56"/>
      <c r="M33" s="56"/>
      <c r="N33" s="58"/>
      <c r="O33" s="52" t="s">
        <v>360</v>
      </c>
      <c r="P33" s="15" t="s">
        <v>640</v>
      </c>
      <c r="Q33" s="15">
        <v>29</v>
      </c>
      <c r="R33" s="42"/>
      <c r="S33" s="20" t="s">
        <v>641</v>
      </c>
      <c r="T33" s="21">
        <v>1971</v>
      </c>
      <c r="U33" s="28" t="s">
        <v>709</v>
      </c>
      <c r="V33" s="21">
        <v>2000</v>
      </c>
      <c r="W33" s="25"/>
      <c r="X33" s="21"/>
      <c r="Y33" s="28" t="s">
        <v>643</v>
      </c>
      <c r="Z33" s="21">
        <f t="shared" si="1"/>
        <v>16</v>
      </c>
      <c r="AA33" s="25" t="s">
        <v>97</v>
      </c>
      <c r="AB33" s="21" t="s">
        <v>1039</v>
      </c>
      <c r="AC33" s="21"/>
      <c r="AE33" s="90" t="s">
        <v>373</v>
      </c>
      <c r="AF33" s="82"/>
      <c r="CP33" s="19" t="str">
        <f t="shared" si="2"/>
        <v>Albrecht Stefan</v>
      </c>
      <c r="CR33" s="19">
        <f t="shared" si="3"/>
        <v>16</v>
      </c>
      <c r="CS33" s="19" t="str">
        <f t="shared" si="4"/>
        <v xml:space="preserve"> C/B 2)</v>
      </c>
      <c r="CT33" s="154">
        <v>4900</v>
      </c>
      <c r="CU33" s="126"/>
      <c r="CV33" s="125">
        <v>772</v>
      </c>
      <c r="CW33" s="33">
        <f t="shared" si="29"/>
        <v>8</v>
      </c>
      <c r="CX33" s="83" t="str">
        <f t="shared" si="30"/>
        <v>Projektingenieur 2</v>
      </c>
      <c r="CY33" s="125">
        <v>772</v>
      </c>
      <c r="CZ33" s="33">
        <f>VLOOKUP($CY33,Funktionsbezeichnungen,3,0)</f>
        <v>8</v>
      </c>
      <c r="DA33" s="83" t="str">
        <f>VLOOKUP($CY33,Funktionsbezeichnungen,2,0)</f>
        <v>Projektingenieur 2</v>
      </c>
      <c r="DB33" s="125">
        <v>772</v>
      </c>
      <c r="DC33" s="33">
        <f>VLOOKUP($DB33,Funktionsbezeichnungen,3,0)</f>
        <v>8</v>
      </c>
      <c r="DD33" s="83" t="str">
        <f>VLOOKUP($DB33,Funktionsbezeichnungen,2,0)</f>
        <v>Projektingenieur 2</v>
      </c>
      <c r="DE33" s="20"/>
      <c r="DF33" s="33">
        <v>772</v>
      </c>
      <c r="DG33" s="33">
        <f>VLOOKUP($DF33,Funktionsbezeichnungen,3,0)</f>
        <v>8</v>
      </c>
      <c r="DH33" s="83" t="str">
        <f>VLOOKUP($DF33,Funktionsbezeichnungen,2,0)</f>
        <v>Projektingenieur 2</v>
      </c>
      <c r="DM33" s="19">
        <f t="shared" si="13"/>
        <v>4900</v>
      </c>
      <c r="DN33" s="153">
        <v>1</v>
      </c>
      <c r="DO33" s="19">
        <v>2</v>
      </c>
      <c r="DP33" s="19" t="s">
        <v>951</v>
      </c>
    </row>
    <row r="34" spans="1:120" s="19" customFormat="1" ht="15.75">
      <c r="A34" s="53">
        <v>0</v>
      </c>
      <c r="B34" s="53"/>
      <c r="C34" s="53">
        <f t="shared" si="28"/>
        <v>1</v>
      </c>
      <c r="D34" s="55">
        <v>1</v>
      </c>
      <c r="E34" s="55"/>
      <c r="F34" s="56"/>
      <c r="G34" s="54"/>
      <c r="H34" s="54"/>
      <c r="I34" s="56"/>
      <c r="J34" s="54"/>
      <c r="K34" s="56"/>
      <c r="L34" s="56"/>
      <c r="M34" s="56"/>
      <c r="N34" s="58"/>
      <c r="O34" s="52" t="s">
        <v>360</v>
      </c>
      <c r="P34" s="15" t="s">
        <v>1145</v>
      </c>
      <c r="Q34" s="15">
        <v>30</v>
      </c>
      <c r="R34" s="42"/>
      <c r="S34" s="20" t="s">
        <v>1146</v>
      </c>
      <c r="T34" s="21">
        <v>1974</v>
      </c>
      <c r="U34" s="28" t="s">
        <v>194</v>
      </c>
      <c r="V34" s="21">
        <v>2001</v>
      </c>
      <c r="W34" s="25"/>
      <c r="X34" s="21"/>
      <c r="Y34" s="28" t="s">
        <v>1148</v>
      </c>
      <c r="Z34" s="21">
        <f t="shared" si="1"/>
        <v>15</v>
      </c>
      <c r="AA34" s="25" t="s">
        <v>1147</v>
      </c>
      <c r="AB34" s="162" t="s">
        <v>1043</v>
      </c>
      <c r="AC34" s="21"/>
      <c r="AE34" s="90" t="s">
        <v>373</v>
      </c>
      <c r="AF34" s="82"/>
      <c r="CP34" s="192" t="str">
        <f t="shared" si="2"/>
        <v>Häner David</v>
      </c>
      <c r="CR34" s="19">
        <f t="shared" si="3"/>
        <v>15</v>
      </c>
      <c r="CS34" s="19" t="str">
        <f t="shared" si="4"/>
        <v xml:space="preserve"> C/B 2)</v>
      </c>
      <c r="CT34" s="205">
        <v>4317</v>
      </c>
      <c r="CU34" s="126"/>
      <c r="CV34" s="125">
        <v>772</v>
      </c>
      <c r="CW34" s="33">
        <f t="shared" si="29"/>
        <v>8</v>
      </c>
      <c r="CX34" s="83" t="str">
        <f t="shared" si="30"/>
        <v>Projektingenieur 2</v>
      </c>
      <c r="CY34" s="125"/>
      <c r="CZ34" s="33"/>
      <c r="DA34" s="83"/>
      <c r="DB34" s="125"/>
      <c r="DC34" s="33"/>
      <c r="DD34" s="83"/>
      <c r="DE34" s="20"/>
      <c r="DF34" s="33"/>
      <c r="DG34" s="33"/>
      <c r="DH34" s="83"/>
      <c r="DM34" s="19">
        <f t="shared" si="13"/>
        <v>4317</v>
      </c>
      <c r="DN34" s="153">
        <v>2</v>
      </c>
      <c r="DO34" s="19">
        <v>3</v>
      </c>
      <c r="DP34" s="19" t="s">
        <v>951</v>
      </c>
    </row>
    <row r="35" spans="1:120" s="19" customFormat="1" ht="15.75">
      <c r="A35" s="53">
        <v>0</v>
      </c>
      <c r="B35" s="53"/>
      <c r="C35" s="53">
        <f t="shared" si="28"/>
        <v>1</v>
      </c>
      <c r="D35" s="55">
        <v>1</v>
      </c>
      <c r="E35" s="55"/>
      <c r="F35" s="56"/>
      <c r="G35" s="54"/>
      <c r="H35" s="54"/>
      <c r="I35" s="56"/>
      <c r="J35" s="54"/>
      <c r="K35" s="56"/>
      <c r="L35" s="56"/>
      <c r="M35" s="56"/>
      <c r="N35" s="58"/>
      <c r="O35" s="52" t="s">
        <v>359</v>
      </c>
      <c r="P35" s="15" t="s">
        <v>471</v>
      </c>
      <c r="Q35" s="15">
        <v>31</v>
      </c>
      <c r="R35" s="42"/>
      <c r="S35" s="20" t="s">
        <v>229</v>
      </c>
      <c r="T35" s="21">
        <v>1976</v>
      </c>
      <c r="U35" s="28" t="s">
        <v>241</v>
      </c>
      <c r="V35" s="21">
        <v>2001</v>
      </c>
      <c r="W35" s="25"/>
      <c r="X35" s="21"/>
      <c r="Y35" s="28" t="s">
        <v>337</v>
      </c>
      <c r="Z35" s="21">
        <f t="shared" si="1"/>
        <v>15</v>
      </c>
      <c r="AA35" s="25" t="s">
        <v>683</v>
      </c>
      <c r="AB35" s="162" t="s">
        <v>1043</v>
      </c>
      <c r="AC35" s="21"/>
      <c r="AE35" s="90" t="s">
        <v>373</v>
      </c>
      <c r="AF35" s="82"/>
      <c r="CP35" s="19" t="str">
        <f t="shared" si="2"/>
        <v>Falzone Lorenzo</v>
      </c>
      <c r="CR35" s="19">
        <f t="shared" si="3"/>
        <v>15</v>
      </c>
      <c r="CS35" s="19" t="str">
        <f t="shared" si="4"/>
        <v xml:space="preserve"> C/B 2)</v>
      </c>
      <c r="CT35" s="154">
        <v>7695</v>
      </c>
      <c r="CU35" s="126"/>
      <c r="CV35" s="125">
        <v>772</v>
      </c>
      <c r="CW35" s="33">
        <f t="shared" si="29"/>
        <v>8</v>
      </c>
      <c r="CX35" s="83" t="str">
        <f t="shared" si="30"/>
        <v>Projektingenieur 2</v>
      </c>
      <c r="CY35" s="125">
        <v>772</v>
      </c>
      <c r="CZ35" s="33">
        <f>VLOOKUP($CY35,Funktionsbezeichnungen,3,0)</f>
        <v>8</v>
      </c>
      <c r="DA35" s="83" t="str">
        <f>VLOOKUP($CY35,Funktionsbezeichnungen,2,0)</f>
        <v>Projektingenieur 2</v>
      </c>
      <c r="DB35" s="125">
        <v>772</v>
      </c>
      <c r="DC35" s="33">
        <f>VLOOKUP($DB35,Funktionsbezeichnungen,3,0)</f>
        <v>8</v>
      </c>
      <c r="DD35" s="83" t="str">
        <f>VLOOKUP($DB35,Funktionsbezeichnungen,2,0)</f>
        <v>Projektingenieur 2</v>
      </c>
      <c r="DE35" s="20"/>
      <c r="DF35" s="33">
        <v>771</v>
      </c>
      <c r="DG35" s="33">
        <f>VLOOKUP($DF35,Funktionsbezeichnungen,3,0)</f>
        <v>7</v>
      </c>
      <c r="DH35" s="83" t="str">
        <f>VLOOKUP($DF35,Funktionsbezeichnungen,2,0)</f>
        <v>Projektingenieur 1</v>
      </c>
      <c r="DM35" s="19">
        <f t="shared" si="13"/>
        <v>7695</v>
      </c>
      <c r="DN35" s="153">
        <v>1</v>
      </c>
      <c r="DO35" s="19">
        <v>2</v>
      </c>
      <c r="DP35" s="19" t="s">
        <v>951</v>
      </c>
    </row>
    <row r="36" spans="1:120" s="19" customFormat="1" ht="15.75">
      <c r="A36" s="53">
        <v>0</v>
      </c>
      <c r="B36" s="53">
        <v>1</v>
      </c>
      <c r="C36" s="53">
        <f t="shared" si="28"/>
        <v>1</v>
      </c>
      <c r="D36" s="55">
        <v>1</v>
      </c>
      <c r="E36" s="55"/>
      <c r="F36" s="56"/>
      <c r="G36" s="54"/>
      <c r="H36" s="54"/>
      <c r="I36" s="56"/>
      <c r="J36" s="54"/>
      <c r="K36" s="56"/>
      <c r="L36" s="56"/>
      <c r="M36" s="56"/>
      <c r="N36" s="58"/>
      <c r="O36" s="52" t="s">
        <v>360</v>
      </c>
      <c r="P36" s="15" t="s">
        <v>588</v>
      </c>
      <c r="Q36" s="15">
        <v>32</v>
      </c>
      <c r="R36" s="42"/>
      <c r="S36" s="20" t="s">
        <v>589</v>
      </c>
      <c r="T36" s="21">
        <v>1976</v>
      </c>
      <c r="U36" s="28" t="s">
        <v>194</v>
      </c>
      <c r="V36" s="21">
        <v>2001</v>
      </c>
      <c r="W36" s="25"/>
      <c r="X36" s="21"/>
      <c r="Y36" s="28" t="s">
        <v>1024</v>
      </c>
      <c r="Z36" s="21">
        <f t="shared" si="1"/>
        <v>15</v>
      </c>
      <c r="AA36" s="25" t="s">
        <v>684</v>
      </c>
      <c r="AB36" s="162" t="s">
        <v>1043</v>
      </c>
      <c r="AC36" s="21"/>
      <c r="AE36" s="90" t="s">
        <v>373</v>
      </c>
      <c r="AF36" s="82"/>
      <c r="CP36" s="19" t="str">
        <f t="shared" si="2"/>
        <v>Weber Madeleine</v>
      </c>
      <c r="CR36" s="19">
        <f t="shared" si="3"/>
        <v>15</v>
      </c>
      <c r="CS36" s="19" t="str">
        <f t="shared" si="4"/>
        <v xml:space="preserve"> C/B 2)</v>
      </c>
      <c r="CT36" s="154">
        <v>4350</v>
      </c>
      <c r="CU36" s="126"/>
      <c r="CV36" s="125">
        <v>772</v>
      </c>
      <c r="CW36" s="33">
        <f t="shared" si="29"/>
        <v>8</v>
      </c>
      <c r="CX36" s="83" t="str">
        <f t="shared" si="30"/>
        <v>Projektingenieur 2</v>
      </c>
      <c r="CY36" s="125">
        <v>772</v>
      </c>
      <c r="CZ36" s="33">
        <f>VLOOKUP($CY36,Funktionsbezeichnungen,3,0)</f>
        <v>8</v>
      </c>
      <c r="DA36" s="83" t="str">
        <f>VLOOKUP($CY36,Funktionsbezeichnungen,2,0)</f>
        <v>Projektingenieur 2</v>
      </c>
      <c r="DB36" s="125">
        <v>772</v>
      </c>
      <c r="DC36" s="33">
        <f>VLOOKUP($DB36,Funktionsbezeichnungen,3,0)</f>
        <v>8</v>
      </c>
      <c r="DD36" s="83" t="str">
        <f>VLOOKUP($DB36,Funktionsbezeichnungen,2,0)</f>
        <v>Projektingenieur 2</v>
      </c>
      <c r="DE36" s="20"/>
      <c r="DF36" s="33">
        <v>771</v>
      </c>
      <c r="DG36" s="33">
        <f>VLOOKUP($DF36,Funktionsbezeichnungen,3,0)</f>
        <v>7</v>
      </c>
      <c r="DH36" s="83" t="str">
        <f>VLOOKUP($DF36,Funktionsbezeichnungen,2,0)</f>
        <v>Projektingenieur 1</v>
      </c>
      <c r="DM36" s="19">
        <f t="shared" si="13"/>
        <v>4350</v>
      </c>
      <c r="DN36" s="153">
        <v>1</v>
      </c>
      <c r="DO36" s="19">
        <v>2</v>
      </c>
      <c r="DP36" s="19" t="s">
        <v>951</v>
      </c>
    </row>
    <row r="37" spans="1:120" s="19" customFormat="1">
      <c r="A37" s="53">
        <v>0</v>
      </c>
      <c r="B37" s="53"/>
      <c r="C37" s="53">
        <f t="shared" si="0"/>
        <v>1</v>
      </c>
      <c r="D37" s="55"/>
      <c r="E37" s="55">
        <v>1</v>
      </c>
      <c r="F37" s="56"/>
      <c r="G37" s="54"/>
      <c r="H37" s="54">
        <v>1</v>
      </c>
      <c r="I37" s="56"/>
      <c r="J37" s="54"/>
      <c r="K37" s="56"/>
      <c r="L37" s="56"/>
      <c r="M37" s="56"/>
      <c r="N37" s="58"/>
      <c r="O37" s="52" t="s">
        <v>361</v>
      </c>
      <c r="P37" s="15" t="s">
        <v>447</v>
      </c>
      <c r="Q37" s="15">
        <v>33</v>
      </c>
      <c r="R37" s="16"/>
      <c r="S37" s="20" t="s">
        <v>111</v>
      </c>
      <c r="T37" s="21">
        <v>1954</v>
      </c>
      <c r="U37" s="28" t="s">
        <v>195</v>
      </c>
      <c r="V37" s="21">
        <v>1976</v>
      </c>
      <c r="W37" s="25"/>
      <c r="X37" s="21"/>
      <c r="Y37" s="28" t="s">
        <v>547</v>
      </c>
      <c r="Z37" s="21">
        <f t="shared" ref="Z37:Z68" si="31">$AD$3-V37</f>
        <v>40</v>
      </c>
      <c r="AA37" s="25" t="s">
        <v>671</v>
      </c>
      <c r="AB37" s="21" t="s">
        <v>105</v>
      </c>
      <c r="AC37" s="21"/>
      <c r="AE37" s="90" t="s">
        <v>415</v>
      </c>
      <c r="AF37" s="82"/>
      <c r="CP37" s="19" t="str">
        <f t="shared" ref="CP37:CP70" si="32">+S37</f>
        <v>Buser Edi</v>
      </c>
      <c r="CR37" s="19">
        <f t="shared" ref="CR37:CR70" si="33">+Z37</f>
        <v>40</v>
      </c>
      <c r="CS37" s="19" t="str">
        <f t="shared" ref="CS37:CS70" si="34">+AB37</f>
        <v>C</v>
      </c>
      <c r="CT37" s="154">
        <v>3160</v>
      </c>
      <c r="CU37" s="126"/>
      <c r="CV37" s="125">
        <v>772</v>
      </c>
      <c r="CW37" s="33">
        <f t="shared" si="22"/>
        <v>8</v>
      </c>
      <c r="CX37" s="83" t="str">
        <f t="shared" si="23"/>
        <v>Projektingenieur 2</v>
      </c>
      <c r="CY37" s="125">
        <v>772</v>
      </c>
      <c r="CZ37" s="33">
        <f t="shared" si="24"/>
        <v>8</v>
      </c>
      <c r="DA37" s="83" t="str">
        <f t="shared" si="25"/>
        <v>Projektingenieur 2</v>
      </c>
      <c r="DB37" s="125">
        <v>772</v>
      </c>
      <c r="DC37" s="33">
        <f>VLOOKUP($DB37,Funktionsbezeichnungen,3,0)</f>
        <v>8</v>
      </c>
      <c r="DD37" s="83" t="str">
        <f>VLOOKUP($DB37,Funktionsbezeichnungen,2,0)</f>
        <v>Projektingenieur 2</v>
      </c>
      <c r="DE37" s="20"/>
      <c r="DF37" s="33">
        <v>772</v>
      </c>
      <c r="DG37" s="33">
        <f t="shared" si="26"/>
        <v>8</v>
      </c>
      <c r="DH37" s="83" t="str">
        <f t="shared" si="27"/>
        <v>Projektingenieur 2</v>
      </c>
      <c r="DM37" s="19">
        <f t="shared" ref="DM37:DM70" si="35">+CT37</f>
        <v>3160</v>
      </c>
      <c r="DN37" s="153">
        <v>2</v>
      </c>
      <c r="DO37" s="19">
        <v>3</v>
      </c>
      <c r="DP37" s="19" t="s">
        <v>951</v>
      </c>
    </row>
    <row r="38" spans="1:120" s="19" customFormat="1">
      <c r="A38" s="53">
        <v>0</v>
      </c>
      <c r="B38" s="53"/>
      <c r="C38" s="53">
        <f t="shared" si="0"/>
        <v>1</v>
      </c>
      <c r="D38" s="55">
        <v>1</v>
      </c>
      <c r="E38" s="55"/>
      <c r="F38" s="56"/>
      <c r="G38" s="54"/>
      <c r="H38" s="54">
        <v>1</v>
      </c>
      <c r="I38" s="56"/>
      <c r="J38" s="54"/>
      <c r="K38" s="56"/>
      <c r="L38" s="56"/>
      <c r="M38" s="56"/>
      <c r="N38" s="58"/>
      <c r="O38" s="52" t="s">
        <v>359</v>
      </c>
      <c r="P38" s="15" t="s">
        <v>448</v>
      </c>
      <c r="Q38" s="15">
        <v>34</v>
      </c>
      <c r="R38" s="16"/>
      <c r="S38" s="20" t="s">
        <v>112</v>
      </c>
      <c r="T38" s="21">
        <v>1956</v>
      </c>
      <c r="U38" s="26" t="s">
        <v>854</v>
      </c>
      <c r="V38" s="21">
        <v>1981</v>
      </c>
      <c r="W38" s="25" t="s">
        <v>855</v>
      </c>
      <c r="X38" s="21">
        <v>1990</v>
      </c>
      <c r="Y38" s="28" t="s">
        <v>329</v>
      </c>
      <c r="Z38" s="21">
        <f t="shared" si="31"/>
        <v>35</v>
      </c>
      <c r="AA38" s="25" t="s">
        <v>671</v>
      </c>
      <c r="AB38" s="21" t="s">
        <v>105</v>
      </c>
      <c r="AC38" s="21"/>
      <c r="AE38" s="90" t="s">
        <v>389</v>
      </c>
      <c r="AF38" s="82"/>
      <c r="CP38" s="19" t="str">
        <f t="shared" si="32"/>
        <v>Bergmann Georg</v>
      </c>
      <c r="CR38" s="19">
        <f t="shared" si="33"/>
        <v>35</v>
      </c>
      <c r="CS38" s="19" t="str">
        <f t="shared" si="34"/>
        <v>C</v>
      </c>
      <c r="CT38" s="154">
        <v>4185</v>
      </c>
      <c r="CU38" s="126"/>
      <c r="CV38" s="125">
        <v>772</v>
      </c>
      <c r="CW38" s="33">
        <f t="shared" si="22"/>
        <v>8</v>
      </c>
      <c r="CX38" s="83" t="str">
        <f t="shared" si="23"/>
        <v>Projektingenieur 2</v>
      </c>
      <c r="CY38" s="125">
        <v>772</v>
      </c>
      <c r="CZ38" s="33">
        <f t="shared" si="24"/>
        <v>8</v>
      </c>
      <c r="DA38" s="83" t="str">
        <f t="shared" si="25"/>
        <v>Projektingenieur 2</v>
      </c>
      <c r="DB38" s="125">
        <v>772</v>
      </c>
      <c r="DC38" s="33">
        <f>VLOOKUP($DB38,Funktionsbezeichnungen,3,0)</f>
        <v>8</v>
      </c>
      <c r="DD38" s="83" t="str">
        <f>VLOOKUP($DB38,Funktionsbezeichnungen,2,0)</f>
        <v>Projektingenieur 2</v>
      </c>
      <c r="DE38" s="20"/>
      <c r="DF38" s="33">
        <v>772</v>
      </c>
      <c r="DG38" s="33">
        <f t="shared" si="26"/>
        <v>8</v>
      </c>
      <c r="DH38" s="83" t="str">
        <f t="shared" si="27"/>
        <v>Projektingenieur 2</v>
      </c>
      <c r="DM38" s="19">
        <f t="shared" si="35"/>
        <v>4185</v>
      </c>
      <c r="DN38" s="153">
        <v>1</v>
      </c>
      <c r="DO38" s="19">
        <v>2</v>
      </c>
      <c r="DP38" s="19" t="s">
        <v>951</v>
      </c>
    </row>
    <row r="39" spans="1:120" s="19" customFormat="1" ht="27">
      <c r="A39" s="53">
        <v>0</v>
      </c>
      <c r="B39" s="53"/>
      <c r="C39" s="53">
        <f t="shared" si="0"/>
        <v>1</v>
      </c>
      <c r="D39" s="55"/>
      <c r="E39" s="55">
        <v>1</v>
      </c>
      <c r="F39" s="56"/>
      <c r="G39" s="54"/>
      <c r="H39" s="54">
        <v>1</v>
      </c>
      <c r="I39" s="56"/>
      <c r="J39" s="54"/>
      <c r="K39" s="56"/>
      <c r="L39" s="56"/>
      <c r="M39" s="56"/>
      <c r="N39" s="58"/>
      <c r="O39" s="207" t="s">
        <v>1140</v>
      </c>
      <c r="P39" s="15" t="s">
        <v>873</v>
      </c>
      <c r="Q39" s="15">
        <v>35</v>
      </c>
      <c r="R39" s="16"/>
      <c r="S39" s="20" t="s">
        <v>874</v>
      </c>
      <c r="T39" s="21">
        <v>1959</v>
      </c>
      <c r="U39" s="26" t="s">
        <v>1070</v>
      </c>
      <c r="V39" s="21">
        <v>1990</v>
      </c>
      <c r="W39" s="25"/>
      <c r="X39" s="21"/>
      <c r="Y39" s="28" t="s">
        <v>1141</v>
      </c>
      <c r="Z39" s="21">
        <f t="shared" si="31"/>
        <v>26</v>
      </c>
      <c r="AA39" s="25" t="s">
        <v>1142</v>
      </c>
      <c r="AB39" s="21" t="s">
        <v>105</v>
      </c>
      <c r="AC39" s="21"/>
      <c r="AE39" s="90" t="s">
        <v>389</v>
      </c>
      <c r="AF39" s="82" t="s">
        <v>1083</v>
      </c>
      <c r="CP39" s="19" t="str">
        <f t="shared" si="32"/>
        <v>Wick Bernd</v>
      </c>
      <c r="CR39" s="19">
        <f t="shared" si="33"/>
        <v>26</v>
      </c>
      <c r="CS39" s="19" t="str">
        <f t="shared" si="34"/>
        <v>C</v>
      </c>
      <c r="CT39" s="154">
        <v>3208</v>
      </c>
      <c r="CU39" s="126"/>
      <c r="CV39" s="125">
        <v>772</v>
      </c>
      <c r="CW39" s="33">
        <f t="shared" si="22"/>
        <v>8</v>
      </c>
      <c r="CX39" s="83" t="str">
        <f t="shared" si="23"/>
        <v>Projektingenieur 2</v>
      </c>
      <c r="CY39" s="125">
        <v>772</v>
      </c>
      <c r="CZ39" s="33">
        <f t="shared" si="24"/>
        <v>8</v>
      </c>
      <c r="DA39" s="83" t="str">
        <f t="shared" si="25"/>
        <v>Projektingenieur 2</v>
      </c>
      <c r="DB39" s="125"/>
      <c r="DC39" s="33"/>
      <c r="DD39" s="83"/>
      <c r="DE39" s="20"/>
      <c r="DF39" s="33">
        <v>772</v>
      </c>
      <c r="DG39" s="33">
        <f t="shared" si="26"/>
        <v>8</v>
      </c>
      <c r="DH39" s="83" t="str">
        <f t="shared" si="27"/>
        <v>Projektingenieur 2</v>
      </c>
      <c r="DM39" s="19">
        <f t="shared" si="35"/>
        <v>3208</v>
      </c>
      <c r="DN39" s="153">
        <v>2</v>
      </c>
      <c r="DO39" s="19">
        <v>3</v>
      </c>
      <c r="DP39" s="19" t="s">
        <v>951</v>
      </c>
    </row>
    <row r="40" spans="1:120" s="19" customFormat="1">
      <c r="A40" s="53">
        <v>0</v>
      </c>
      <c r="B40" s="53">
        <v>1</v>
      </c>
      <c r="C40" s="53"/>
      <c r="D40" s="55">
        <v>1</v>
      </c>
      <c r="E40" s="55"/>
      <c r="F40" s="56"/>
      <c r="G40" s="54"/>
      <c r="H40" s="54"/>
      <c r="I40" s="56"/>
      <c r="J40" s="54"/>
      <c r="K40" s="56"/>
      <c r="L40" s="56"/>
      <c r="M40" s="56"/>
      <c r="N40" s="58"/>
      <c r="O40" s="52" t="s">
        <v>361</v>
      </c>
      <c r="P40" s="15" t="s">
        <v>918</v>
      </c>
      <c r="Q40" s="15">
        <v>36</v>
      </c>
      <c r="R40" s="42"/>
      <c r="S40" s="20" t="s">
        <v>919</v>
      </c>
      <c r="T40" s="21">
        <v>1962</v>
      </c>
      <c r="U40" s="28" t="s">
        <v>1058</v>
      </c>
      <c r="V40" s="21">
        <v>1992</v>
      </c>
      <c r="W40" s="25" t="s">
        <v>921</v>
      </c>
      <c r="X40" s="21">
        <v>2002</v>
      </c>
      <c r="Y40" s="28" t="s">
        <v>922</v>
      </c>
      <c r="Z40" s="118">
        <f t="shared" si="31"/>
        <v>24</v>
      </c>
      <c r="AA40" s="169" t="s">
        <v>1190</v>
      </c>
      <c r="AB40" s="118" t="s">
        <v>105</v>
      </c>
      <c r="AC40" s="21"/>
      <c r="AE40" s="90" t="s">
        <v>373</v>
      </c>
      <c r="AF40" s="82"/>
      <c r="CP40" s="19" t="str">
        <f t="shared" si="32"/>
        <v>Niedermeyer Friederike</v>
      </c>
      <c r="CR40" s="19">
        <f t="shared" si="33"/>
        <v>24</v>
      </c>
      <c r="CS40" s="19" t="str">
        <f t="shared" si="34"/>
        <v>C</v>
      </c>
      <c r="CT40" s="154">
        <v>4307</v>
      </c>
      <c r="CU40" s="126"/>
      <c r="CV40" s="125">
        <v>782</v>
      </c>
      <c r="CW40" s="33">
        <f>VLOOKUP($CV40,Funktionsbezeichnungen,3,0)</f>
        <v>8</v>
      </c>
      <c r="CX40" s="83" t="str">
        <f>VLOOKUP($CV40,Funktionsbezeichnungen,2,0)</f>
        <v>Projektingenieur 2</v>
      </c>
      <c r="CY40" s="125"/>
      <c r="CZ40" s="33"/>
      <c r="DA40" s="83"/>
      <c r="DB40" s="125"/>
      <c r="DC40" s="33"/>
      <c r="DD40" s="83"/>
      <c r="DE40" s="20"/>
      <c r="DF40" s="33"/>
      <c r="DG40" s="33"/>
      <c r="DH40" s="83"/>
      <c r="DM40" s="19">
        <f t="shared" si="35"/>
        <v>4307</v>
      </c>
      <c r="DN40" s="153">
        <v>1</v>
      </c>
      <c r="DO40" s="19">
        <v>2</v>
      </c>
      <c r="DP40" s="19" t="s">
        <v>952</v>
      </c>
    </row>
    <row r="41" spans="1:120" s="19" customFormat="1">
      <c r="A41" s="53">
        <v>0</v>
      </c>
      <c r="B41" s="53"/>
      <c r="C41" s="53">
        <f t="shared" si="0"/>
        <v>1</v>
      </c>
      <c r="D41" s="55">
        <v>1</v>
      </c>
      <c r="E41" s="55"/>
      <c r="F41" s="56"/>
      <c r="G41" s="54"/>
      <c r="H41" s="54">
        <v>1</v>
      </c>
      <c r="I41" s="56"/>
      <c r="J41" s="54"/>
      <c r="K41" s="56"/>
      <c r="L41" s="56"/>
      <c r="M41" s="56"/>
      <c r="N41" s="58"/>
      <c r="O41" s="52" t="s">
        <v>360</v>
      </c>
      <c r="P41" s="15" t="s">
        <v>458</v>
      </c>
      <c r="Q41" s="15">
        <v>37</v>
      </c>
      <c r="R41" s="16"/>
      <c r="S41" s="20" t="s">
        <v>275</v>
      </c>
      <c r="T41" s="21">
        <v>1969</v>
      </c>
      <c r="U41" s="28" t="s">
        <v>299</v>
      </c>
      <c r="V41" s="21">
        <v>1996</v>
      </c>
      <c r="W41" s="25"/>
      <c r="X41" s="21"/>
      <c r="Y41" s="25" t="s">
        <v>276</v>
      </c>
      <c r="Z41" s="21">
        <f t="shared" si="31"/>
        <v>20</v>
      </c>
      <c r="AA41" s="25" t="s">
        <v>110</v>
      </c>
      <c r="AB41" s="21" t="s">
        <v>105</v>
      </c>
      <c r="AC41" s="21"/>
      <c r="AE41" s="90" t="s">
        <v>376</v>
      </c>
      <c r="AF41" s="82"/>
      <c r="CP41" s="19" t="str">
        <f t="shared" si="32"/>
        <v>Knoll Bernd</v>
      </c>
      <c r="CR41" s="19">
        <f t="shared" si="33"/>
        <v>20</v>
      </c>
      <c r="CS41" s="19" t="str">
        <f t="shared" si="34"/>
        <v>C</v>
      </c>
      <c r="CT41" s="154">
        <v>4291</v>
      </c>
      <c r="CU41" s="126"/>
      <c r="CV41" s="125">
        <v>772</v>
      </c>
      <c r="CW41" s="33">
        <f t="shared" si="22"/>
        <v>8</v>
      </c>
      <c r="CX41" s="83" t="str">
        <f t="shared" si="23"/>
        <v>Projektingenieur 2</v>
      </c>
      <c r="CY41" s="125">
        <v>772</v>
      </c>
      <c r="CZ41" s="33">
        <f t="shared" si="24"/>
        <v>8</v>
      </c>
      <c r="DA41" s="83" t="str">
        <f t="shared" si="25"/>
        <v>Projektingenieur 2</v>
      </c>
      <c r="DB41" s="125">
        <v>772</v>
      </c>
      <c r="DC41" s="33">
        <f t="shared" ref="DC41:DC46" si="36">VLOOKUP($DB41,Funktionsbezeichnungen,3,0)</f>
        <v>8</v>
      </c>
      <c r="DD41" s="83" t="str">
        <f t="shared" ref="DD41:DD46" si="37">VLOOKUP($DB41,Funktionsbezeichnungen,2,0)</f>
        <v>Projektingenieur 2</v>
      </c>
      <c r="DE41" s="20"/>
      <c r="DF41" s="33">
        <v>772</v>
      </c>
      <c r="DG41" s="33">
        <f t="shared" si="26"/>
        <v>8</v>
      </c>
      <c r="DH41" s="83" t="str">
        <f t="shared" si="27"/>
        <v>Projektingenieur 2</v>
      </c>
      <c r="DM41" s="19">
        <f t="shared" si="35"/>
        <v>4291</v>
      </c>
      <c r="DN41" s="153">
        <v>1</v>
      </c>
      <c r="DO41" s="19">
        <v>2</v>
      </c>
      <c r="DP41" s="185" t="s">
        <v>968</v>
      </c>
    </row>
    <row r="42" spans="1:120" s="19" customFormat="1">
      <c r="A42" s="53">
        <v>0</v>
      </c>
      <c r="B42" s="53"/>
      <c r="C42" s="53">
        <f t="shared" si="0"/>
        <v>1</v>
      </c>
      <c r="D42" s="55"/>
      <c r="E42" s="55">
        <v>1</v>
      </c>
      <c r="F42" s="56"/>
      <c r="G42" s="54"/>
      <c r="H42" s="54">
        <v>1</v>
      </c>
      <c r="I42" s="56"/>
      <c r="J42" s="54"/>
      <c r="K42" s="56"/>
      <c r="L42" s="56"/>
      <c r="M42" s="56"/>
      <c r="N42" s="58"/>
      <c r="O42" s="52" t="s">
        <v>359</v>
      </c>
      <c r="P42" s="15" t="s">
        <v>466</v>
      </c>
      <c r="Q42" s="15">
        <v>38</v>
      </c>
      <c r="R42" s="42"/>
      <c r="S42" s="20" t="s">
        <v>246</v>
      </c>
      <c r="T42" s="21">
        <v>1972</v>
      </c>
      <c r="U42" s="28" t="s">
        <v>1064</v>
      </c>
      <c r="V42" s="21">
        <v>1998</v>
      </c>
      <c r="W42" s="25"/>
      <c r="X42" s="21"/>
      <c r="Y42" s="28" t="s">
        <v>247</v>
      </c>
      <c r="Z42" s="21">
        <f t="shared" si="31"/>
        <v>18</v>
      </c>
      <c r="AA42" s="25" t="s">
        <v>392</v>
      </c>
      <c r="AB42" s="21" t="s">
        <v>105</v>
      </c>
      <c r="AC42" s="21"/>
      <c r="AE42" s="90" t="s">
        <v>404</v>
      </c>
      <c r="AF42" s="82"/>
      <c r="CP42" s="19" t="str">
        <f t="shared" si="32"/>
        <v>Martin Dirk</v>
      </c>
      <c r="CR42" s="19">
        <f t="shared" si="33"/>
        <v>18</v>
      </c>
      <c r="CS42" s="19" t="str">
        <f t="shared" si="34"/>
        <v>C</v>
      </c>
      <c r="CT42" s="154">
        <v>7696</v>
      </c>
      <c r="CU42" s="126"/>
      <c r="CV42" s="125">
        <v>772</v>
      </c>
      <c r="CW42" s="33">
        <f t="shared" si="22"/>
        <v>8</v>
      </c>
      <c r="CX42" s="83" t="str">
        <f t="shared" si="23"/>
        <v>Projektingenieur 2</v>
      </c>
      <c r="CY42" s="125">
        <v>772</v>
      </c>
      <c r="CZ42" s="33">
        <f t="shared" si="24"/>
        <v>8</v>
      </c>
      <c r="DA42" s="83" t="str">
        <f t="shared" si="25"/>
        <v>Projektingenieur 2</v>
      </c>
      <c r="DB42" s="125">
        <v>772</v>
      </c>
      <c r="DC42" s="33">
        <f t="shared" si="36"/>
        <v>8</v>
      </c>
      <c r="DD42" s="83" t="str">
        <f t="shared" si="37"/>
        <v>Projektingenieur 2</v>
      </c>
      <c r="DE42" s="20"/>
      <c r="DF42" s="33">
        <v>772</v>
      </c>
      <c r="DG42" s="33">
        <f t="shared" si="26"/>
        <v>8</v>
      </c>
      <c r="DH42" s="83" t="str">
        <f t="shared" si="27"/>
        <v>Projektingenieur 2</v>
      </c>
      <c r="DM42" s="19">
        <f t="shared" si="35"/>
        <v>7696</v>
      </c>
      <c r="DN42" s="153">
        <v>2</v>
      </c>
      <c r="DO42" s="19">
        <v>3</v>
      </c>
      <c r="DP42" s="19" t="s">
        <v>951</v>
      </c>
    </row>
    <row r="43" spans="1:120" s="19" customFormat="1" ht="38.25">
      <c r="A43" s="53">
        <v>0</v>
      </c>
      <c r="B43" s="53"/>
      <c r="C43" s="53">
        <f>IF(Z43&gt;=10,1,0)</f>
        <v>1</v>
      </c>
      <c r="D43" s="55"/>
      <c r="E43" s="55">
        <v>1</v>
      </c>
      <c r="F43" s="56"/>
      <c r="G43" s="54"/>
      <c r="H43" s="54"/>
      <c r="I43" s="56"/>
      <c r="J43" s="54"/>
      <c r="K43" s="56"/>
      <c r="L43" s="56"/>
      <c r="M43" s="56"/>
      <c r="N43" s="58"/>
      <c r="O43" s="52" t="s">
        <v>361</v>
      </c>
      <c r="P43" s="15" t="s">
        <v>865</v>
      </c>
      <c r="Q43" s="15">
        <v>39</v>
      </c>
      <c r="R43" s="42"/>
      <c r="S43" s="20" t="s">
        <v>866</v>
      </c>
      <c r="T43" s="21">
        <v>1969</v>
      </c>
      <c r="U43" s="28" t="s">
        <v>943</v>
      </c>
      <c r="V43" s="21">
        <v>1999</v>
      </c>
      <c r="W43" s="191" t="s">
        <v>1047</v>
      </c>
      <c r="X43" s="21">
        <v>2011</v>
      </c>
      <c r="Y43" s="28" t="s">
        <v>944</v>
      </c>
      <c r="Z43" s="118">
        <f t="shared" si="31"/>
        <v>17</v>
      </c>
      <c r="AA43" s="169" t="s">
        <v>565</v>
      </c>
      <c r="AB43" s="118" t="s">
        <v>105</v>
      </c>
      <c r="AC43" s="21"/>
      <c r="AE43" s="90" t="s">
        <v>373</v>
      </c>
      <c r="AF43" s="82"/>
      <c r="CP43" s="19" t="str">
        <f t="shared" si="32"/>
        <v>Betzold Alexander</v>
      </c>
      <c r="CR43" s="19">
        <f t="shared" si="33"/>
        <v>17</v>
      </c>
      <c r="CS43" s="19" t="str">
        <f t="shared" si="34"/>
        <v>C</v>
      </c>
      <c r="CT43" s="154">
        <v>4306</v>
      </c>
      <c r="CU43" s="126"/>
      <c r="CV43" s="125">
        <v>782</v>
      </c>
      <c r="CW43" s="33">
        <f>VLOOKUP($CV43,Funktionsbezeichnungen,3,0)</f>
        <v>8</v>
      </c>
      <c r="CX43" s="83" t="str">
        <f>VLOOKUP($CV43,Funktionsbezeichnungen,2,0)</f>
        <v>Projektingenieur 2</v>
      </c>
      <c r="CY43" s="125">
        <v>782</v>
      </c>
      <c r="CZ43" s="33">
        <f>VLOOKUP($CY43,Funktionsbezeichnungen,3,0)</f>
        <v>8</v>
      </c>
      <c r="DA43" s="83" t="str">
        <f>VLOOKUP($CY43,Funktionsbezeichnungen,2,0)</f>
        <v>Projektingenieur 2</v>
      </c>
      <c r="DB43" s="125">
        <v>782</v>
      </c>
      <c r="DC43" s="33">
        <f t="shared" si="36"/>
        <v>8</v>
      </c>
      <c r="DD43" s="83" t="str">
        <f t="shared" si="37"/>
        <v>Projektingenieur 2</v>
      </c>
      <c r="DE43" s="20"/>
      <c r="DF43" s="33">
        <v>781</v>
      </c>
      <c r="DG43" s="33">
        <f>VLOOKUP($DF43,Funktionsbezeichnungen,3,0)</f>
        <v>7</v>
      </c>
      <c r="DH43" s="83" t="str">
        <f>VLOOKUP($DF43,Funktionsbezeichnungen,2,0)</f>
        <v>Projektingenieur 1</v>
      </c>
      <c r="DM43" s="19">
        <f t="shared" si="35"/>
        <v>4306</v>
      </c>
      <c r="DN43" s="153">
        <v>2</v>
      </c>
      <c r="DO43" s="19">
        <v>2</v>
      </c>
      <c r="DP43" s="19" t="s">
        <v>952</v>
      </c>
    </row>
    <row r="44" spans="1:120" s="19" customFormat="1" ht="27">
      <c r="A44" s="53">
        <v>0</v>
      </c>
      <c r="B44" s="53">
        <v>1</v>
      </c>
      <c r="C44" s="53">
        <f t="shared" si="0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359</v>
      </c>
      <c r="P44" s="15" t="s">
        <v>470</v>
      </c>
      <c r="Q44" s="15">
        <v>40</v>
      </c>
      <c r="R44" s="42"/>
      <c r="S44" s="20" t="s">
        <v>227</v>
      </c>
      <c r="T44" s="21">
        <v>1976</v>
      </c>
      <c r="U44" s="28" t="s">
        <v>1048</v>
      </c>
      <c r="V44" s="21">
        <v>2001</v>
      </c>
      <c r="W44" s="25" t="s">
        <v>1049</v>
      </c>
      <c r="X44" s="21">
        <v>2009</v>
      </c>
      <c r="Y44" s="28" t="s">
        <v>106</v>
      </c>
      <c r="Z44" s="21">
        <f t="shared" si="31"/>
        <v>15</v>
      </c>
      <c r="AA44" s="25" t="s">
        <v>605</v>
      </c>
      <c r="AB44" s="21" t="s">
        <v>105</v>
      </c>
      <c r="AC44" s="21"/>
      <c r="AE44" s="90" t="s">
        <v>1097</v>
      </c>
      <c r="AF44" s="82"/>
      <c r="CP44" s="19" t="str">
        <f t="shared" si="32"/>
        <v>Chroust Steffi</v>
      </c>
      <c r="CR44" s="19">
        <f t="shared" si="33"/>
        <v>15</v>
      </c>
      <c r="CS44" s="19" t="str">
        <f t="shared" si="34"/>
        <v>C</v>
      </c>
      <c r="CT44" s="154">
        <v>4275</v>
      </c>
      <c r="CU44" s="126"/>
      <c r="CV44" s="125">
        <v>782</v>
      </c>
      <c r="CW44" s="33">
        <f t="shared" si="22"/>
        <v>8</v>
      </c>
      <c r="CX44" s="83" t="str">
        <f t="shared" si="23"/>
        <v>Projektingenieur 2</v>
      </c>
      <c r="CY44" s="125">
        <v>782</v>
      </c>
      <c r="CZ44" s="33">
        <f t="shared" si="24"/>
        <v>8</v>
      </c>
      <c r="DA44" s="83" t="str">
        <f t="shared" si="25"/>
        <v>Projektingenieur 2</v>
      </c>
      <c r="DB44" s="125">
        <v>782</v>
      </c>
      <c r="DC44" s="33">
        <f t="shared" si="36"/>
        <v>8</v>
      </c>
      <c r="DD44" s="83" t="str">
        <f t="shared" si="37"/>
        <v>Projektingenieur 2</v>
      </c>
      <c r="DE44" s="20"/>
      <c r="DF44" s="33">
        <v>781</v>
      </c>
      <c r="DG44" s="33">
        <f t="shared" si="26"/>
        <v>7</v>
      </c>
      <c r="DH44" s="83" t="str">
        <f t="shared" si="27"/>
        <v>Projektingenieur 1</v>
      </c>
      <c r="DM44" s="19">
        <f t="shared" si="35"/>
        <v>4275</v>
      </c>
      <c r="DN44" s="153">
        <v>2</v>
      </c>
      <c r="DO44" s="19">
        <v>3</v>
      </c>
      <c r="DP44" s="19" t="s">
        <v>952</v>
      </c>
    </row>
    <row r="45" spans="1:120" s="19" customFormat="1" ht="27">
      <c r="A45" s="53">
        <v>0</v>
      </c>
      <c r="B45" s="53"/>
      <c r="C45" s="53">
        <f t="shared" si="0"/>
        <v>1</v>
      </c>
      <c r="D45" s="55"/>
      <c r="E45" s="55">
        <v>1</v>
      </c>
      <c r="F45" s="56"/>
      <c r="G45" s="54"/>
      <c r="H45" s="54"/>
      <c r="I45" s="56"/>
      <c r="J45" s="54"/>
      <c r="K45" s="56"/>
      <c r="L45" s="56"/>
      <c r="M45" s="56"/>
      <c r="N45" s="58"/>
      <c r="O45" s="52" t="s">
        <v>361</v>
      </c>
      <c r="P45" s="15" t="s">
        <v>469</v>
      </c>
      <c r="Q45" s="15">
        <v>41</v>
      </c>
      <c r="R45" s="42"/>
      <c r="S45" s="20" t="s">
        <v>301</v>
      </c>
      <c r="T45" s="21">
        <v>1975</v>
      </c>
      <c r="U45" s="28" t="s">
        <v>302</v>
      </c>
      <c r="V45" s="21">
        <v>2001</v>
      </c>
      <c r="W45" s="25"/>
      <c r="X45" s="21"/>
      <c r="Y45" s="28" t="s">
        <v>303</v>
      </c>
      <c r="Z45" s="118">
        <f t="shared" si="31"/>
        <v>15</v>
      </c>
      <c r="AA45" s="169" t="s">
        <v>682</v>
      </c>
      <c r="AB45" s="118" t="s">
        <v>105</v>
      </c>
      <c r="AC45" s="21"/>
      <c r="AE45" s="90" t="s">
        <v>373</v>
      </c>
      <c r="AF45" s="82"/>
      <c r="CP45" s="19" t="str">
        <f t="shared" si="32"/>
        <v>Rey Lionel</v>
      </c>
      <c r="CR45" s="19">
        <f t="shared" si="33"/>
        <v>15</v>
      </c>
      <c r="CS45" s="19" t="str">
        <f t="shared" si="34"/>
        <v>C</v>
      </c>
      <c r="CT45" s="154">
        <v>4299</v>
      </c>
      <c r="CU45" s="126"/>
      <c r="CV45" s="125">
        <v>782</v>
      </c>
      <c r="CW45" s="33">
        <f t="shared" si="22"/>
        <v>8</v>
      </c>
      <c r="CX45" s="83" t="str">
        <f t="shared" si="23"/>
        <v>Projektingenieur 2</v>
      </c>
      <c r="CY45" s="125">
        <v>782</v>
      </c>
      <c r="CZ45" s="33">
        <f t="shared" si="24"/>
        <v>8</v>
      </c>
      <c r="DA45" s="83" t="str">
        <f t="shared" si="25"/>
        <v>Projektingenieur 2</v>
      </c>
      <c r="DB45" s="125">
        <v>782</v>
      </c>
      <c r="DC45" s="33">
        <f t="shared" si="36"/>
        <v>8</v>
      </c>
      <c r="DD45" s="83" t="str">
        <f t="shared" si="37"/>
        <v>Projektingenieur 2</v>
      </c>
      <c r="DE45" s="20"/>
      <c r="DF45" s="33">
        <v>782</v>
      </c>
      <c r="DG45" s="33">
        <f t="shared" si="26"/>
        <v>8</v>
      </c>
      <c r="DH45" s="83" t="str">
        <f t="shared" si="27"/>
        <v>Projektingenieur 2</v>
      </c>
      <c r="DM45" s="19">
        <f t="shared" si="35"/>
        <v>4299</v>
      </c>
      <c r="DN45" s="153">
        <v>2</v>
      </c>
      <c r="DO45" s="19">
        <v>3</v>
      </c>
      <c r="DP45" s="19" t="s">
        <v>952</v>
      </c>
    </row>
    <row r="46" spans="1:120" s="19" customFormat="1" ht="27">
      <c r="A46" s="53">
        <v>0</v>
      </c>
      <c r="B46" s="53"/>
      <c r="C46" s="53">
        <f>IF(Z46&gt;=10,1,0)</f>
        <v>1</v>
      </c>
      <c r="D46" s="55">
        <v>1</v>
      </c>
      <c r="E46" s="55"/>
      <c r="F46" s="56"/>
      <c r="G46" s="54"/>
      <c r="H46" s="54"/>
      <c r="I46" s="56"/>
      <c r="J46" s="54"/>
      <c r="K46" s="56"/>
      <c r="L46" s="56"/>
      <c r="M46" s="56"/>
      <c r="N46" s="58"/>
      <c r="O46" s="52" t="s">
        <v>361</v>
      </c>
      <c r="P46" s="52" t="s">
        <v>566</v>
      </c>
      <c r="Q46" s="15">
        <v>42</v>
      </c>
      <c r="R46" s="42"/>
      <c r="S46" s="16" t="s">
        <v>561</v>
      </c>
      <c r="T46" s="21">
        <v>1975</v>
      </c>
      <c r="U46" s="28" t="s">
        <v>562</v>
      </c>
      <c r="V46" s="21">
        <v>2004</v>
      </c>
      <c r="W46" s="25"/>
      <c r="X46" s="21"/>
      <c r="Y46" s="28" t="s">
        <v>564</v>
      </c>
      <c r="Z46" s="118">
        <f t="shared" si="31"/>
        <v>12</v>
      </c>
      <c r="AA46" s="169" t="s">
        <v>565</v>
      </c>
      <c r="AB46" s="21" t="s">
        <v>105</v>
      </c>
      <c r="AC46" s="21"/>
      <c r="AE46" s="90" t="s">
        <v>1084</v>
      </c>
      <c r="AF46" s="82"/>
      <c r="CP46" s="19" t="str">
        <f t="shared" si="32"/>
        <v>That Pueng</v>
      </c>
      <c r="CR46" s="19">
        <f t="shared" si="33"/>
        <v>12</v>
      </c>
      <c r="CS46" s="19" t="str">
        <f t="shared" si="34"/>
        <v>C</v>
      </c>
      <c r="CT46" s="154">
        <v>4345</v>
      </c>
      <c r="CU46" s="126"/>
      <c r="CV46" s="125">
        <v>782</v>
      </c>
      <c r="CW46" s="33">
        <f>VLOOKUP($CV46,Funktionsbezeichnungen,3,0)</f>
        <v>8</v>
      </c>
      <c r="CX46" s="83" t="str">
        <f>VLOOKUP($CV46,Funktionsbezeichnungen,2,0)</f>
        <v>Projektingenieur 2</v>
      </c>
      <c r="CY46" s="125">
        <v>782</v>
      </c>
      <c r="CZ46" s="33">
        <f>VLOOKUP($CY46,Funktionsbezeichnungen,3,0)</f>
        <v>8</v>
      </c>
      <c r="DA46" s="83" t="str">
        <f>VLOOKUP($CY46,Funktionsbezeichnungen,2,0)</f>
        <v>Projektingenieur 2</v>
      </c>
      <c r="DB46" s="125">
        <v>782</v>
      </c>
      <c r="DC46" s="33">
        <f t="shared" si="36"/>
        <v>8</v>
      </c>
      <c r="DD46" s="83" t="str">
        <f t="shared" si="37"/>
        <v>Projektingenieur 2</v>
      </c>
      <c r="DE46" s="20"/>
      <c r="DF46" s="33">
        <v>781</v>
      </c>
      <c r="DG46" s="33">
        <f>VLOOKUP($DF46,Funktionsbezeichnungen,3,0)</f>
        <v>7</v>
      </c>
      <c r="DH46" s="83" t="str">
        <f>VLOOKUP($DF46,Funktionsbezeichnungen,2,0)</f>
        <v>Projektingenieur 1</v>
      </c>
      <c r="DM46" s="19">
        <f t="shared" si="35"/>
        <v>4345</v>
      </c>
      <c r="DN46" s="153">
        <v>1</v>
      </c>
      <c r="DO46" s="19">
        <v>2</v>
      </c>
      <c r="DP46" s="19" t="s">
        <v>952</v>
      </c>
    </row>
    <row r="47" spans="1:120" s="19" customFormat="1" ht="27">
      <c r="A47" s="53">
        <v>0</v>
      </c>
      <c r="B47" s="53"/>
      <c r="C47" s="53">
        <f t="shared" si="0"/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207" t="s">
        <v>1140</v>
      </c>
      <c r="P47" s="15" t="s">
        <v>934</v>
      </c>
      <c r="Q47" s="15">
        <v>43</v>
      </c>
      <c r="R47" s="42"/>
      <c r="S47" s="20" t="s">
        <v>935</v>
      </c>
      <c r="T47" s="21">
        <v>1976</v>
      </c>
      <c r="U47" s="28" t="s">
        <v>936</v>
      </c>
      <c r="V47" s="21">
        <v>2004</v>
      </c>
      <c r="W47" s="25" t="s">
        <v>324</v>
      </c>
      <c r="X47" s="21">
        <v>2014</v>
      </c>
      <c r="Y47" s="28" t="s">
        <v>1143</v>
      </c>
      <c r="Z47" s="118">
        <f t="shared" si="31"/>
        <v>12</v>
      </c>
      <c r="AA47" s="169" t="s">
        <v>1144</v>
      </c>
      <c r="AB47" s="118" t="s">
        <v>105</v>
      </c>
      <c r="AC47" s="21"/>
      <c r="AE47" s="90" t="s">
        <v>373</v>
      </c>
      <c r="AF47" s="82" t="s">
        <v>1083</v>
      </c>
      <c r="CP47" s="19" t="str">
        <f t="shared" si="32"/>
        <v>Becksmann Thomas J.</v>
      </c>
      <c r="CR47" s="19">
        <f t="shared" si="33"/>
        <v>12</v>
      </c>
      <c r="CS47" s="19" t="str">
        <f t="shared" si="34"/>
        <v>C</v>
      </c>
      <c r="CT47" s="154">
        <v>3210</v>
      </c>
      <c r="CU47" s="126"/>
      <c r="CV47" s="125">
        <v>772</v>
      </c>
      <c r="CW47" s="33">
        <f t="shared" si="22"/>
        <v>8</v>
      </c>
      <c r="CX47" s="83" t="str">
        <f t="shared" si="23"/>
        <v>Projektingenieur 2</v>
      </c>
      <c r="CY47" s="125"/>
      <c r="CZ47" s="33"/>
      <c r="DA47" s="83"/>
      <c r="DB47" s="125"/>
      <c r="DC47" s="33"/>
      <c r="DD47" s="83"/>
      <c r="DE47" s="20"/>
      <c r="DF47" s="33"/>
      <c r="DG47" s="33"/>
      <c r="DH47" s="83"/>
      <c r="DM47" s="19">
        <f t="shared" si="35"/>
        <v>3210</v>
      </c>
      <c r="DN47" s="153">
        <v>2</v>
      </c>
      <c r="DO47" s="19">
        <v>3</v>
      </c>
      <c r="DP47" s="19" t="s">
        <v>951</v>
      </c>
    </row>
    <row r="48" spans="1:120" s="19" customFormat="1">
      <c r="A48" s="53">
        <v>0</v>
      </c>
      <c r="B48" s="53"/>
      <c r="C48" s="53">
        <f t="shared" ref="C48:C65" si="38">IF(Z48&gt;=10,1,0)</f>
        <v>1</v>
      </c>
      <c r="D48" s="55"/>
      <c r="E48" s="55">
        <v>1</v>
      </c>
      <c r="F48" s="56"/>
      <c r="G48" s="54"/>
      <c r="H48" s="54">
        <v>1</v>
      </c>
      <c r="I48" s="56"/>
      <c r="J48" s="54"/>
      <c r="K48" s="56"/>
      <c r="L48" s="56"/>
      <c r="M48" s="56"/>
      <c r="N48" s="58"/>
      <c r="O48" s="52" t="s">
        <v>358</v>
      </c>
      <c r="P48" s="15" t="s">
        <v>852</v>
      </c>
      <c r="Q48" s="15">
        <v>44</v>
      </c>
      <c r="R48" s="42"/>
      <c r="S48" s="20" t="s">
        <v>870</v>
      </c>
      <c r="T48" s="21">
        <v>1978</v>
      </c>
      <c r="U48" s="28" t="s">
        <v>198</v>
      </c>
      <c r="V48" s="21">
        <v>2004</v>
      </c>
      <c r="W48" s="25"/>
      <c r="X48" s="21"/>
      <c r="Y48" s="28" t="s">
        <v>853</v>
      </c>
      <c r="Z48" s="21">
        <f t="shared" si="31"/>
        <v>12</v>
      </c>
      <c r="AA48" s="25" t="s">
        <v>671</v>
      </c>
      <c r="AB48" s="21" t="s">
        <v>105</v>
      </c>
      <c r="AC48" s="21"/>
      <c r="AE48" s="90" t="s">
        <v>373</v>
      </c>
      <c r="AF48" s="82"/>
      <c r="CP48" s="19" t="str">
        <f t="shared" si="32"/>
        <v>Hausammann Cédric</v>
      </c>
      <c r="CR48" s="19">
        <f t="shared" si="33"/>
        <v>12</v>
      </c>
      <c r="CS48" s="19" t="str">
        <f t="shared" si="34"/>
        <v>C</v>
      </c>
      <c r="CT48" s="154">
        <v>9648</v>
      </c>
      <c r="CU48" s="126"/>
      <c r="CV48" s="125">
        <v>772</v>
      </c>
      <c r="CW48" s="33">
        <f t="shared" ref="CW48:CW64" si="39">VLOOKUP($CV48,Funktionsbezeichnungen,3,0)</f>
        <v>8</v>
      </c>
      <c r="CX48" s="83" t="str">
        <f t="shared" ref="CX48:CX64" si="40">VLOOKUP($CV48,Funktionsbezeichnungen,2,0)</f>
        <v>Projektingenieur 2</v>
      </c>
      <c r="CY48" s="125">
        <v>772</v>
      </c>
      <c r="CZ48" s="33">
        <f>VLOOKUP($CY48,Funktionsbezeichnungen,3,0)</f>
        <v>8</v>
      </c>
      <c r="DA48" s="83" t="str">
        <f>VLOOKUP($CY48,Funktionsbezeichnungen,2,0)</f>
        <v>Projektingenieur 2</v>
      </c>
      <c r="DB48" s="125">
        <v>772</v>
      </c>
      <c r="DC48" s="33">
        <f>VLOOKUP($DB48,Funktionsbezeichnungen,3,0)</f>
        <v>8</v>
      </c>
      <c r="DD48" s="83" t="str">
        <f>VLOOKUP($DB48,Funktionsbezeichnungen,2,0)</f>
        <v>Projektingenieur 2</v>
      </c>
      <c r="DE48" s="20"/>
      <c r="DF48" s="33">
        <v>771</v>
      </c>
      <c r="DG48" s="33">
        <f>VLOOKUP($DF48,Funktionsbezeichnungen,3,0)</f>
        <v>7</v>
      </c>
      <c r="DH48" s="83" t="str">
        <f>VLOOKUP($DF48,Funktionsbezeichnungen,2,0)</f>
        <v>Projektingenieur 1</v>
      </c>
      <c r="DM48" s="19">
        <f t="shared" si="35"/>
        <v>9648</v>
      </c>
      <c r="DN48" s="153">
        <v>2</v>
      </c>
      <c r="DO48" s="19">
        <v>3</v>
      </c>
      <c r="DP48" s="19" t="s">
        <v>951</v>
      </c>
    </row>
    <row r="49" spans="1:120" s="19" customFormat="1">
      <c r="A49" s="53">
        <v>0</v>
      </c>
      <c r="B49" s="53"/>
      <c r="C49" s="53">
        <f t="shared" si="38"/>
        <v>1</v>
      </c>
      <c r="D49" s="55"/>
      <c r="E49" s="55">
        <v>1</v>
      </c>
      <c r="F49" s="56"/>
      <c r="G49" s="54"/>
      <c r="H49" s="54"/>
      <c r="I49" s="56"/>
      <c r="J49" s="54"/>
      <c r="K49" s="56"/>
      <c r="L49" s="56"/>
      <c r="M49" s="56"/>
      <c r="N49" s="58"/>
      <c r="O49" s="52" t="s">
        <v>358</v>
      </c>
      <c r="P49" s="15" t="s">
        <v>1149</v>
      </c>
      <c r="Q49" s="15">
        <v>45</v>
      </c>
      <c r="R49" s="42"/>
      <c r="S49" s="20" t="s">
        <v>1150</v>
      </c>
      <c r="T49" s="21">
        <v>1976</v>
      </c>
      <c r="U49" s="28" t="s">
        <v>1069</v>
      </c>
      <c r="V49" s="21">
        <v>2004</v>
      </c>
      <c r="W49" s="25" t="s">
        <v>1151</v>
      </c>
      <c r="X49" s="21">
        <v>2011</v>
      </c>
      <c r="Y49" s="28" t="s">
        <v>1152</v>
      </c>
      <c r="Z49" s="21">
        <f t="shared" si="31"/>
        <v>12</v>
      </c>
      <c r="AA49" s="25" t="s">
        <v>698</v>
      </c>
      <c r="AB49" s="118" t="s">
        <v>105</v>
      </c>
      <c r="AC49" s="21"/>
      <c r="AE49" s="90" t="s">
        <v>375</v>
      </c>
      <c r="AF49" s="82"/>
      <c r="CP49" s="192" t="str">
        <f t="shared" si="32"/>
        <v>Titz Markus</v>
      </c>
      <c r="CR49" s="153">
        <f t="shared" si="33"/>
        <v>12</v>
      </c>
      <c r="CS49" s="19" t="str">
        <f t="shared" si="34"/>
        <v>C</v>
      </c>
      <c r="CT49" s="205">
        <v>4912</v>
      </c>
      <c r="CU49" s="126"/>
      <c r="CV49" s="125">
        <v>772</v>
      </c>
      <c r="CW49" s="33">
        <f t="shared" si="39"/>
        <v>8</v>
      </c>
      <c r="CX49" s="83" t="str">
        <f t="shared" si="40"/>
        <v>Projektingenieur 2</v>
      </c>
      <c r="CY49" s="125"/>
      <c r="CZ49" s="33"/>
      <c r="DA49" s="83"/>
      <c r="DB49" s="125"/>
      <c r="DC49" s="33"/>
      <c r="DD49" s="83"/>
      <c r="DE49" s="20"/>
      <c r="DF49" s="33"/>
      <c r="DG49" s="33"/>
      <c r="DH49" s="83"/>
      <c r="DM49" s="19">
        <f t="shared" si="35"/>
        <v>4912</v>
      </c>
      <c r="DN49" s="153">
        <v>2</v>
      </c>
      <c r="DO49" s="19">
        <v>3</v>
      </c>
      <c r="DP49" s="19" t="s">
        <v>951</v>
      </c>
    </row>
    <row r="50" spans="1:120" s="19" customFormat="1" ht="27">
      <c r="A50" s="53">
        <v>0</v>
      </c>
      <c r="B50" s="53"/>
      <c r="C50" s="53">
        <f t="shared" si="38"/>
        <v>1</v>
      </c>
      <c r="D50" s="55"/>
      <c r="E50" s="55">
        <v>1</v>
      </c>
      <c r="F50" s="56"/>
      <c r="G50" s="54"/>
      <c r="H50" s="54"/>
      <c r="I50" s="56"/>
      <c r="J50" s="54"/>
      <c r="K50" s="56"/>
      <c r="L50" s="56"/>
      <c r="M50" s="56"/>
      <c r="N50" s="58"/>
      <c r="O50" s="207" t="s">
        <v>1140</v>
      </c>
      <c r="P50" s="15" t="s">
        <v>1120</v>
      </c>
      <c r="Q50" s="15">
        <v>46</v>
      </c>
      <c r="R50" s="42"/>
      <c r="S50" s="20" t="s">
        <v>1118</v>
      </c>
      <c r="T50" s="21">
        <v>1976</v>
      </c>
      <c r="U50" s="28" t="s">
        <v>1119</v>
      </c>
      <c r="V50" s="21">
        <v>2005</v>
      </c>
      <c r="W50" s="25"/>
      <c r="X50" s="21"/>
      <c r="Y50" s="28"/>
      <c r="Z50" s="118">
        <f t="shared" si="31"/>
        <v>11</v>
      </c>
      <c r="AA50" s="169" t="s">
        <v>1144</v>
      </c>
      <c r="AB50" s="118" t="s">
        <v>105</v>
      </c>
      <c r="AC50" s="21"/>
      <c r="AE50" s="90" t="s">
        <v>373</v>
      </c>
      <c r="AF50" s="82"/>
      <c r="CP50" s="19" t="str">
        <f t="shared" si="32"/>
        <v>Dick David</v>
      </c>
      <c r="CR50" s="19">
        <f t="shared" si="33"/>
        <v>11</v>
      </c>
      <c r="CS50" s="19" t="str">
        <f t="shared" si="34"/>
        <v>C</v>
      </c>
      <c r="CT50" s="205">
        <v>4909</v>
      </c>
      <c r="CU50" s="126"/>
      <c r="CV50" s="125">
        <v>772</v>
      </c>
      <c r="CW50" s="33">
        <f t="shared" si="39"/>
        <v>8</v>
      </c>
      <c r="CX50" s="83" t="str">
        <f t="shared" si="40"/>
        <v>Projektingenieur 2</v>
      </c>
      <c r="CY50" s="125"/>
      <c r="CZ50" s="33"/>
      <c r="DA50" s="83"/>
      <c r="DB50" s="125"/>
      <c r="DC50" s="33"/>
      <c r="DD50" s="83"/>
      <c r="DE50" s="20"/>
      <c r="DF50" s="33"/>
      <c r="DG50" s="33"/>
      <c r="DH50" s="83"/>
      <c r="DM50" s="19">
        <f t="shared" si="35"/>
        <v>4909</v>
      </c>
      <c r="DN50" s="153">
        <v>2</v>
      </c>
      <c r="DO50" s="19">
        <v>3</v>
      </c>
      <c r="DP50" s="19" t="s">
        <v>952</v>
      </c>
    </row>
    <row r="51" spans="1:120" s="19" customFormat="1">
      <c r="A51" s="53">
        <v>0</v>
      </c>
      <c r="B51" s="53">
        <v>1</v>
      </c>
      <c r="C51" s="53">
        <f t="shared" si="38"/>
        <v>1</v>
      </c>
      <c r="D51" s="55"/>
      <c r="E51" s="55">
        <v>1</v>
      </c>
      <c r="F51" s="56"/>
      <c r="G51" s="54"/>
      <c r="H51" s="54">
        <v>1</v>
      </c>
      <c r="I51" s="56"/>
      <c r="J51" s="54"/>
      <c r="K51" s="56"/>
      <c r="L51" s="56"/>
      <c r="M51" s="56"/>
      <c r="N51" s="58"/>
      <c r="O51" s="52" t="s">
        <v>360</v>
      </c>
      <c r="P51" s="15" t="s">
        <v>612</v>
      </c>
      <c r="Q51" s="15">
        <v>47</v>
      </c>
      <c r="R51" s="42"/>
      <c r="S51" s="20" t="s">
        <v>613</v>
      </c>
      <c r="T51" s="21">
        <v>1980</v>
      </c>
      <c r="U51" s="28" t="s">
        <v>1068</v>
      </c>
      <c r="V51" s="21">
        <v>2005</v>
      </c>
      <c r="W51" s="25"/>
      <c r="X51" s="21"/>
      <c r="Y51" s="28"/>
      <c r="Z51" s="21">
        <f t="shared" si="31"/>
        <v>11</v>
      </c>
      <c r="AA51" s="25" t="s">
        <v>685</v>
      </c>
      <c r="AB51" s="118" t="s">
        <v>105</v>
      </c>
      <c r="AC51" s="21"/>
      <c r="AE51" s="90" t="s">
        <v>376</v>
      </c>
      <c r="AF51" s="82"/>
      <c r="CP51" s="19" t="str">
        <f t="shared" si="32"/>
        <v>Penning Rebecca</v>
      </c>
      <c r="CR51" s="19">
        <f t="shared" si="33"/>
        <v>11</v>
      </c>
      <c r="CS51" s="19" t="str">
        <f t="shared" si="34"/>
        <v>C</v>
      </c>
      <c r="CT51" s="154">
        <v>4353</v>
      </c>
      <c r="CU51" s="126"/>
      <c r="CV51" s="125">
        <v>772</v>
      </c>
      <c r="CW51" s="33">
        <f t="shared" si="39"/>
        <v>8</v>
      </c>
      <c r="CX51" s="83" t="str">
        <f t="shared" si="40"/>
        <v>Projektingenieur 2</v>
      </c>
      <c r="CY51" s="125">
        <v>772</v>
      </c>
      <c r="CZ51" s="33">
        <f>VLOOKUP($CY51,Funktionsbezeichnungen,3,0)</f>
        <v>8</v>
      </c>
      <c r="DA51" s="83" t="str">
        <f>VLOOKUP($CY51,Funktionsbezeichnungen,2,0)</f>
        <v>Projektingenieur 2</v>
      </c>
      <c r="DB51" s="125">
        <v>771</v>
      </c>
      <c r="DC51" s="33">
        <f>VLOOKUP($DB51,Funktionsbezeichnungen,3,0)</f>
        <v>7</v>
      </c>
      <c r="DD51" s="83" t="str">
        <f>VLOOKUP($DB51,Funktionsbezeichnungen,2,0)</f>
        <v>Projektingenieur 1</v>
      </c>
      <c r="DE51" s="20"/>
      <c r="DF51" s="33">
        <v>771</v>
      </c>
      <c r="DG51" s="33">
        <f>VLOOKUP($DF51,Funktionsbezeichnungen,3,0)</f>
        <v>7</v>
      </c>
      <c r="DH51" s="83" t="str">
        <f>VLOOKUP($DF51,Funktionsbezeichnungen,2,0)</f>
        <v>Projektingenieur 1</v>
      </c>
      <c r="DM51" s="19">
        <f t="shared" si="35"/>
        <v>4353</v>
      </c>
      <c r="DN51" s="153">
        <v>2</v>
      </c>
      <c r="DO51" s="19">
        <v>3</v>
      </c>
      <c r="DP51" s="185" t="s">
        <v>968</v>
      </c>
    </row>
    <row r="52" spans="1:120" s="19" customFormat="1">
      <c r="A52" s="53">
        <v>0</v>
      </c>
      <c r="B52" s="53"/>
      <c r="C52" s="53">
        <f t="shared" si="38"/>
        <v>1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361</v>
      </c>
      <c r="P52" s="15" t="s">
        <v>473</v>
      </c>
      <c r="Q52" s="15">
        <v>48</v>
      </c>
      <c r="R52" s="42"/>
      <c r="S52" s="20" t="s">
        <v>284</v>
      </c>
      <c r="T52" s="21">
        <v>1980</v>
      </c>
      <c r="U52" s="28" t="s">
        <v>1063</v>
      </c>
      <c r="V52" s="21">
        <v>2006</v>
      </c>
      <c r="W52" s="25"/>
      <c r="X52" s="21"/>
      <c r="Y52" s="28"/>
      <c r="Z52" s="21">
        <f t="shared" si="31"/>
        <v>10</v>
      </c>
      <c r="AA52" s="25" t="s">
        <v>108</v>
      </c>
      <c r="AB52" s="118" t="s">
        <v>105</v>
      </c>
      <c r="AC52" s="21"/>
      <c r="AE52" s="90" t="s">
        <v>373</v>
      </c>
      <c r="AF52" s="82"/>
      <c r="CP52" s="19" t="str">
        <f t="shared" si="32"/>
        <v>Akdeniz Veysel</v>
      </c>
      <c r="CR52" s="153">
        <f t="shared" si="33"/>
        <v>10</v>
      </c>
      <c r="CS52" s="19" t="str">
        <f t="shared" si="34"/>
        <v>C</v>
      </c>
      <c r="CT52" s="154">
        <v>4293</v>
      </c>
      <c r="CU52" s="126"/>
      <c r="CV52" s="125">
        <v>772</v>
      </c>
      <c r="CW52" s="33">
        <f t="shared" si="39"/>
        <v>8</v>
      </c>
      <c r="CX52" s="83" t="str">
        <f t="shared" si="40"/>
        <v>Projektingenieur 2</v>
      </c>
      <c r="CY52" s="125">
        <v>772</v>
      </c>
      <c r="CZ52" s="33">
        <f>VLOOKUP($CY52,Funktionsbezeichnungen,3,0)</f>
        <v>8</v>
      </c>
      <c r="DA52" s="83" t="str">
        <f>VLOOKUP($CY52,Funktionsbezeichnungen,2,0)</f>
        <v>Projektingenieur 2</v>
      </c>
      <c r="DB52" s="125">
        <v>772</v>
      </c>
      <c r="DC52" s="33">
        <f>VLOOKUP($DB52,Funktionsbezeichnungen,3,0)</f>
        <v>8</v>
      </c>
      <c r="DD52" s="83" t="str">
        <f>VLOOKUP($DB52,Funktionsbezeichnungen,2,0)</f>
        <v>Projektingenieur 2</v>
      </c>
      <c r="DE52" s="20"/>
      <c r="DF52" s="33">
        <v>771</v>
      </c>
      <c r="DG52" s="33">
        <f>VLOOKUP($DF52,Funktionsbezeichnungen,3,0)</f>
        <v>7</v>
      </c>
      <c r="DH52" s="83" t="str">
        <f>VLOOKUP($DF52,Funktionsbezeichnungen,2,0)</f>
        <v>Projektingenieur 1</v>
      </c>
      <c r="DM52" s="19">
        <f t="shared" si="35"/>
        <v>4293</v>
      </c>
      <c r="DN52" s="153">
        <v>2</v>
      </c>
      <c r="DO52" s="19">
        <v>3</v>
      </c>
      <c r="DP52" s="19" t="s">
        <v>951</v>
      </c>
    </row>
    <row r="53" spans="1:120" s="19" customFormat="1">
      <c r="A53" s="53">
        <v>0</v>
      </c>
      <c r="B53" s="53"/>
      <c r="C53" s="53">
        <f t="shared" si="38"/>
        <v>0</v>
      </c>
      <c r="D53" s="55"/>
      <c r="E53" s="55">
        <v>1</v>
      </c>
      <c r="F53" s="56"/>
      <c r="G53" s="54"/>
      <c r="H53" s="54"/>
      <c r="I53" s="56"/>
      <c r="J53" s="54"/>
      <c r="K53" s="56"/>
      <c r="L53" s="56"/>
      <c r="M53" s="56"/>
      <c r="N53" s="58"/>
      <c r="O53" s="52" t="s">
        <v>358</v>
      </c>
      <c r="P53" s="15" t="s">
        <v>932</v>
      </c>
      <c r="Q53" s="15">
        <v>49</v>
      </c>
      <c r="R53" s="42"/>
      <c r="S53" s="20" t="s">
        <v>933</v>
      </c>
      <c r="T53" s="21">
        <v>1983</v>
      </c>
      <c r="U53" s="28" t="s">
        <v>1063</v>
      </c>
      <c r="V53" s="21">
        <v>2007</v>
      </c>
      <c r="W53" s="25" t="s">
        <v>1060</v>
      </c>
      <c r="X53" s="21">
        <v>2008</v>
      </c>
      <c r="Y53" s="28"/>
      <c r="Z53" s="21">
        <f t="shared" si="31"/>
        <v>9</v>
      </c>
      <c r="AA53" s="25" t="s">
        <v>1079</v>
      </c>
      <c r="AB53" s="118" t="s">
        <v>105</v>
      </c>
      <c r="AC53" s="21"/>
      <c r="AE53" s="90" t="s">
        <v>373</v>
      </c>
      <c r="AF53" s="82"/>
      <c r="CP53" s="19" t="str">
        <f t="shared" si="32"/>
        <v>Noordam Philipp</v>
      </c>
      <c r="CR53" s="153">
        <f t="shared" si="33"/>
        <v>9</v>
      </c>
      <c r="CS53" s="19" t="str">
        <f t="shared" si="34"/>
        <v>C</v>
      </c>
      <c r="CT53" s="154">
        <v>4312</v>
      </c>
      <c r="CU53" s="126"/>
      <c r="CV53" s="125">
        <v>772</v>
      </c>
      <c r="CW53" s="33">
        <f t="shared" si="39"/>
        <v>8</v>
      </c>
      <c r="CX53" s="83" t="str">
        <f t="shared" si="40"/>
        <v>Projektingenieur 2</v>
      </c>
      <c r="CY53" s="125"/>
      <c r="CZ53" s="33"/>
      <c r="DA53" s="83"/>
      <c r="DB53" s="125"/>
      <c r="DC53" s="33"/>
      <c r="DD53" s="83"/>
      <c r="DE53" s="20"/>
      <c r="DF53" s="33"/>
      <c r="DG53" s="33"/>
      <c r="DH53" s="83"/>
      <c r="DM53" s="19">
        <f t="shared" si="35"/>
        <v>4312</v>
      </c>
      <c r="DN53" s="153">
        <v>2</v>
      </c>
      <c r="DO53" s="19">
        <v>2</v>
      </c>
      <c r="DP53" s="19" t="s">
        <v>951</v>
      </c>
    </row>
    <row r="54" spans="1:120" s="19" customFormat="1">
      <c r="A54" s="53">
        <v>0</v>
      </c>
      <c r="B54" s="53"/>
      <c r="C54" s="53">
        <f t="shared" si="38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359</v>
      </c>
      <c r="P54" s="15" t="s">
        <v>586</v>
      </c>
      <c r="Q54" s="15">
        <v>50</v>
      </c>
      <c r="R54" s="42"/>
      <c r="S54" s="20" t="s">
        <v>587</v>
      </c>
      <c r="T54" s="21">
        <v>1981</v>
      </c>
      <c r="U54" s="28" t="s">
        <v>1076</v>
      </c>
      <c r="V54" s="21">
        <v>2008</v>
      </c>
      <c r="W54" s="25" t="s">
        <v>1060</v>
      </c>
      <c r="X54" s="21">
        <v>2009</v>
      </c>
      <c r="Y54" s="28"/>
      <c r="Z54" s="21">
        <f t="shared" si="31"/>
        <v>8</v>
      </c>
      <c r="AA54" s="25" t="s">
        <v>108</v>
      </c>
      <c r="AB54" s="118" t="s">
        <v>105</v>
      </c>
      <c r="AC54" s="21"/>
      <c r="AE54" s="90" t="s">
        <v>375</v>
      </c>
      <c r="AF54" s="82"/>
      <c r="CP54" s="19" t="str">
        <f t="shared" si="32"/>
        <v>Fuhl Waldemar</v>
      </c>
      <c r="CR54" s="153">
        <f t="shared" si="33"/>
        <v>8</v>
      </c>
      <c r="CS54" s="19" t="str">
        <f t="shared" si="34"/>
        <v>C</v>
      </c>
      <c r="CT54" s="154">
        <v>4349</v>
      </c>
      <c r="CU54" s="126"/>
      <c r="CV54" s="125">
        <v>772</v>
      </c>
      <c r="CW54" s="33">
        <f t="shared" si="39"/>
        <v>8</v>
      </c>
      <c r="CX54" s="83" t="str">
        <f t="shared" si="40"/>
        <v>Projektingenieur 2</v>
      </c>
      <c r="CY54" s="125">
        <v>772</v>
      </c>
      <c r="CZ54" s="33">
        <f>VLOOKUP($CY54,Funktionsbezeichnungen,3,0)</f>
        <v>8</v>
      </c>
      <c r="DA54" s="83" t="str">
        <f>VLOOKUP($CY54,Funktionsbezeichnungen,2,0)</f>
        <v>Projektingenieur 2</v>
      </c>
      <c r="DB54" s="125">
        <v>771</v>
      </c>
      <c r="DC54" s="33">
        <f>VLOOKUP($DB54,Funktionsbezeichnungen,3,0)</f>
        <v>7</v>
      </c>
      <c r="DD54" s="83" t="str">
        <f>VLOOKUP($DB54,Funktionsbezeichnungen,2,0)</f>
        <v>Projektingenieur 1</v>
      </c>
      <c r="DE54" s="20"/>
      <c r="DF54" s="33">
        <v>771</v>
      </c>
      <c r="DG54" s="33">
        <f>VLOOKUP($DF54,Funktionsbezeichnungen,3,0)</f>
        <v>7</v>
      </c>
      <c r="DH54" s="83" t="str">
        <f>VLOOKUP($DF54,Funktionsbezeichnungen,2,0)</f>
        <v>Projektingenieur 1</v>
      </c>
      <c r="DM54" s="19">
        <f t="shared" si="35"/>
        <v>4349</v>
      </c>
      <c r="DN54" s="153">
        <v>2</v>
      </c>
      <c r="DO54" s="19">
        <v>2</v>
      </c>
      <c r="DP54" s="19" t="s">
        <v>951</v>
      </c>
    </row>
    <row r="55" spans="1:120" s="19" customFormat="1">
      <c r="A55" s="53">
        <v>0</v>
      </c>
      <c r="B55" s="53"/>
      <c r="C55" s="53">
        <f t="shared" si="38"/>
        <v>0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360</v>
      </c>
      <c r="P55" s="15" t="s">
        <v>567</v>
      </c>
      <c r="Q55" s="15">
        <v>51</v>
      </c>
      <c r="R55" s="42"/>
      <c r="S55" s="20" t="s">
        <v>213</v>
      </c>
      <c r="T55" s="21">
        <v>1985</v>
      </c>
      <c r="U55" s="209" t="s">
        <v>1006</v>
      </c>
      <c r="V55" s="21">
        <v>2008</v>
      </c>
      <c r="W55" s="25" t="s">
        <v>1181</v>
      </c>
      <c r="X55" s="21">
        <v>2013</v>
      </c>
      <c r="Y55" s="28" t="s">
        <v>1023</v>
      </c>
      <c r="Z55" s="118">
        <f t="shared" si="31"/>
        <v>8</v>
      </c>
      <c r="AA55" s="25" t="s">
        <v>108</v>
      </c>
      <c r="AB55" s="118" t="s">
        <v>105</v>
      </c>
      <c r="AC55" s="21"/>
      <c r="AE55" s="90" t="s">
        <v>375</v>
      </c>
      <c r="AF55" s="82"/>
      <c r="CP55" s="19" t="str">
        <f t="shared" si="32"/>
        <v>Imesch Reto</v>
      </c>
      <c r="CR55" s="153">
        <f t="shared" si="33"/>
        <v>8</v>
      </c>
      <c r="CS55" s="19" t="str">
        <f t="shared" si="34"/>
        <v>C</v>
      </c>
      <c r="CT55" s="154">
        <v>9677</v>
      </c>
      <c r="CU55" s="126"/>
      <c r="CV55" s="125">
        <v>772</v>
      </c>
      <c r="CW55" s="33">
        <f t="shared" si="39"/>
        <v>8</v>
      </c>
      <c r="CX55" s="83" t="str">
        <f t="shared" si="40"/>
        <v>Projektingenieur 2</v>
      </c>
      <c r="CY55" s="125">
        <v>772</v>
      </c>
      <c r="CZ55" s="33">
        <f>VLOOKUP($CY55,Funktionsbezeichnungen,3,0)</f>
        <v>8</v>
      </c>
      <c r="DA55" s="83" t="str">
        <f>VLOOKUP($CY55,Funktionsbezeichnungen,2,0)</f>
        <v>Projektingenieur 2</v>
      </c>
      <c r="DB55" s="125">
        <v>771</v>
      </c>
      <c r="DC55" s="33">
        <f>VLOOKUP($DB55,Funktionsbezeichnungen,3,0)</f>
        <v>7</v>
      </c>
      <c r="DD55" s="83" t="str">
        <f>VLOOKUP($DB55,Funktionsbezeichnungen,2,0)</f>
        <v>Projektingenieur 1</v>
      </c>
      <c r="DE55" s="20"/>
      <c r="DF55" s="33">
        <v>771</v>
      </c>
      <c r="DG55" s="33">
        <f>VLOOKUP($DF55,Funktionsbezeichnungen,3,0)</f>
        <v>7</v>
      </c>
      <c r="DH55" s="83" t="str">
        <f>VLOOKUP($DF55,Funktionsbezeichnungen,2,0)</f>
        <v>Projektingenieur 1</v>
      </c>
      <c r="DM55" s="19">
        <f t="shared" si="35"/>
        <v>9677</v>
      </c>
      <c r="DN55" s="153">
        <v>2</v>
      </c>
      <c r="DO55" s="19">
        <v>3</v>
      </c>
      <c r="DP55" s="19" t="s">
        <v>951</v>
      </c>
    </row>
    <row r="56" spans="1:120" s="19" customFormat="1">
      <c r="A56" s="53">
        <v>0</v>
      </c>
      <c r="B56" s="53"/>
      <c r="C56" s="53">
        <f t="shared" si="38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360</v>
      </c>
      <c r="P56" s="15" t="s">
        <v>598</v>
      </c>
      <c r="Q56" s="15">
        <v>52</v>
      </c>
      <c r="R56" s="42"/>
      <c r="S56" s="20" t="s">
        <v>281</v>
      </c>
      <c r="T56" s="21">
        <v>1983</v>
      </c>
      <c r="U56" s="28" t="s">
        <v>1076</v>
      </c>
      <c r="V56" s="21">
        <v>2008</v>
      </c>
      <c r="W56" s="25" t="s">
        <v>1060</v>
      </c>
      <c r="X56" s="21">
        <v>2009</v>
      </c>
      <c r="Y56" s="28" t="s">
        <v>1023</v>
      </c>
      <c r="Z56" s="21">
        <f t="shared" si="31"/>
        <v>8</v>
      </c>
      <c r="AA56" s="25" t="s">
        <v>1133</v>
      </c>
      <c r="AB56" s="118" t="s">
        <v>105</v>
      </c>
      <c r="AC56" s="21"/>
      <c r="AE56" s="90" t="s">
        <v>1102</v>
      </c>
      <c r="AF56" s="82"/>
      <c r="CP56" s="19" t="str">
        <f t="shared" si="32"/>
        <v>Wieland Manuel</v>
      </c>
      <c r="CR56" s="153">
        <f t="shared" si="33"/>
        <v>8</v>
      </c>
      <c r="CS56" s="19" t="str">
        <f t="shared" si="34"/>
        <v>C</v>
      </c>
      <c r="CT56" s="154">
        <v>9698</v>
      </c>
      <c r="CU56" s="126"/>
      <c r="CV56" s="125">
        <v>772</v>
      </c>
      <c r="CW56" s="33">
        <f t="shared" si="39"/>
        <v>8</v>
      </c>
      <c r="CX56" s="83" t="str">
        <f t="shared" si="40"/>
        <v>Projektingenieur 2</v>
      </c>
      <c r="CY56" s="125">
        <v>771</v>
      </c>
      <c r="CZ56" s="33">
        <f>VLOOKUP($CY56,Funktionsbezeichnungen,3,0)</f>
        <v>7</v>
      </c>
      <c r="DA56" s="83" t="str">
        <f>VLOOKUP($CY56,Funktionsbezeichnungen,2,0)</f>
        <v>Projektingenieur 1</v>
      </c>
      <c r="DB56" s="125">
        <v>771</v>
      </c>
      <c r="DC56" s="33">
        <f>VLOOKUP($DB56,Funktionsbezeichnungen,3,0)</f>
        <v>7</v>
      </c>
      <c r="DD56" s="83" t="str">
        <f>VLOOKUP($DB56,Funktionsbezeichnungen,2,0)</f>
        <v>Projektingenieur 1</v>
      </c>
      <c r="DE56" s="20"/>
      <c r="DF56" s="33">
        <v>771</v>
      </c>
      <c r="DG56" s="33">
        <f>VLOOKUP($DF56,Funktionsbezeichnungen,3,0)</f>
        <v>7</v>
      </c>
      <c r="DH56" s="83" t="str">
        <f>VLOOKUP($DF56,Funktionsbezeichnungen,2,0)</f>
        <v>Projektingenieur 1</v>
      </c>
      <c r="DM56" s="19">
        <f t="shared" si="35"/>
        <v>9698</v>
      </c>
      <c r="DN56" s="153">
        <v>2</v>
      </c>
      <c r="DO56" s="19">
        <v>2</v>
      </c>
      <c r="DP56" s="19" t="s">
        <v>951</v>
      </c>
    </row>
    <row r="57" spans="1:120" s="19" customFormat="1" ht="27">
      <c r="A57" s="53">
        <v>0</v>
      </c>
      <c r="B57" s="53"/>
      <c r="C57" s="53">
        <f t="shared" si="38"/>
        <v>0</v>
      </c>
      <c r="D57" s="55">
        <v>1</v>
      </c>
      <c r="E57" s="55"/>
      <c r="F57" s="56"/>
      <c r="G57" s="54"/>
      <c r="H57" s="54"/>
      <c r="I57" s="56"/>
      <c r="J57" s="54"/>
      <c r="K57" s="56"/>
      <c r="L57" s="56"/>
      <c r="M57" s="56"/>
      <c r="N57" s="58"/>
      <c r="O57" s="52" t="s">
        <v>361</v>
      </c>
      <c r="P57" s="15" t="s">
        <v>1046</v>
      </c>
      <c r="Q57" s="15">
        <v>53</v>
      </c>
      <c r="R57" s="42"/>
      <c r="S57" s="20" t="s">
        <v>930</v>
      </c>
      <c r="T57" s="21">
        <v>1972</v>
      </c>
      <c r="U57" s="28" t="s">
        <v>1007</v>
      </c>
      <c r="V57" s="21">
        <v>2009</v>
      </c>
      <c r="W57" s="25" t="s">
        <v>1066</v>
      </c>
      <c r="X57" s="21">
        <v>2012</v>
      </c>
      <c r="Y57" s="28" t="s">
        <v>1180</v>
      </c>
      <c r="Z57" s="118">
        <f t="shared" si="31"/>
        <v>7</v>
      </c>
      <c r="AA57" s="119" t="s">
        <v>931</v>
      </c>
      <c r="AB57" s="118" t="s">
        <v>105</v>
      </c>
      <c r="AC57" s="21"/>
      <c r="AE57" s="90" t="s">
        <v>373</v>
      </c>
      <c r="AF57" s="82"/>
      <c r="CP57" s="19" t="str">
        <f t="shared" si="32"/>
        <v>Baschong Clemens</v>
      </c>
      <c r="CR57" s="153">
        <f t="shared" si="33"/>
        <v>7</v>
      </c>
      <c r="CS57" s="19" t="str">
        <f t="shared" si="34"/>
        <v>C</v>
      </c>
      <c r="CT57" s="154">
        <v>4311</v>
      </c>
      <c r="CU57" s="126"/>
      <c r="CV57" s="125">
        <v>782</v>
      </c>
      <c r="CW57" s="33">
        <f t="shared" si="39"/>
        <v>8</v>
      </c>
      <c r="CX57" s="83" t="str">
        <f t="shared" si="40"/>
        <v>Projektingenieur 2</v>
      </c>
      <c r="CY57" s="125"/>
      <c r="CZ57" s="33"/>
      <c r="DA57" s="83"/>
      <c r="DB57" s="125"/>
      <c r="DC57" s="33"/>
      <c r="DD57" s="83"/>
      <c r="DE57" s="20"/>
      <c r="DF57" s="33"/>
      <c r="DG57" s="33"/>
      <c r="DH57" s="83"/>
      <c r="DM57" s="19">
        <f t="shared" si="35"/>
        <v>4311</v>
      </c>
      <c r="DN57" s="153">
        <v>2</v>
      </c>
      <c r="DO57" s="19">
        <v>2</v>
      </c>
      <c r="DP57" s="19" t="s">
        <v>952</v>
      </c>
    </row>
    <row r="58" spans="1:120" s="19" customFormat="1">
      <c r="A58" s="53">
        <v>0</v>
      </c>
      <c r="B58" s="53"/>
      <c r="C58" s="53">
        <f t="shared" si="38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358</v>
      </c>
      <c r="P58" s="15" t="s">
        <v>528</v>
      </c>
      <c r="Q58" s="15">
        <v>54</v>
      </c>
      <c r="R58" s="42"/>
      <c r="S58" s="20" t="s">
        <v>529</v>
      </c>
      <c r="T58" s="21">
        <v>1984</v>
      </c>
      <c r="U58" s="28" t="s">
        <v>1006</v>
      </c>
      <c r="V58" s="21">
        <v>2009</v>
      </c>
      <c r="W58" s="25"/>
      <c r="X58" s="21"/>
      <c r="Y58" s="28"/>
      <c r="Z58" s="118">
        <f t="shared" si="31"/>
        <v>7</v>
      </c>
      <c r="AA58" s="25" t="s">
        <v>1079</v>
      </c>
      <c r="AB58" s="118" t="s">
        <v>105</v>
      </c>
      <c r="AC58" s="21"/>
      <c r="AE58" s="90" t="s">
        <v>373</v>
      </c>
      <c r="AF58" s="82"/>
      <c r="CP58" s="19" t="str">
        <f t="shared" si="32"/>
        <v>Jung Roman</v>
      </c>
      <c r="CR58" s="153">
        <f t="shared" si="33"/>
        <v>7</v>
      </c>
      <c r="CS58" s="19" t="str">
        <f t="shared" si="34"/>
        <v>C</v>
      </c>
      <c r="CT58" s="154">
        <v>8565</v>
      </c>
      <c r="CU58" s="126"/>
      <c r="CV58" s="125">
        <v>772</v>
      </c>
      <c r="CW58" s="33">
        <f t="shared" si="39"/>
        <v>8</v>
      </c>
      <c r="CX58" s="83" t="str">
        <f t="shared" si="40"/>
        <v>Projektingenieur 2</v>
      </c>
      <c r="CY58" s="125">
        <v>771</v>
      </c>
      <c r="CZ58" s="33">
        <f>VLOOKUP($CY58,Funktionsbezeichnungen,3,0)</f>
        <v>7</v>
      </c>
      <c r="DA58" s="83" t="str">
        <f>VLOOKUP($CY58,Funktionsbezeichnungen,2,0)</f>
        <v>Projektingenieur 1</v>
      </c>
      <c r="DB58" s="125">
        <v>771</v>
      </c>
      <c r="DC58" s="33">
        <f>VLOOKUP($DB58,Funktionsbezeichnungen,3,0)</f>
        <v>7</v>
      </c>
      <c r="DD58" s="83" t="str">
        <f>VLOOKUP($DB58,Funktionsbezeichnungen,2,0)</f>
        <v>Projektingenieur 1</v>
      </c>
      <c r="DE58" s="20"/>
      <c r="DF58" s="33">
        <v>771</v>
      </c>
      <c r="DG58" s="33">
        <f>VLOOKUP($DF58,Funktionsbezeichnungen,3,0)</f>
        <v>7</v>
      </c>
      <c r="DH58" s="83" t="str">
        <f>VLOOKUP($DF58,Funktionsbezeichnungen,2,0)</f>
        <v>Projektingenieur 1</v>
      </c>
      <c r="DM58" s="19">
        <f t="shared" si="35"/>
        <v>8565</v>
      </c>
      <c r="DN58" s="153">
        <v>2</v>
      </c>
      <c r="DO58" s="19">
        <v>3</v>
      </c>
      <c r="DP58" s="19" t="s">
        <v>951</v>
      </c>
    </row>
    <row r="59" spans="1:120" s="19" customFormat="1">
      <c r="A59" s="53">
        <v>0</v>
      </c>
      <c r="B59" s="53"/>
      <c r="C59" s="53">
        <f t="shared" si="38"/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361</v>
      </c>
      <c r="P59" s="15" t="s">
        <v>546</v>
      </c>
      <c r="Q59" s="15">
        <v>55</v>
      </c>
      <c r="R59" s="42"/>
      <c r="S59" s="20" t="s">
        <v>295</v>
      </c>
      <c r="T59" s="21">
        <v>1987</v>
      </c>
      <c r="U59" s="28" t="s">
        <v>1006</v>
      </c>
      <c r="V59" s="21">
        <v>2009</v>
      </c>
      <c r="W59" s="25"/>
      <c r="X59" s="21"/>
      <c r="Y59" s="28"/>
      <c r="Z59" s="21">
        <f t="shared" si="31"/>
        <v>7</v>
      </c>
      <c r="AA59" s="25" t="s">
        <v>1082</v>
      </c>
      <c r="AB59" s="118" t="s">
        <v>105</v>
      </c>
      <c r="AC59" s="21"/>
      <c r="AE59" s="90" t="s">
        <v>373</v>
      </c>
      <c r="AF59" s="82"/>
      <c r="CP59" s="19" t="str">
        <f t="shared" si="32"/>
        <v>Schoeffel Daniel</v>
      </c>
      <c r="CR59" s="153">
        <f t="shared" si="33"/>
        <v>7</v>
      </c>
      <c r="CS59" s="19" t="str">
        <f t="shared" si="34"/>
        <v>C</v>
      </c>
      <c r="CT59" s="154">
        <v>8569</v>
      </c>
      <c r="CU59" s="126"/>
      <c r="CV59" s="125">
        <v>772</v>
      </c>
      <c r="CW59" s="33">
        <f t="shared" si="39"/>
        <v>8</v>
      </c>
      <c r="CX59" s="83" t="str">
        <f t="shared" si="40"/>
        <v>Projektingenieur 2</v>
      </c>
      <c r="CY59" s="125">
        <v>771</v>
      </c>
      <c r="CZ59" s="33">
        <f>VLOOKUP($CY59,Funktionsbezeichnungen,3,0)</f>
        <v>7</v>
      </c>
      <c r="DA59" s="83" t="str">
        <f>VLOOKUP($CY59,Funktionsbezeichnungen,2,0)</f>
        <v>Projektingenieur 1</v>
      </c>
      <c r="DB59" s="125">
        <v>771</v>
      </c>
      <c r="DC59" s="33">
        <f>VLOOKUP($DB59,Funktionsbezeichnungen,3,0)</f>
        <v>7</v>
      </c>
      <c r="DD59" s="83" t="str">
        <f>VLOOKUP($DB59,Funktionsbezeichnungen,2,0)</f>
        <v>Projektingenieur 1</v>
      </c>
      <c r="DE59" s="20"/>
      <c r="DF59" s="33">
        <v>771</v>
      </c>
      <c r="DG59" s="33">
        <f>VLOOKUP($DF59,Funktionsbezeichnungen,3,0)</f>
        <v>7</v>
      </c>
      <c r="DH59" s="83" t="str">
        <f>VLOOKUP($DF59,Funktionsbezeichnungen,2,0)</f>
        <v>Projektingenieur 1</v>
      </c>
      <c r="DM59" s="19">
        <f t="shared" si="35"/>
        <v>8569</v>
      </c>
      <c r="DN59" s="153">
        <v>2</v>
      </c>
      <c r="DO59" s="19">
        <v>3</v>
      </c>
      <c r="DP59" s="19" t="s">
        <v>951</v>
      </c>
    </row>
    <row r="60" spans="1:120" s="19" customFormat="1">
      <c r="A60" s="53">
        <v>0</v>
      </c>
      <c r="B60" s="53">
        <v>1</v>
      </c>
      <c r="C60" s="53">
        <f t="shared" si="38"/>
        <v>0</v>
      </c>
      <c r="D60" s="55">
        <v>1</v>
      </c>
      <c r="E60" s="55"/>
      <c r="F60" s="56"/>
      <c r="G60" s="54"/>
      <c r="H60" s="54"/>
      <c r="I60" s="56"/>
      <c r="J60" s="54"/>
      <c r="K60" s="56"/>
      <c r="L60" s="56"/>
      <c r="M60" s="56"/>
      <c r="N60" s="58"/>
      <c r="O60" s="52" t="s">
        <v>360</v>
      </c>
      <c r="P60" s="15" t="s">
        <v>1003</v>
      </c>
      <c r="Q60" s="15">
        <v>56</v>
      </c>
      <c r="R60" s="42"/>
      <c r="S60" s="20" t="s">
        <v>1004</v>
      </c>
      <c r="T60" s="21">
        <v>1984</v>
      </c>
      <c r="U60" s="28" t="s">
        <v>194</v>
      </c>
      <c r="V60" s="21">
        <v>2009</v>
      </c>
      <c r="W60" s="25"/>
      <c r="X60" s="21"/>
      <c r="Y60" s="28" t="s">
        <v>91</v>
      </c>
      <c r="Z60" s="21">
        <f t="shared" si="31"/>
        <v>7</v>
      </c>
      <c r="AA60" s="25" t="s">
        <v>269</v>
      </c>
      <c r="AB60" s="118" t="s">
        <v>105</v>
      </c>
      <c r="AC60" s="21"/>
      <c r="AE60" s="90" t="s">
        <v>375</v>
      </c>
      <c r="AF60" s="82"/>
      <c r="CP60" s="19" t="str">
        <f t="shared" si="32"/>
        <v>Vecchi Sandra</v>
      </c>
      <c r="CR60" s="153">
        <f t="shared" si="33"/>
        <v>7</v>
      </c>
      <c r="CS60" s="19" t="str">
        <f t="shared" si="34"/>
        <v>C</v>
      </c>
      <c r="CT60" s="154">
        <v>4906</v>
      </c>
      <c r="CU60" s="126"/>
      <c r="CV60" s="125">
        <v>772</v>
      </c>
      <c r="CW60" s="33">
        <f t="shared" si="39"/>
        <v>8</v>
      </c>
      <c r="CX60" s="83" t="str">
        <f t="shared" si="40"/>
        <v>Projektingenieur 2</v>
      </c>
      <c r="CY60" s="125"/>
      <c r="CZ60" s="33"/>
      <c r="DA60" s="83"/>
      <c r="DB60" s="125"/>
      <c r="DC60" s="33"/>
      <c r="DD60" s="83"/>
      <c r="DE60" s="20"/>
      <c r="DF60" s="33"/>
      <c r="DG60" s="33"/>
      <c r="DH60" s="83"/>
      <c r="DM60" s="19">
        <f t="shared" si="35"/>
        <v>4906</v>
      </c>
      <c r="DN60" s="153">
        <v>2</v>
      </c>
      <c r="DO60" s="19">
        <v>1</v>
      </c>
      <c r="DP60" s="19" t="s">
        <v>951</v>
      </c>
    </row>
    <row r="61" spans="1:120" s="19" customFormat="1">
      <c r="A61" s="53">
        <v>0</v>
      </c>
      <c r="B61" s="53"/>
      <c r="C61" s="53">
        <f t="shared" si="38"/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358</v>
      </c>
      <c r="P61" s="15" t="s">
        <v>1135</v>
      </c>
      <c r="Q61" s="15">
        <v>57</v>
      </c>
      <c r="R61" s="42"/>
      <c r="S61" s="20" t="s">
        <v>1136</v>
      </c>
      <c r="T61" s="21">
        <v>1986</v>
      </c>
      <c r="U61" s="28" t="s">
        <v>1191</v>
      </c>
      <c r="V61" s="21">
        <v>2010</v>
      </c>
      <c r="W61" s="25"/>
      <c r="X61" s="21"/>
      <c r="Y61" s="28"/>
      <c r="Z61" s="21">
        <f t="shared" si="31"/>
        <v>6</v>
      </c>
      <c r="AA61" s="25" t="s">
        <v>698</v>
      </c>
      <c r="AB61" s="118" t="s">
        <v>105</v>
      </c>
      <c r="AC61" s="21"/>
      <c r="AE61" s="90" t="s">
        <v>375</v>
      </c>
      <c r="AF61" s="82"/>
      <c r="CP61" s="192" t="str">
        <f t="shared" si="32"/>
        <v>Berzi Patrick</v>
      </c>
      <c r="CR61" s="153">
        <f t="shared" si="33"/>
        <v>6</v>
      </c>
      <c r="CS61" s="153" t="str">
        <f t="shared" si="34"/>
        <v>C</v>
      </c>
      <c r="CT61" s="205">
        <v>4911</v>
      </c>
      <c r="CU61" s="126"/>
      <c r="CV61" s="125">
        <v>772</v>
      </c>
      <c r="CW61" s="33">
        <f t="shared" si="39"/>
        <v>8</v>
      </c>
      <c r="CX61" s="83" t="str">
        <f t="shared" si="40"/>
        <v>Projektingenieur 2</v>
      </c>
      <c r="CY61" s="125"/>
      <c r="CZ61" s="33"/>
      <c r="DA61" s="83"/>
      <c r="DB61" s="125"/>
      <c r="DC61" s="33"/>
      <c r="DD61" s="83"/>
      <c r="DE61" s="20"/>
      <c r="DF61" s="33"/>
      <c r="DG61" s="33"/>
      <c r="DH61" s="83"/>
      <c r="DM61" s="19">
        <f t="shared" si="35"/>
        <v>4911</v>
      </c>
      <c r="DN61" s="153">
        <v>2</v>
      </c>
      <c r="DO61" s="19">
        <v>3</v>
      </c>
      <c r="DP61" s="19" t="s">
        <v>951</v>
      </c>
    </row>
    <row r="62" spans="1:120" s="19" customFormat="1">
      <c r="A62" s="53">
        <v>0</v>
      </c>
      <c r="B62" s="53">
        <v>1</v>
      </c>
      <c r="C62" s="53">
        <f t="shared" si="38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360</v>
      </c>
      <c r="P62" s="15" t="s">
        <v>635</v>
      </c>
      <c r="Q62" s="15">
        <v>58</v>
      </c>
      <c r="R62" s="42"/>
      <c r="S62" s="20" t="s">
        <v>636</v>
      </c>
      <c r="T62" s="21">
        <v>1986</v>
      </c>
      <c r="U62" s="28" t="s">
        <v>1006</v>
      </c>
      <c r="V62" s="21">
        <v>2010</v>
      </c>
      <c r="W62" s="25"/>
      <c r="X62" s="21"/>
      <c r="Y62" s="28"/>
      <c r="Z62" s="118">
        <f t="shared" si="31"/>
        <v>6</v>
      </c>
      <c r="AA62" s="25" t="s">
        <v>916</v>
      </c>
      <c r="AB62" s="118" t="s">
        <v>105</v>
      </c>
      <c r="AC62" s="21"/>
      <c r="AE62" s="90" t="s">
        <v>375</v>
      </c>
      <c r="AF62" s="82"/>
      <c r="CP62" s="19" t="str">
        <f t="shared" si="32"/>
        <v>Bianchi Emmanuelle</v>
      </c>
      <c r="CR62" s="153">
        <f t="shared" si="33"/>
        <v>6</v>
      </c>
      <c r="CS62" s="153" t="str">
        <f t="shared" si="34"/>
        <v>C</v>
      </c>
      <c r="CT62" s="154">
        <v>7706</v>
      </c>
      <c r="CU62" s="126"/>
      <c r="CV62" s="125">
        <v>772</v>
      </c>
      <c r="CW62" s="33">
        <f t="shared" si="39"/>
        <v>8</v>
      </c>
      <c r="CX62" s="83" t="str">
        <f t="shared" si="40"/>
        <v>Projektingenieur 2</v>
      </c>
      <c r="CY62" s="125">
        <v>771</v>
      </c>
      <c r="CZ62" s="33">
        <f>VLOOKUP($CY62,Funktionsbezeichnungen,3,0)</f>
        <v>7</v>
      </c>
      <c r="DA62" s="83" t="str">
        <f>VLOOKUP($CY62,Funktionsbezeichnungen,2,0)</f>
        <v>Projektingenieur 1</v>
      </c>
      <c r="DB62" s="125">
        <v>770</v>
      </c>
      <c r="DC62" s="33">
        <f>VLOOKUP($DB62,Funktionsbezeichnungen,3,0)</f>
        <v>6</v>
      </c>
      <c r="DD62" s="83" t="str">
        <f>VLOOKUP($DB62,Funktionsbezeichnungen,2,0)</f>
        <v>Vorstufe Projektingenieur</v>
      </c>
      <c r="DE62" s="20"/>
      <c r="DF62" s="33">
        <v>771</v>
      </c>
      <c r="DG62" s="33">
        <f>VLOOKUP($DF62,Funktionsbezeichnungen,3,0)</f>
        <v>7</v>
      </c>
      <c r="DH62" s="83" t="str">
        <f>VLOOKUP($DF62,Funktionsbezeichnungen,2,0)</f>
        <v>Projektingenieur 1</v>
      </c>
      <c r="DM62" s="19">
        <f t="shared" si="35"/>
        <v>7706</v>
      </c>
      <c r="DN62" s="153">
        <v>2</v>
      </c>
      <c r="DO62" s="19">
        <v>3</v>
      </c>
      <c r="DP62" s="19" t="s">
        <v>951</v>
      </c>
    </row>
    <row r="63" spans="1:120" s="19" customFormat="1">
      <c r="A63" s="53">
        <v>0</v>
      </c>
      <c r="B63" s="53"/>
      <c r="C63" s="53">
        <f t="shared" si="38"/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358</v>
      </c>
      <c r="P63" s="15" t="s">
        <v>699</v>
      </c>
      <c r="Q63" s="15">
        <v>59</v>
      </c>
      <c r="R63" s="42"/>
      <c r="S63" s="20" t="s">
        <v>697</v>
      </c>
      <c r="T63" s="21">
        <v>1984</v>
      </c>
      <c r="U63" s="28" t="s">
        <v>1006</v>
      </c>
      <c r="V63" s="21">
        <v>2010</v>
      </c>
      <c r="W63" s="25"/>
      <c r="X63" s="21"/>
      <c r="Y63" s="28"/>
      <c r="Z63" s="21">
        <f t="shared" si="31"/>
        <v>6</v>
      </c>
      <c r="AA63" s="25" t="s">
        <v>698</v>
      </c>
      <c r="AB63" s="118" t="s">
        <v>105</v>
      </c>
      <c r="AC63" s="21"/>
      <c r="AE63" s="90" t="s">
        <v>375</v>
      </c>
      <c r="AF63" s="82"/>
      <c r="CP63" s="19" t="str">
        <f t="shared" si="32"/>
        <v>Indermitte Martin</v>
      </c>
      <c r="CR63" s="153">
        <f t="shared" si="33"/>
        <v>6</v>
      </c>
      <c r="CS63" s="153" t="str">
        <f t="shared" si="34"/>
        <v>C</v>
      </c>
      <c r="CT63" s="154">
        <v>4901</v>
      </c>
      <c r="CU63" s="126"/>
      <c r="CV63" s="125">
        <v>772</v>
      </c>
      <c r="CW63" s="33">
        <f t="shared" si="39"/>
        <v>8</v>
      </c>
      <c r="CX63" s="83" t="str">
        <f t="shared" si="40"/>
        <v>Projektingenieur 2</v>
      </c>
      <c r="CY63" s="125">
        <v>771</v>
      </c>
      <c r="CZ63" s="33">
        <f>VLOOKUP($CY63,Funktionsbezeichnungen,3,0)</f>
        <v>7</v>
      </c>
      <c r="DA63" s="83" t="str">
        <f>VLOOKUP($CY63,Funktionsbezeichnungen,2,0)</f>
        <v>Projektingenieur 1</v>
      </c>
      <c r="DB63" s="125">
        <v>770</v>
      </c>
      <c r="DC63" s="33">
        <f>VLOOKUP($DB63,Funktionsbezeichnungen,3,0)</f>
        <v>6</v>
      </c>
      <c r="DD63" s="83" t="str">
        <f>VLOOKUP($DB63,Funktionsbezeichnungen,2,0)</f>
        <v>Vorstufe Projektingenieur</v>
      </c>
      <c r="DE63" s="20"/>
      <c r="DF63" s="33">
        <v>771</v>
      </c>
      <c r="DG63" s="33">
        <f>VLOOKUP($DF63,Funktionsbezeichnungen,3,0)</f>
        <v>7</v>
      </c>
      <c r="DH63" s="83" t="str">
        <f>VLOOKUP($DF63,Funktionsbezeichnungen,2,0)</f>
        <v>Projektingenieur 1</v>
      </c>
      <c r="DM63" s="19">
        <f t="shared" si="35"/>
        <v>4901</v>
      </c>
      <c r="DN63" s="153">
        <v>2</v>
      </c>
      <c r="DO63" s="19">
        <v>3</v>
      </c>
      <c r="DP63" s="19" t="s">
        <v>951</v>
      </c>
    </row>
    <row r="64" spans="1:120" s="19" customFormat="1">
      <c r="A64" s="53">
        <v>0</v>
      </c>
      <c r="B64" s="53">
        <v>1</v>
      </c>
      <c r="C64" s="53">
        <f t="shared" si="38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360</v>
      </c>
      <c r="P64" s="15" t="s">
        <v>1138</v>
      </c>
      <c r="Q64" s="15">
        <v>60</v>
      </c>
      <c r="R64" s="42"/>
      <c r="S64" s="20" t="s">
        <v>1139</v>
      </c>
      <c r="T64" s="21">
        <v>1981</v>
      </c>
      <c r="U64" s="28" t="s">
        <v>1006</v>
      </c>
      <c r="V64" s="21">
        <v>2010</v>
      </c>
      <c r="W64" s="25"/>
      <c r="X64" s="21"/>
      <c r="Y64" s="28"/>
      <c r="Z64" s="118">
        <f t="shared" si="31"/>
        <v>6</v>
      </c>
      <c r="AA64" s="25" t="s">
        <v>916</v>
      </c>
      <c r="AB64" s="118" t="s">
        <v>105</v>
      </c>
      <c r="AC64" s="21"/>
      <c r="AE64" s="90" t="s">
        <v>375</v>
      </c>
      <c r="AF64" s="82"/>
      <c r="CP64" s="192" t="str">
        <f t="shared" si="32"/>
        <v>Kanagasabai Manoja</v>
      </c>
      <c r="CR64" s="153">
        <f t="shared" si="33"/>
        <v>6</v>
      </c>
      <c r="CS64" s="153" t="str">
        <f t="shared" si="34"/>
        <v>C</v>
      </c>
      <c r="CT64" s="205">
        <v>4910</v>
      </c>
      <c r="CU64" s="126"/>
      <c r="CV64" s="125">
        <v>772</v>
      </c>
      <c r="CW64" s="33">
        <f t="shared" si="39"/>
        <v>8</v>
      </c>
      <c r="CX64" s="83" t="str">
        <f t="shared" si="40"/>
        <v>Projektingenieur 2</v>
      </c>
      <c r="CY64" s="125">
        <v>771</v>
      </c>
      <c r="CZ64" s="33">
        <f>VLOOKUP($CY64,Funktionsbezeichnungen,3,0)</f>
        <v>7</v>
      </c>
      <c r="DA64" s="83" t="str">
        <f>VLOOKUP($CY64,Funktionsbezeichnungen,2,0)</f>
        <v>Projektingenieur 1</v>
      </c>
      <c r="DB64" s="125">
        <v>770</v>
      </c>
      <c r="DC64" s="33">
        <f>VLOOKUP($DB64,Funktionsbezeichnungen,3,0)</f>
        <v>6</v>
      </c>
      <c r="DD64" s="83" t="str">
        <f>VLOOKUP($DB64,Funktionsbezeichnungen,2,0)</f>
        <v>Vorstufe Projektingenieur</v>
      </c>
      <c r="DE64" s="20"/>
      <c r="DF64" s="33">
        <v>771</v>
      </c>
      <c r="DG64" s="33">
        <f>VLOOKUP($DF64,Funktionsbezeichnungen,3,0)</f>
        <v>7</v>
      </c>
      <c r="DH64" s="83" t="str">
        <f>VLOOKUP($DF64,Funktionsbezeichnungen,2,0)</f>
        <v>Projektingenieur 1</v>
      </c>
      <c r="DM64" s="19">
        <f t="shared" si="35"/>
        <v>4910</v>
      </c>
      <c r="DN64" s="153">
        <v>2</v>
      </c>
      <c r="DO64" s="19">
        <v>3</v>
      </c>
      <c r="DP64" s="19" t="s">
        <v>951</v>
      </c>
    </row>
    <row r="65" spans="1:120" s="19" customFormat="1">
      <c r="A65" s="53">
        <v>0</v>
      </c>
      <c r="B65" s="53"/>
      <c r="C65" s="53">
        <f t="shared" si="38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1094</v>
      </c>
      <c r="Q65" s="15">
        <v>61</v>
      </c>
      <c r="R65" s="42"/>
      <c r="S65" s="20" t="s">
        <v>1095</v>
      </c>
      <c r="T65" s="21">
        <v>1985</v>
      </c>
      <c r="U65" s="28" t="s">
        <v>1006</v>
      </c>
      <c r="V65" s="21">
        <v>2011</v>
      </c>
      <c r="W65" s="25"/>
      <c r="X65" s="21"/>
      <c r="Y65" s="28"/>
      <c r="Z65" s="118">
        <f t="shared" si="31"/>
        <v>5</v>
      </c>
      <c r="AA65" s="25" t="s">
        <v>698</v>
      </c>
      <c r="AB65" s="21" t="s">
        <v>121</v>
      </c>
      <c r="AC65" s="21"/>
      <c r="AE65" s="90" t="s">
        <v>375</v>
      </c>
      <c r="AF65" s="82"/>
      <c r="CP65" s="19" t="str">
        <f t="shared" si="32"/>
        <v>Brem Jakob</v>
      </c>
      <c r="CR65" s="153">
        <f t="shared" si="33"/>
        <v>5</v>
      </c>
      <c r="CS65" s="153" t="str">
        <f t="shared" si="34"/>
        <v>D</v>
      </c>
      <c r="CT65" s="154">
        <v>4356</v>
      </c>
      <c r="CU65" s="126"/>
      <c r="CV65" s="125">
        <v>771</v>
      </c>
      <c r="CW65" s="33">
        <f t="shared" ref="CW65:CW97" si="41">VLOOKUP($CV65,Funktionsbezeichnungen,3,0)</f>
        <v>7</v>
      </c>
      <c r="CX65" s="83" t="str">
        <f t="shared" ref="CX65:CX97" si="42">VLOOKUP($CV65,Funktionsbezeichnungen,2,0)</f>
        <v>Projektingenieur 1</v>
      </c>
      <c r="CY65" s="125"/>
      <c r="CZ65" s="33"/>
      <c r="DA65" s="83"/>
      <c r="DB65" s="125"/>
      <c r="DC65" s="33"/>
      <c r="DD65" s="83"/>
      <c r="DE65" s="20"/>
      <c r="DF65" s="33"/>
      <c r="DG65" s="33"/>
      <c r="DH65" s="83"/>
      <c r="DM65" s="19">
        <f t="shared" si="35"/>
        <v>4356</v>
      </c>
      <c r="DN65" s="153">
        <v>2</v>
      </c>
      <c r="DO65" s="19">
        <v>3</v>
      </c>
      <c r="DP65" s="19" t="s">
        <v>951</v>
      </c>
    </row>
    <row r="66" spans="1:120" s="19" customFormat="1">
      <c r="A66" s="53">
        <v>0</v>
      </c>
      <c r="B66" s="53"/>
      <c r="C66" s="53">
        <f t="shared" ref="C66:C120" si="43">IF(Z66&gt;=10,1,0)</f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1008</v>
      </c>
      <c r="Q66" s="15">
        <v>62</v>
      </c>
      <c r="R66" s="42"/>
      <c r="S66" s="20" t="s">
        <v>1009</v>
      </c>
      <c r="T66" s="21">
        <v>1987</v>
      </c>
      <c r="U66" s="28" t="s">
        <v>1006</v>
      </c>
      <c r="V66" s="21">
        <v>2011</v>
      </c>
      <c r="W66" s="25"/>
      <c r="X66" s="21"/>
      <c r="Y66" s="28"/>
      <c r="Z66" s="118">
        <f t="shared" si="31"/>
        <v>5</v>
      </c>
      <c r="AA66" s="25" t="s">
        <v>698</v>
      </c>
      <c r="AB66" s="21" t="s">
        <v>121</v>
      </c>
      <c r="AC66" s="21"/>
      <c r="AE66" s="90" t="s">
        <v>375</v>
      </c>
      <c r="AF66" s="82"/>
      <c r="CP66" s="19" t="str">
        <f t="shared" si="32"/>
        <v>Bürgin Johannes</v>
      </c>
      <c r="CR66" s="153">
        <f t="shared" si="33"/>
        <v>5</v>
      </c>
      <c r="CS66" s="153" t="str">
        <f t="shared" si="34"/>
        <v>D</v>
      </c>
      <c r="CT66" s="154">
        <v>4907</v>
      </c>
      <c r="CU66" s="126"/>
      <c r="CV66" s="125">
        <v>771</v>
      </c>
      <c r="CW66" s="33">
        <f t="shared" si="41"/>
        <v>7</v>
      </c>
      <c r="CX66" s="83" t="str">
        <f t="shared" si="42"/>
        <v>Projektingenieur 1</v>
      </c>
      <c r="CY66" s="125"/>
      <c r="CZ66" s="33"/>
      <c r="DA66" s="83"/>
      <c r="DB66" s="125"/>
      <c r="DC66" s="33"/>
      <c r="DD66" s="83"/>
      <c r="DE66" s="20"/>
      <c r="DF66" s="33"/>
      <c r="DG66" s="33"/>
      <c r="DH66" s="83"/>
      <c r="DM66" s="19">
        <f t="shared" si="35"/>
        <v>4907</v>
      </c>
      <c r="DN66" s="153">
        <v>2</v>
      </c>
      <c r="DO66" s="19">
        <v>3</v>
      </c>
      <c r="DP66" s="19" t="s">
        <v>951</v>
      </c>
    </row>
    <row r="67" spans="1:120" s="19" customFormat="1">
      <c r="A67" s="53">
        <v>0</v>
      </c>
      <c r="B67" s="53"/>
      <c r="C67" s="53">
        <f t="shared" si="43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358</v>
      </c>
      <c r="P67" s="15" t="s">
        <v>909</v>
      </c>
      <c r="Q67" s="15">
        <v>63</v>
      </c>
      <c r="R67" s="42"/>
      <c r="S67" s="20" t="s">
        <v>910</v>
      </c>
      <c r="T67" s="21">
        <v>1987</v>
      </c>
      <c r="U67" s="28" t="s">
        <v>1006</v>
      </c>
      <c r="V67" s="21">
        <v>2012</v>
      </c>
      <c r="W67" s="25"/>
      <c r="X67" s="21"/>
      <c r="Y67" s="28"/>
      <c r="Z67" s="118">
        <f t="shared" si="31"/>
        <v>4</v>
      </c>
      <c r="AA67" s="25" t="s">
        <v>698</v>
      </c>
      <c r="AB67" s="21" t="s">
        <v>121</v>
      </c>
      <c r="AC67" s="21"/>
      <c r="AE67" s="90" t="s">
        <v>375</v>
      </c>
      <c r="AF67" s="82"/>
      <c r="CP67" s="19" t="str">
        <f t="shared" si="32"/>
        <v>Frei Lukas</v>
      </c>
      <c r="CR67" s="153">
        <f t="shared" si="33"/>
        <v>4</v>
      </c>
      <c r="CS67" s="153" t="str">
        <f t="shared" si="34"/>
        <v>D</v>
      </c>
      <c r="CT67" s="154">
        <v>4308</v>
      </c>
      <c r="CU67" s="126"/>
      <c r="CV67" s="125">
        <v>771</v>
      </c>
      <c r="CW67" s="33">
        <f t="shared" si="41"/>
        <v>7</v>
      </c>
      <c r="CX67" s="83" t="str">
        <f t="shared" si="42"/>
        <v>Projektingenieur 1</v>
      </c>
      <c r="CY67" s="125"/>
      <c r="CZ67" s="33"/>
      <c r="DA67" s="83"/>
      <c r="DB67" s="125"/>
      <c r="DC67" s="33"/>
      <c r="DD67" s="83"/>
      <c r="DE67" s="20"/>
      <c r="DF67" s="33"/>
      <c r="DG67" s="33"/>
      <c r="DH67" s="83"/>
      <c r="DM67" s="19">
        <f t="shared" si="35"/>
        <v>4308</v>
      </c>
      <c r="DN67" s="153">
        <v>2</v>
      </c>
      <c r="DO67" s="19">
        <v>3</v>
      </c>
      <c r="DP67" s="19" t="s">
        <v>951</v>
      </c>
    </row>
    <row r="68" spans="1:120" s="19" customFormat="1">
      <c r="A68" s="53">
        <v>0</v>
      </c>
      <c r="B68" s="53"/>
      <c r="C68" s="53">
        <f t="shared" si="43"/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360</v>
      </c>
      <c r="P68" s="15" t="s">
        <v>912</v>
      </c>
      <c r="Q68" s="15">
        <v>64</v>
      </c>
      <c r="R68" s="42"/>
      <c r="S68" s="20" t="s">
        <v>913</v>
      </c>
      <c r="T68" s="21">
        <v>1987</v>
      </c>
      <c r="U68" s="28" t="s">
        <v>1006</v>
      </c>
      <c r="V68" s="21">
        <v>2012</v>
      </c>
      <c r="W68" s="25" t="s">
        <v>1182</v>
      </c>
      <c r="X68" s="21">
        <v>2015</v>
      </c>
      <c r="Y68" s="28" t="s">
        <v>91</v>
      </c>
      <c r="Z68" s="118">
        <f t="shared" si="31"/>
        <v>4</v>
      </c>
      <c r="AA68" s="25" t="s">
        <v>108</v>
      </c>
      <c r="AB68" s="21" t="s">
        <v>121</v>
      </c>
      <c r="AC68" s="21"/>
      <c r="AE68" s="90" t="s">
        <v>375</v>
      </c>
      <c r="AF68" s="82"/>
      <c r="CP68" s="19" t="str">
        <f t="shared" si="32"/>
        <v>D'Arco Marcel</v>
      </c>
      <c r="CR68" s="153">
        <f t="shared" si="33"/>
        <v>4</v>
      </c>
      <c r="CS68" s="153" t="str">
        <f t="shared" si="34"/>
        <v>D</v>
      </c>
      <c r="CT68" s="154">
        <v>4310</v>
      </c>
      <c r="CU68" s="126"/>
      <c r="CV68" s="125">
        <v>771</v>
      </c>
      <c r="CW68" s="33">
        <f t="shared" si="41"/>
        <v>7</v>
      </c>
      <c r="CX68" s="83" t="str">
        <f t="shared" si="42"/>
        <v>Projektingenieur 1</v>
      </c>
      <c r="CY68" s="125"/>
      <c r="CZ68" s="33"/>
      <c r="DA68" s="83"/>
      <c r="DB68" s="125"/>
      <c r="DC68" s="33"/>
      <c r="DD68" s="83"/>
      <c r="DE68" s="20"/>
      <c r="DF68" s="33"/>
      <c r="DG68" s="33"/>
      <c r="DH68" s="83"/>
      <c r="DM68" s="19">
        <f t="shared" si="35"/>
        <v>4310</v>
      </c>
      <c r="DN68" s="153">
        <v>2</v>
      </c>
      <c r="DO68" s="19">
        <v>3</v>
      </c>
      <c r="DP68" s="19" t="s">
        <v>951</v>
      </c>
    </row>
    <row r="69" spans="1:120" s="19" customFormat="1" ht="27">
      <c r="A69" s="53">
        <v>0</v>
      </c>
      <c r="B69" s="53">
        <v>1</v>
      </c>
      <c r="C69" s="53">
        <f t="shared" si="43"/>
        <v>0</v>
      </c>
      <c r="D69" s="55"/>
      <c r="E69" s="55">
        <v>1</v>
      </c>
      <c r="F69" s="56"/>
      <c r="G69" s="54"/>
      <c r="H69" s="54"/>
      <c r="I69" s="56"/>
      <c r="J69" s="54"/>
      <c r="K69" s="56"/>
      <c r="L69" s="56"/>
      <c r="M69" s="56"/>
      <c r="N69" s="58"/>
      <c r="O69" s="52" t="s">
        <v>358</v>
      </c>
      <c r="P69" s="15" t="s">
        <v>1014</v>
      </c>
      <c r="Q69" s="15">
        <v>65</v>
      </c>
      <c r="R69" s="42"/>
      <c r="S69" s="20" t="s">
        <v>1015</v>
      </c>
      <c r="T69" s="21">
        <v>1980</v>
      </c>
      <c r="U69" s="28" t="s">
        <v>1050</v>
      </c>
      <c r="V69" s="21">
        <v>2002</v>
      </c>
      <c r="W69" s="28" t="s">
        <v>1006</v>
      </c>
      <c r="X69" s="21">
        <v>2013</v>
      </c>
      <c r="Y69" s="28"/>
      <c r="Z69" s="118">
        <f>$AD$3-X69</f>
        <v>3</v>
      </c>
      <c r="AA69" s="25" t="s">
        <v>916</v>
      </c>
      <c r="AB69" s="21" t="s">
        <v>121</v>
      </c>
      <c r="AC69" s="21"/>
      <c r="AE69" s="90" t="s">
        <v>375</v>
      </c>
      <c r="AF69" s="82"/>
      <c r="CP69" s="19" t="str">
        <f t="shared" si="32"/>
        <v>Hochuli Antonina</v>
      </c>
      <c r="CR69" s="153">
        <f t="shared" si="33"/>
        <v>3</v>
      </c>
      <c r="CS69" s="153" t="str">
        <f t="shared" si="34"/>
        <v>D</v>
      </c>
      <c r="CT69" s="154">
        <v>8579</v>
      </c>
      <c r="CU69" s="126"/>
      <c r="CV69" s="125">
        <v>770</v>
      </c>
      <c r="CW69" s="33">
        <f t="shared" si="41"/>
        <v>6</v>
      </c>
      <c r="CX69" s="83" t="str">
        <f t="shared" si="42"/>
        <v>Vorstufe Projektingenieur</v>
      </c>
      <c r="CY69" s="125"/>
      <c r="CZ69" s="33"/>
      <c r="DA69" s="83"/>
      <c r="DB69" s="125"/>
      <c r="DC69" s="33"/>
      <c r="DD69" s="83"/>
      <c r="DE69" s="20"/>
      <c r="DF69" s="33"/>
      <c r="DG69" s="33"/>
      <c r="DH69" s="83"/>
      <c r="DM69" s="19">
        <f t="shared" si="35"/>
        <v>8579</v>
      </c>
      <c r="DN69" s="153">
        <v>2</v>
      </c>
      <c r="DO69" s="19">
        <v>3</v>
      </c>
      <c r="DP69" s="19" t="s">
        <v>951</v>
      </c>
    </row>
    <row r="70" spans="1:120" s="19" customFormat="1">
      <c r="A70" s="53">
        <v>0</v>
      </c>
      <c r="B70" s="53"/>
      <c r="C70" s="53">
        <f>IF(Z70&gt;=10,1,0)</f>
        <v>0</v>
      </c>
      <c r="D70" s="55"/>
      <c r="E70" s="55">
        <v>1</v>
      </c>
      <c r="F70" s="56"/>
      <c r="G70" s="54"/>
      <c r="H70" s="54"/>
      <c r="I70" s="56"/>
      <c r="J70" s="54"/>
      <c r="K70" s="56"/>
      <c r="L70" s="56"/>
      <c r="M70" s="56"/>
      <c r="N70" s="58"/>
      <c r="O70" s="52" t="s">
        <v>358</v>
      </c>
      <c r="P70" s="15" t="s">
        <v>1187</v>
      </c>
      <c r="Q70" s="15">
        <v>66</v>
      </c>
      <c r="R70" s="42"/>
      <c r="S70" s="20" t="s">
        <v>1188</v>
      </c>
      <c r="T70" s="21">
        <v>1983</v>
      </c>
      <c r="U70" s="28" t="s">
        <v>1189</v>
      </c>
      <c r="V70" s="21">
        <v>2008</v>
      </c>
      <c r="W70" s="25"/>
      <c r="X70" s="21"/>
      <c r="Y70" s="28"/>
      <c r="Z70" s="118">
        <f>$AD$3-V70</f>
        <v>8</v>
      </c>
      <c r="AA70" s="25" t="s">
        <v>698</v>
      </c>
      <c r="AB70" s="21" t="s">
        <v>121</v>
      </c>
      <c r="AC70" s="21"/>
      <c r="AE70" s="90" t="s">
        <v>375</v>
      </c>
      <c r="AF70" s="82"/>
      <c r="CP70" s="19" t="str">
        <f t="shared" si="32"/>
        <v>Skucek Axel</v>
      </c>
      <c r="CR70" s="153">
        <f t="shared" si="33"/>
        <v>8</v>
      </c>
      <c r="CS70" s="153" t="str">
        <f t="shared" si="34"/>
        <v>D</v>
      </c>
      <c r="CT70" s="154">
        <v>4315</v>
      </c>
      <c r="CU70" s="126"/>
      <c r="CV70" s="125">
        <v>770</v>
      </c>
      <c r="CW70" s="33">
        <f t="shared" si="41"/>
        <v>6</v>
      </c>
      <c r="CX70" s="83" t="str">
        <f t="shared" si="42"/>
        <v>Vorstufe Projektingenieur</v>
      </c>
      <c r="CY70" s="125"/>
      <c r="CZ70" s="33"/>
      <c r="DA70" s="83"/>
      <c r="DB70" s="125"/>
      <c r="DC70" s="33"/>
      <c r="DD70" s="83"/>
      <c r="DE70" s="20"/>
      <c r="DF70" s="33"/>
      <c r="DG70" s="33"/>
      <c r="DH70" s="83"/>
      <c r="DM70" s="19">
        <f t="shared" si="35"/>
        <v>4315</v>
      </c>
      <c r="DN70" s="153">
        <v>2</v>
      </c>
      <c r="DO70" s="19">
        <v>3</v>
      </c>
      <c r="DP70" s="19" t="s">
        <v>951</v>
      </c>
    </row>
    <row r="71" spans="1:120" s="19" customFormat="1">
      <c r="A71" s="53">
        <v>0</v>
      </c>
      <c r="B71" s="53"/>
      <c r="C71" s="53">
        <f t="shared" si="43"/>
        <v>0</v>
      </c>
      <c r="D71" s="55"/>
      <c r="E71" s="55">
        <v>1</v>
      </c>
      <c r="F71" s="56"/>
      <c r="G71" s="54"/>
      <c r="H71" s="54"/>
      <c r="I71" s="56"/>
      <c r="J71" s="54"/>
      <c r="K71" s="56"/>
      <c r="L71" s="56"/>
      <c r="M71" s="56"/>
      <c r="N71" s="58"/>
      <c r="O71" s="52" t="s">
        <v>358</v>
      </c>
      <c r="P71" s="15" t="s">
        <v>1074</v>
      </c>
      <c r="Q71" s="15">
        <v>67</v>
      </c>
      <c r="R71" s="42"/>
      <c r="S71" s="20" t="s">
        <v>1075</v>
      </c>
      <c r="T71" s="21">
        <v>1987</v>
      </c>
      <c r="U71" s="28" t="s">
        <v>1061</v>
      </c>
      <c r="V71" s="21">
        <v>2013</v>
      </c>
      <c r="W71" s="25"/>
      <c r="X71" s="21"/>
      <c r="Y71" s="28"/>
      <c r="Z71" s="118">
        <f t="shared" ref="Z71:Z135" si="44">$AD$3-V71</f>
        <v>3</v>
      </c>
      <c r="AA71" s="25" t="s">
        <v>698</v>
      </c>
      <c r="AB71" s="21" t="s">
        <v>121</v>
      </c>
      <c r="AC71" s="21"/>
      <c r="AE71" s="90" t="s">
        <v>375</v>
      </c>
      <c r="AF71" s="82"/>
      <c r="CP71" s="19" t="str">
        <f t="shared" ref="CP71:CP135" si="45">+S71</f>
        <v>Meisch Raoul</v>
      </c>
      <c r="CR71" s="153">
        <f t="shared" ref="CR71:CR135" si="46">+Z71</f>
        <v>3</v>
      </c>
      <c r="CS71" s="153" t="str">
        <f t="shared" ref="CS71:CS135" si="47">+AB71</f>
        <v>D</v>
      </c>
      <c r="CT71" s="154">
        <v>4315</v>
      </c>
      <c r="CU71" s="126"/>
      <c r="CV71" s="125">
        <v>770</v>
      </c>
      <c r="CW71" s="33">
        <f t="shared" si="41"/>
        <v>6</v>
      </c>
      <c r="CX71" s="83" t="str">
        <f t="shared" si="42"/>
        <v>Vorstufe Projektingenieur</v>
      </c>
      <c r="CY71" s="125"/>
      <c r="CZ71" s="33"/>
      <c r="DA71" s="83"/>
      <c r="DB71" s="125"/>
      <c r="DC71" s="33"/>
      <c r="DD71" s="83"/>
      <c r="DE71" s="20"/>
      <c r="DF71" s="33"/>
      <c r="DG71" s="33"/>
      <c r="DH71" s="83"/>
      <c r="DM71" s="19">
        <f t="shared" ref="DM71:DM135" si="48">+CT71</f>
        <v>4315</v>
      </c>
      <c r="DN71" s="153">
        <v>2</v>
      </c>
      <c r="DO71" s="19">
        <v>3</v>
      </c>
      <c r="DP71" s="19" t="s">
        <v>951</v>
      </c>
    </row>
    <row r="72" spans="1:120" s="19" customFormat="1">
      <c r="A72" s="53">
        <v>0</v>
      </c>
      <c r="B72" s="53">
        <v>1</v>
      </c>
      <c r="C72" s="53">
        <f t="shared" si="43"/>
        <v>0</v>
      </c>
      <c r="D72" s="55"/>
      <c r="E72" s="55">
        <v>1</v>
      </c>
      <c r="F72" s="56"/>
      <c r="G72" s="54"/>
      <c r="H72" s="54"/>
      <c r="I72" s="56"/>
      <c r="J72" s="54"/>
      <c r="K72" s="56"/>
      <c r="L72" s="56"/>
      <c r="M72" s="56"/>
      <c r="N72" s="58"/>
      <c r="O72" s="52" t="s">
        <v>359</v>
      </c>
      <c r="P72" s="15" t="s">
        <v>1029</v>
      </c>
      <c r="Q72" s="15">
        <v>68</v>
      </c>
      <c r="R72" s="42"/>
      <c r="S72" s="20" t="s">
        <v>1030</v>
      </c>
      <c r="T72" s="21">
        <v>1989</v>
      </c>
      <c r="U72" s="28" t="s">
        <v>1006</v>
      </c>
      <c r="V72" s="21">
        <v>2013</v>
      </c>
      <c r="W72" s="25"/>
      <c r="X72" s="21"/>
      <c r="Y72" s="28"/>
      <c r="Z72" s="118">
        <f t="shared" si="44"/>
        <v>3</v>
      </c>
      <c r="AA72" s="25" t="s">
        <v>916</v>
      </c>
      <c r="AB72" s="21" t="s">
        <v>121</v>
      </c>
      <c r="AC72" s="21"/>
      <c r="AE72" s="90" t="s">
        <v>375</v>
      </c>
      <c r="AF72" s="82"/>
      <c r="CP72" s="19" t="str">
        <f t="shared" si="45"/>
        <v>Stöhr Jessica</v>
      </c>
      <c r="CR72" s="153">
        <f t="shared" si="46"/>
        <v>3</v>
      </c>
      <c r="CS72" s="153" t="str">
        <f t="shared" si="47"/>
        <v>D</v>
      </c>
      <c r="CT72" s="154">
        <v>4313</v>
      </c>
      <c r="CU72" s="126"/>
      <c r="CV72" s="125">
        <v>770</v>
      </c>
      <c r="CW72" s="33">
        <f t="shared" si="41"/>
        <v>6</v>
      </c>
      <c r="CX72" s="83" t="str">
        <f t="shared" si="42"/>
        <v>Vorstufe Projektingenieur</v>
      </c>
      <c r="CY72" s="125"/>
      <c r="CZ72" s="33"/>
      <c r="DA72" s="83"/>
      <c r="DB72" s="125"/>
      <c r="DC72" s="33"/>
      <c r="DD72" s="83"/>
      <c r="DE72" s="20"/>
      <c r="DF72" s="33"/>
      <c r="DG72" s="33"/>
      <c r="DH72" s="83"/>
      <c r="DM72" s="19">
        <f t="shared" si="48"/>
        <v>4313</v>
      </c>
      <c r="DN72" s="153">
        <v>2</v>
      </c>
      <c r="DO72" s="19">
        <v>3</v>
      </c>
      <c r="DP72" s="19" t="s">
        <v>951</v>
      </c>
    </row>
    <row r="73" spans="1:120" s="19" customFormat="1">
      <c r="A73" s="53">
        <v>0</v>
      </c>
      <c r="B73" s="53"/>
      <c r="C73" s="53">
        <f t="shared" si="43"/>
        <v>0</v>
      </c>
      <c r="D73" s="55"/>
      <c r="E73" s="55">
        <v>1</v>
      </c>
      <c r="F73" s="56"/>
      <c r="G73" s="54"/>
      <c r="H73" s="54"/>
      <c r="I73" s="56"/>
      <c r="J73" s="54"/>
      <c r="K73" s="56"/>
      <c r="L73" s="56"/>
      <c r="M73" s="56"/>
      <c r="N73" s="58"/>
      <c r="O73" s="52" t="s">
        <v>361</v>
      </c>
      <c r="P73" s="15" t="s">
        <v>1153</v>
      </c>
      <c r="Q73" s="15">
        <v>69</v>
      </c>
      <c r="R73" s="42"/>
      <c r="S73" s="20" t="s">
        <v>1154</v>
      </c>
      <c r="T73" s="21">
        <v>1984</v>
      </c>
      <c r="U73" s="28" t="s">
        <v>1061</v>
      </c>
      <c r="V73" s="21">
        <v>2014</v>
      </c>
      <c r="W73" s="25"/>
      <c r="X73" s="21"/>
      <c r="Y73" s="28"/>
      <c r="Z73" s="118">
        <f t="shared" si="44"/>
        <v>2</v>
      </c>
      <c r="AA73" s="25" t="s">
        <v>698</v>
      </c>
      <c r="AB73" s="21" t="s">
        <v>121</v>
      </c>
      <c r="AC73" s="21"/>
      <c r="AE73" s="90" t="s">
        <v>375</v>
      </c>
      <c r="AF73" s="82"/>
      <c r="CP73" s="192" t="str">
        <f t="shared" si="45"/>
        <v>Vitt Bernhard</v>
      </c>
      <c r="CR73" s="153">
        <f t="shared" si="46"/>
        <v>2</v>
      </c>
      <c r="CS73" s="153" t="str">
        <f t="shared" si="47"/>
        <v>D</v>
      </c>
      <c r="CT73" s="205">
        <v>4318</v>
      </c>
      <c r="CU73" s="126"/>
      <c r="CV73" s="125">
        <v>770</v>
      </c>
      <c r="CW73" s="33">
        <f t="shared" si="41"/>
        <v>6</v>
      </c>
      <c r="CX73" s="83" t="str">
        <f t="shared" si="42"/>
        <v>Vorstufe Projektingenieur</v>
      </c>
      <c r="CY73" s="125"/>
      <c r="CZ73" s="33"/>
      <c r="DA73" s="83"/>
      <c r="DB73" s="125"/>
      <c r="DC73" s="33"/>
      <c r="DD73" s="83"/>
      <c r="DE73" s="20"/>
      <c r="DF73" s="33"/>
      <c r="DG73" s="33"/>
      <c r="DH73" s="83"/>
      <c r="DM73" s="19">
        <f t="shared" si="48"/>
        <v>4318</v>
      </c>
      <c r="DN73" s="153">
        <v>2</v>
      </c>
      <c r="DO73" s="19">
        <v>3</v>
      </c>
      <c r="DP73" s="19" t="s">
        <v>951</v>
      </c>
    </row>
    <row r="74" spans="1:120" s="19" customFormat="1">
      <c r="A74" s="53">
        <v>0</v>
      </c>
      <c r="B74" s="53"/>
      <c r="C74" s="53">
        <f>IF(Z74&gt;=10,1,0)</f>
        <v>0</v>
      </c>
      <c r="D74" s="55"/>
      <c r="E74" s="55">
        <v>1</v>
      </c>
      <c r="F74" s="56"/>
      <c r="G74" s="54"/>
      <c r="H74" s="54"/>
      <c r="I74" s="56"/>
      <c r="J74" s="54"/>
      <c r="K74" s="56"/>
      <c r="L74" s="56"/>
      <c r="M74" s="56"/>
      <c r="N74" s="58"/>
      <c r="O74" s="52" t="s">
        <v>359</v>
      </c>
      <c r="P74" s="15" t="s">
        <v>1175</v>
      </c>
      <c r="Q74" s="15">
        <v>70</v>
      </c>
      <c r="R74" s="42"/>
      <c r="S74" s="20" t="s">
        <v>1174</v>
      </c>
      <c r="T74" s="21">
        <v>1987</v>
      </c>
      <c r="U74" s="28" t="s">
        <v>1006</v>
      </c>
      <c r="V74" s="21">
        <v>2014</v>
      </c>
      <c r="W74" s="25"/>
      <c r="X74" s="21"/>
      <c r="Y74" s="28"/>
      <c r="Z74" s="118">
        <f t="shared" si="44"/>
        <v>2</v>
      </c>
      <c r="AA74" s="25" t="s">
        <v>698</v>
      </c>
      <c r="AB74" s="21" t="s">
        <v>121</v>
      </c>
      <c r="AC74" s="21"/>
      <c r="AE74" s="90" t="s">
        <v>375</v>
      </c>
      <c r="AF74" s="82"/>
      <c r="CP74" s="192" t="str">
        <f t="shared" si="45"/>
        <v>Seehöfer Patrick</v>
      </c>
      <c r="CR74" s="153">
        <f t="shared" si="46"/>
        <v>2</v>
      </c>
      <c r="CS74" s="153" t="str">
        <f t="shared" si="47"/>
        <v>D</v>
      </c>
      <c r="CT74" s="205">
        <v>4321</v>
      </c>
      <c r="CU74" s="126"/>
      <c r="CV74" s="125">
        <v>770</v>
      </c>
      <c r="CW74" s="33">
        <f>VLOOKUP($CV74,Funktionsbezeichnungen,3,0)</f>
        <v>6</v>
      </c>
      <c r="CX74" s="83" t="str">
        <f>VLOOKUP($CV74,Funktionsbezeichnungen,2,0)</f>
        <v>Vorstufe Projektingenieur</v>
      </c>
      <c r="CY74" s="125"/>
      <c r="CZ74" s="33"/>
      <c r="DA74" s="83"/>
      <c r="DB74" s="125"/>
      <c r="DC74" s="33"/>
      <c r="DD74" s="83"/>
      <c r="DE74" s="20"/>
      <c r="DF74" s="33"/>
      <c r="DG74" s="33"/>
      <c r="DH74" s="83"/>
      <c r="DM74" s="19">
        <f t="shared" si="48"/>
        <v>4321</v>
      </c>
      <c r="DN74" s="153">
        <v>2</v>
      </c>
      <c r="DO74" s="19">
        <v>3</v>
      </c>
      <c r="DP74" s="19" t="s">
        <v>951</v>
      </c>
    </row>
    <row r="75" spans="1:120" s="19" customFormat="1" ht="27">
      <c r="A75" s="53">
        <v>0</v>
      </c>
      <c r="B75" s="53"/>
      <c r="C75" s="53">
        <f>IF(Z75&gt;=10,1,0)</f>
        <v>0</v>
      </c>
      <c r="D75" s="55"/>
      <c r="E75" s="55">
        <v>1</v>
      </c>
      <c r="F75" s="56"/>
      <c r="G75" s="54"/>
      <c r="H75" s="54">
        <v>1</v>
      </c>
      <c r="I75" s="56"/>
      <c r="J75" s="54"/>
      <c r="K75" s="56"/>
      <c r="L75" s="56"/>
      <c r="M75" s="56"/>
      <c r="N75" s="58"/>
      <c r="O75" s="52" t="s">
        <v>358</v>
      </c>
      <c r="P75" s="15" t="s">
        <v>1173</v>
      </c>
      <c r="Q75" s="15">
        <v>71</v>
      </c>
      <c r="R75" s="42"/>
      <c r="S75" s="20" t="s">
        <v>1172</v>
      </c>
      <c r="T75" s="21">
        <v>1986</v>
      </c>
      <c r="U75" s="208" t="s">
        <v>1192</v>
      </c>
      <c r="V75" s="21">
        <v>2011</v>
      </c>
      <c r="W75" s="28" t="s">
        <v>1006</v>
      </c>
      <c r="X75" s="21">
        <v>2015</v>
      </c>
      <c r="Y75" s="28"/>
      <c r="Z75" s="118">
        <f t="shared" si="44"/>
        <v>5</v>
      </c>
      <c r="AA75" s="25" t="s">
        <v>1176</v>
      </c>
      <c r="AB75" s="21" t="s">
        <v>121</v>
      </c>
      <c r="AC75" s="21"/>
      <c r="AE75" s="90" t="s">
        <v>375</v>
      </c>
      <c r="AF75" s="82"/>
      <c r="CP75" s="192" t="str">
        <f t="shared" si="45"/>
        <v>Völlmin Daniel</v>
      </c>
      <c r="CR75" s="153">
        <f t="shared" si="46"/>
        <v>5</v>
      </c>
      <c r="CS75" s="153" t="str">
        <f t="shared" si="47"/>
        <v>D</v>
      </c>
      <c r="CT75" s="205">
        <v>4319</v>
      </c>
      <c r="CU75" s="126"/>
      <c r="CV75" s="125">
        <v>770</v>
      </c>
      <c r="CW75" s="33">
        <f t="shared" si="41"/>
        <v>6</v>
      </c>
      <c r="CX75" s="83" t="str">
        <f t="shared" si="42"/>
        <v>Vorstufe Projektingenieur</v>
      </c>
      <c r="CY75" s="125"/>
      <c r="CZ75" s="33"/>
      <c r="DA75" s="83"/>
      <c r="DB75" s="125"/>
      <c r="DC75" s="33"/>
      <c r="DD75" s="83"/>
      <c r="DE75" s="20"/>
      <c r="DF75" s="33"/>
      <c r="DG75" s="33"/>
      <c r="DH75" s="83"/>
      <c r="DM75" s="19">
        <f t="shared" si="48"/>
        <v>4319</v>
      </c>
      <c r="DN75" s="153">
        <v>2</v>
      </c>
      <c r="DO75" s="19">
        <v>3</v>
      </c>
      <c r="DP75" s="19" t="s">
        <v>951</v>
      </c>
    </row>
    <row r="76" spans="1:120" s="19" customFormat="1">
      <c r="A76" s="53">
        <v>0</v>
      </c>
      <c r="B76" s="53"/>
      <c r="C76" s="53">
        <f t="shared" si="43"/>
        <v>0</v>
      </c>
      <c r="D76" s="55">
        <v>1</v>
      </c>
      <c r="E76" s="55"/>
      <c r="F76" s="56"/>
      <c r="G76" s="54"/>
      <c r="H76" s="54"/>
      <c r="I76" s="56"/>
      <c r="J76" s="54"/>
      <c r="K76" s="56"/>
      <c r="L76" s="56"/>
      <c r="M76" s="56"/>
      <c r="N76" s="58"/>
      <c r="O76" s="52" t="s">
        <v>360</v>
      </c>
      <c r="P76" s="15" t="s">
        <v>1016</v>
      </c>
      <c r="Q76" s="15">
        <v>72</v>
      </c>
      <c r="R76" s="164"/>
      <c r="S76" s="20" t="s">
        <v>1017</v>
      </c>
      <c r="T76" s="21">
        <v>1988</v>
      </c>
      <c r="U76" s="28" t="s">
        <v>1177</v>
      </c>
      <c r="V76" s="21">
        <v>2016</v>
      </c>
      <c r="W76" s="25"/>
      <c r="X76" s="21"/>
      <c r="Y76" s="28"/>
      <c r="Z76" s="118">
        <f t="shared" si="44"/>
        <v>0</v>
      </c>
      <c r="AA76" s="25" t="s">
        <v>698</v>
      </c>
      <c r="AB76" s="21" t="s">
        <v>121</v>
      </c>
      <c r="AC76" s="21"/>
      <c r="AE76" s="90" t="s">
        <v>375</v>
      </c>
      <c r="AF76" s="82"/>
      <c r="CP76" s="192" t="str">
        <f t="shared" si="45"/>
        <v>Burger Stefan</v>
      </c>
      <c r="CR76" s="19">
        <f t="shared" si="46"/>
        <v>0</v>
      </c>
      <c r="CS76" s="19" t="str">
        <f t="shared" si="47"/>
        <v>D</v>
      </c>
      <c r="CT76" s="205">
        <v>9748</v>
      </c>
      <c r="CU76" s="126"/>
      <c r="CV76" s="125">
        <v>770</v>
      </c>
      <c r="CW76" s="33">
        <f t="shared" si="41"/>
        <v>6</v>
      </c>
      <c r="CX76" s="83" t="str">
        <f t="shared" si="42"/>
        <v>Vorstufe Projektingenieur</v>
      </c>
      <c r="CY76" s="125"/>
      <c r="CZ76" s="33"/>
      <c r="DA76" s="83"/>
      <c r="DB76" s="125"/>
      <c r="DC76" s="33"/>
      <c r="DD76" s="83"/>
      <c r="DE76" s="20"/>
      <c r="DF76" s="125"/>
      <c r="DG76" s="33"/>
      <c r="DH76" s="83"/>
      <c r="DM76" s="19">
        <f t="shared" si="48"/>
        <v>9748</v>
      </c>
      <c r="DN76" s="153">
        <v>2</v>
      </c>
      <c r="DO76" s="19">
        <v>3</v>
      </c>
      <c r="DP76" s="185" t="s">
        <v>951</v>
      </c>
    </row>
    <row r="77" spans="1:120" s="19" customFormat="1">
      <c r="A77" s="53">
        <v>0</v>
      </c>
      <c r="B77" s="53"/>
      <c r="C77" s="53">
        <f t="shared" si="43"/>
        <v>1</v>
      </c>
      <c r="D77" s="55"/>
      <c r="E77" s="55"/>
      <c r="F77" s="56"/>
      <c r="G77" s="54"/>
      <c r="H77" s="54">
        <v>1</v>
      </c>
      <c r="I77" s="56">
        <v>1</v>
      </c>
      <c r="J77" s="54"/>
      <c r="K77" s="56"/>
      <c r="L77" s="56"/>
      <c r="M77" s="56"/>
      <c r="N77" s="58"/>
      <c r="O77" s="52" t="s">
        <v>358</v>
      </c>
      <c r="P77" s="15" t="s">
        <v>1125</v>
      </c>
      <c r="Q77" s="15">
        <v>73</v>
      </c>
      <c r="R77" s="164" t="s">
        <v>928</v>
      </c>
      <c r="S77" s="20" t="s">
        <v>1126</v>
      </c>
      <c r="T77" s="21">
        <v>1954</v>
      </c>
      <c r="U77" s="28" t="s">
        <v>126</v>
      </c>
      <c r="V77" s="21">
        <v>1973</v>
      </c>
      <c r="W77" s="25" t="s">
        <v>1127</v>
      </c>
      <c r="X77" s="21">
        <v>1979</v>
      </c>
      <c r="Y77" s="28"/>
      <c r="Z77" s="21">
        <f t="shared" si="44"/>
        <v>43</v>
      </c>
      <c r="AA77" s="25" t="s">
        <v>110</v>
      </c>
      <c r="AB77" s="21" t="s">
        <v>105</v>
      </c>
      <c r="AC77" s="21"/>
      <c r="AE77" s="90" t="s">
        <v>376</v>
      </c>
      <c r="AF77" s="82"/>
      <c r="CP77" s="192" t="str">
        <f t="shared" si="45"/>
        <v>Reber Erich</v>
      </c>
      <c r="CR77" s="19">
        <f t="shared" si="46"/>
        <v>43</v>
      </c>
      <c r="CS77" s="19" t="str">
        <f t="shared" si="47"/>
        <v>C</v>
      </c>
      <c r="CT77" s="205">
        <v>3211</v>
      </c>
      <c r="CU77" s="126"/>
      <c r="CV77" s="125">
        <v>772</v>
      </c>
      <c r="CW77" s="33">
        <f>VLOOKUP($CV77,Funktionsbezeichnungen,3,0)</f>
        <v>8</v>
      </c>
      <c r="CX77" s="83" t="str">
        <f>VLOOKUP($CV77,Funktionsbezeichnungen,2,0)</f>
        <v>Projektingenieur 2</v>
      </c>
      <c r="CY77" s="125"/>
      <c r="CZ77" s="33"/>
      <c r="DA77" s="83"/>
      <c r="DB77" s="125"/>
      <c r="DC77" s="33"/>
      <c r="DD77" s="83"/>
      <c r="DE77" s="20"/>
      <c r="DF77" s="125"/>
      <c r="DG77" s="33"/>
      <c r="DH77" s="83"/>
      <c r="DM77" s="19">
        <f t="shared" si="48"/>
        <v>3211</v>
      </c>
      <c r="DN77" s="153">
        <v>6</v>
      </c>
      <c r="DO77" s="19">
        <v>0</v>
      </c>
      <c r="DP77" s="185" t="s">
        <v>968</v>
      </c>
    </row>
    <row r="78" spans="1:120" s="19" customFormat="1">
      <c r="A78" s="53">
        <v>0</v>
      </c>
      <c r="B78" s="53"/>
      <c r="C78" s="53">
        <f t="shared" si="43"/>
        <v>1</v>
      </c>
      <c r="D78" s="55"/>
      <c r="E78" s="55"/>
      <c r="F78" s="56"/>
      <c r="G78" s="54"/>
      <c r="H78" s="54"/>
      <c r="I78" s="56">
        <v>1</v>
      </c>
      <c r="J78" s="54"/>
      <c r="K78" s="56"/>
      <c r="L78" s="56"/>
      <c r="M78" s="56"/>
      <c r="N78" s="58"/>
      <c r="O78" s="52" t="s">
        <v>361</v>
      </c>
      <c r="P78" s="15" t="s">
        <v>476</v>
      </c>
      <c r="Q78" s="15">
        <v>74</v>
      </c>
      <c r="R78" s="164"/>
      <c r="S78" s="29" t="s">
        <v>127</v>
      </c>
      <c r="T78" s="21">
        <v>1956</v>
      </c>
      <c r="U78" s="28" t="s">
        <v>126</v>
      </c>
      <c r="V78" s="21">
        <v>1976</v>
      </c>
      <c r="W78" s="25"/>
      <c r="X78" s="21"/>
      <c r="Y78" s="28" t="s">
        <v>242</v>
      </c>
      <c r="Z78" s="21">
        <f>$AD$3-V78</f>
        <v>40</v>
      </c>
      <c r="AA78" s="25" t="s">
        <v>686</v>
      </c>
      <c r="AB78" s="21" t="s">
        <v>105</v>
      </c>
      <c r="AC78" s="21"/>
      <c r="AE78" s="90" t="s">
        <v>423</v>
      </c>
      <c r="AF78" s="82"/>
      <c r="CP78" s="19" t="str">
        <f>+S78</f>
        <v>Aebi Roger</v>
      </c>
      <c r="CR78" s="19">
        <f>+Z78</f>
        <v>40</v>
      </c>
      <c r="CS78" s="19" t="str">
        <f>+AB78</f>
        <v>C</v>
      </c>
      <c r="CT78" s="154">
        <v>6622</v>
      </c>
      <c r="CU78" s="126"/>
      <c r="CV78" s="125">
        <v>772</v>
      </c>
      <c r="CW78" s="33">
        <f t="shared" si="41"/>
        <v>8</v>
      </c>
      <c r="CX78" s="83" t="str">
        <f t="shared" si="42"/>
        <v>Projektingenieur 2</v>
      </c>
      <c r="CY78" s="125">
        <v>772</v>
      </c>
      <c r="CZ78" s="33">
        <f t="shared" ref="CZ78:CZ100" si="49">VLOOKUP($CY78,Funktionsbezeichnungen,3,0)</f>
        <v>8</v>
      </c>
      <c r="DA78" s="83" t="str">
        <f t="shared" ref="DA78:DA100" si="50">VLOOKUP($CY78,Funktionsbezeichnungen,2,0)</f>
        <v>Projektingenieur 2</v>
      </c>
      <c r="DB78" s="125">
        <v>772</v>
      </c>
      <c r="DC78" s="33">
        <f t="shared" ref="DC78:DC106" si="51">VLOOKUP($DB78,Funktionsbezeichnungen,3,0)</f>
        <v>8</v>
      </c>
      <c r="DD78" s="83" t="str">
        <f t="shared" ref="DD78:DD106" si="52">VLOOKUP($DB78,Funktionsbezeichnungen,2,0)</f>
        <v>Projektingenieur 2</v>
      </c>
      <c r="DE78" s="20"/>
      <c r="DF78" s="33">
        <v>772</v>
      </c>
      <c r="DG78" s="33">
        <f t="shared" ref="DG78:DG100" si="53">VLOOKUP($DF78,Funktionsbezeichnungen,3,0)</f>
        <v>8</v>
      </c>
      <c r="DH78" s="83" t="str">
        <f t="shared" ref="DH78:DH100" si="54">VLOOKUP($DF78,Funktionsbezeichnungen,2,0)</f>
        <v>Projektingenieur 2</v>
      </c>
      <c r="DM78" s="19">
        <f>+CT78</f>
        <v>6622</v>
      </c>
      <c r="DN78" s="153">
        <v>6</v>
      </c>
      <c r="DO78" s="19">
        <v>0</v>
      </c>
      <c r="DP78" s="185" t="s">
        <v>969</v>
      </c>
    </row>
    <row r="79" spans="1:120" s="19" customFormat="1">
      <c r="A79" s="53">
        <v>0</v>
      </c>
      <c r="B79" s="53"/>
      <c r="C79" s="53">
        <f t="shared" si="43"/>
        <v>1</v>
      </c>
      <c r="D79" s="55"/>
      <c r="E79" s="55"/>
      <c r="F79" s="56"/>
      <c r="G79" s="54"/>
      <c r="H79" s="54">
        <v>1</v>
      </c>
      <c r="I79" s="56">
        <v>1</v>
      </c>
      <c r="J79" s="54"/>
      <c r="K79" s="56"/>
      <c r="L79" s="56"/>
      <c r="M79" s="56"/>
      <c r="N79" s="58"/>
      <c r="O79" s="52" t="s">
        <v>358</v>
      </c>
      <c r="P79" s="15" t="s">
        <v>486</v>
      </c>
      <c r="Q79" s="15">
        <v>75</v>
      </c>
      <c r="R79" s="16"/>
      <c r="S79" s="20" t="s">
        <v>138</v>
      </c>
      <c r="T79" s="21">
        <v>1964</v>
      </c>
      <c r="U79" s="28" t="s">
        <v>126</v>
      </c>
      <c r="V79" s="21">
        <v>1985</v>
      </c>
      <c r="W79" s="25"/>
      <c r="X79" s="21"/>
      <c r="Y79" s="28" t="s">
        <v>203</v>
      </c>
      <c r="Z79" s="21">
        <f t="shared" si="44"/>
        <v>31</v>
      </c>
      <c r="AA79" s="25" t="s">
        <v>110</v>
      </c>
      <c r="AB79" s="21" t="s">
        <v>105</v>
      </c>
      <c r="AC79" s="21"/>
      <c r="AE79" s="90" t="s">
        <v>376</v>
      </c>
      <c r="AF79" s="82"/>
      <c r="CP79" s="19" t="str">
        <f t="shared" si="45"/>
        <v>Oehen Beat</v>
      </c>
      <c r="CR79" s="19">
        <f t="shared" si="46"/>
        <v>31</v>
      </c>
      <c r="CS79" s="19" t="str">
        <f t="shared" si="47"/>
        <v>C</v>
      </c>
      <c r="CT79" s="154">
        <v>7622</v>
      </c>
      <c r="CU79" s="126"/>
      <c r="CV79" s="125">
        <v>772</v>
      </c>
      <c r="CW79" s="33">
        <f t="shared" si="41"/>
        <v>8</v>
      </c>
      <c r="CX79" s="83" t="str">
        <f t="shared" si="42"/>
        <v>Projektingenieur 2</v>
      </c>
      <c r="CY79" s="125">
        <v>772</v>
      </c>
      <c r="CZ79" s="33">
        <f t="shared" si="49"/>
        <v>8</v>
      </c>
      <c r="DA79" s="83" t="str">
        <f t="shared" si="50"/>
        <v>Projektingenieur 2</v>
      </c>
      <c r="DB79" s="125">
        <v>772</v>
      </c>
      <c r="DC79" s="33">
        <f t="shared" si="51"/>
        <v>8</v>
      </c>
      <c r="DD79" s="83" t="str">
        <f t="shared" si="52"/>
        <v>Projektingenieur 2</v>
      </c>
      <c r="DE79" s="20"/>
      <c r="DF79" s="125">
        <v>772</v>
      </c>
      <c r="DG79" s="33">
        <f t="shared" si="53"/>
        <v>8</v>
      </c>
      <c r="DH79" s="83" t="str">
        <f t="shared" si="54"/>
        <v>Projektingenieur 2</v>
      </c>
      <c r="DM79" s="19">
        <f t="shared" si="48"/>
        <v>7622</v>
      </c>
      <c r="DN79" s="153">
        <v>6</v>
      </c>
      <c r="DO79" s="19">
        <v>0</v>
      </c>
      <c r="DP79" s="185" t="s">
        <v>968</v>
      </c>
    </row>
    <row r="80" spans="1:120" s="19" customFormat="1">
      <c r="A80" s="53">
        <v>0</v>
      </c>
      <c r="B80" s="53"/>
      <c r="C80" s="53">
        <f>IF(Z80&gt;=10,1,0)</f>
        <v>1</v>
      </c>
      <c r="D80" s="55"/>
      <c r="E80" s="55"/>
      <c r="F80" s="56"/>
      <c r="G80" s="54"/>
      <c r="H80" s="54">
        <v>1</v>
      </c>
      <c r="I80" s="56">
        <v>1</v>
      </c>
      <c r="J80" s="54"/>
      <c r="K80" s="56"/>
      <c r="L80" s="56"/>
      <c r="M80" s="56"/>
      <c r="N80" s="58"/>
      <c r="O80" s="52" t="s">
        <v>361</v>
      </c>
      <c r="P80" s="15" t="s">
        <v>494</v>
      </c>
      <c r="Q80" s="15">
        <v>76</v>
      </c>
      <c r="R80" s="42"/>
      <c r="S80" s="27" t="s">
        <v>178</v>
      </c>
      <c r="T80" s="21">
        <v>1978</v>
      </c>
      <c r="U80" s="28" t="s">
        <v>235</v>
      </c>
      <c r="V80" s="21">
        <v>2001</v>
      </c>
      <c r="W80" s="25"/>
      <c r="X80" s="21"/>
      <c r="Y80" s="25" t="s">
        <v>289</v>
      </c>
      <c r="Z80" s="21">
        <f>$AD$3-V80</f>
        <v>15</v>
      </c>
      <c r="AA80" s="25" t="s">
        <v>110</v>
      </c>
      <c r="AB80" s="21" t="s">
        <v>105</v>
      </c>
      <c r="AC80" s="21"/>
      <c r="AE80" s="90" t="s">
        <v>376</v>
      </c>
      <c r="AF80" s="82"/>
      <c r="CP80" s="19" t="str">
        <f>+S80</f>
        <v>Thalmann Patric</v>
      </c>
      <c r="CR80" s="19">
        <f>+Z80</f>
        <v>15</v>
      </c>
      <c r="CS80" s="19" t="str">
        <f>+AB80</f>
        <v>C</v>
      </c>
      <c r="CT80" s="154">
        <v>9658</v>
      </c>
      <c r="CU80" s="126"/>
      <c r="CV80" s="125">
        <v>772</v>
      </c>
      <c r="CW80" s="33">
        <f>VLOOKUP($CV80,Funktionsbezeichnungen,3,0)</f>
        <v>8</v>
      </c>
      <c r="CX80" s="83" t="str">
        <f>VLOOKUP($CV80,Funktionsbezeichnungen,2,0)</f>
        <v>Projektingenieur 2</v>
      </c>
      <c r="CY80" s="125">
        <v>771</v>
      </c>
      <c r="CZ80" s="33">
        <f>VLOOKUP($CY80,Funktionsbezeichnungen,3,0)</f>
        <v>7</v>
      </c>
      <c r="DA80" s="83" t="str">
        <f>VLOOKUP($CY80,Funktionsbezeichnungen,2,0)</f>
        <v>Projektingenieur 1</v>
      </c>
      <c r="DB80" s="125">
        <v>771</v>
      </c>
      <c r="DC80" s="33">
        <f>VLOOKUP($DB80,Funktionsbezeichnungen,3,0)</f>
        <v>7</v>
      </c>
      <c r="DD80" s="83" t="str">
        <f>VLOOKUP($DB80,Funktionsbezeichnungen,2,0)</f>
        <v>Projektingenieur 1</v>
      </c>
      <c r="DE80" s="20"/>
      <c r="DF80" s="125">
        <v>771</v>
      </c>
      <c r="DG80" s="33">
        <f>VLOOKUP($DF80,Funktionsbezeichnungen,3,0)</f>
        <v>7</v>
      </c>
      <c r="DH80" s="83" t="str">
        <f>VLOOKUP($DF80,Funktionsbezeichnungen,2,0)</f>
        <v>Projektingenieur 1</v>
      </c>
      <c r="DM80" s="19">
        <f>+CT80</f>
        <v>9658</v>
      </c>
      <c r="DN80" s="153">
        <v>6</v>
      </c>
      <c r="DO80" s="19">
        <v>0</v>
      </c>
      <c r="DP80" s="185" t="s">
        <v>968</v>
      </c>
    </row>
    <row r="81" spans="1:120" s="19" customFormat="1" ht="15.75">
      <c r="A81" s="53">
        <v>0</v>
      </c>
      <c r="B81" s="53"/>
      <c r="C81" s="53">
        <f t="shared" si="43"/>
        <v>1</v>
      </c>
      <c r="D81" s="55"/>
      <c r="E81" s="55"/>
      <c r="F81" s="56"/>
      <c r="G81" s="54"/>
      <c r="H81" s="54">
        <v>1</v>
      </c>
      <c r="I81" s="56">
        <v>1</v>
      </c>
      <c r="J81" s="54"/>
      <c r="K81" s="56"/>
      <c r="L81" s="56"/>
      <c r="M81" s="56"/>
      <c r="N81" s="58"/>
      <c r="O81" s="52" t="s">
        <v>358</v>
      </c>
      <c r="P81" s="15" t="s">
        <v>477</v>
      </c>
      <c r="Q81" s="15">
        <v>77</v>
      </c>
      <c r="R81" s="16"/>
      <c r="S81" s="20" t="s">
        <v>134</v>
      </c>
      <c r="T81" s="21">
        <v>1954</v>
      </c>
      <c r="U81" s="28" t="s">
        <v>126</v>
      </c>
      <c r="V81" s="21">
        <v>1974</v>
      </c>
      <c r="W81" s="25"/>
      <c r="X81" s="21"/>
      <c r="Y81" s="28" t="s">
        <v>135</v>
      </c>
      <c r="Z81" s="21">
        <f t="shared" si="44"/>
        <v>42</v>
      </c>
      <c r="AA81" s="25" t="s">
        <v>110</v>
      </c>
      <c r="AB81" s="21" t="s">
        <v>1040</v>
      </c>
      <c r="AC81" s="21"/>
      <c r="AE81" s="90" t="s">
        <v>404</v>
      </c>
      <c r="AF81" s="82"/>
      <c r="CP81" s="19" t="str">
        <f t="shared" si="45"/>
        <v>Imesch Robert</v>
      </c>
      <c r="CR81" s="19">
        <f t="shared" si="46"/>
        <v>42</v>
      </c>
      <c r="CS81" s="19" t="str">
        <f t="shared" si="47"/>
        <v xml:space="preserve"> D/C 2)</v>
      </c>
      <c r="CT81" s="154">
        <v>4249</v>
      </c>
      <c r="CU81" s="126"/>
      <c r="CV81" s="125">
        <v>772</v>
      </c>
      <c r="CW81" s="33">
        <f t="shared" si="41"/>
        <v>8</v>
      </c>
      <c r="CX81" s="83" t="str">
        <f t="shared" si="42"/>
        <v>Projektingenieur 2</v>
      </c>
      <c r="CY81" s="125">
        <v>772</v>
      </c>
      <c r="CZ81" s="33">
        <f t="shared" si="49"/>
        <v>8</v>
      </c>
      <c r="DA81" s="83" t="str">
        <f t="shared" si="50"/>
        <v>Projektingenieur 2</v>
      </c>
      <c r="DB81" s="125">
        <v>772</v>
      </c>
      <c r="DC81" s="33">
        <f t="shared" si="51"/>
        <v>8</v>
      </c>
      <c r="DD81" s="83" t="str">
        <f t="shared" si="52"/>
        <v>Projektingenieur 2</v>
      </c>
      <c r="DE81" s="20"/>
      <c r="DF81" s="33">
        <v>772</v>
      </c>
      <c r="DG81" s="33">
        <f t="shared" si="53"/>
        <v>8</v>
      </c>
      <c r="DH81" s="83" t="str">
        <f t="shared" si="54"/>
        <v>Projektingenieur 2</v>
      </c>
      <c r="DM81" s="19">
        <f t="shared" si="48"/>
        <v>4249</v>
      </c>
      <c r="DN81" s="153">
        <v>6</v>
      </c>
      <c r="DO81" s="19">
        <v>0</v>
      </c>
      <c r="DP81" s="185" t="s">
        <v>968</v>
      </c>
    </row>
    <row r="82" spans="1:120" s="19" customFormat="1" ht="15.75">
      <c r="A82" s="53">
        <v>0</v>
      </c>
      <c r="B82" s="53"/>
      <c r="C82" s="53">
        <f t="shared" si="43"/>
        <v>1</v>
      </c>
      <c r="D82" s="55"/>
      <c r="E82" s="55"/>
      <c r="F82" s="56"/>
      <c r="G82" s="54"/>
      <c r="H82" s="54">
        <v>1</v>
      </c>
      <c r="I82" s="56">
        <v>1</v>
      </c>
      <c r="J82" s="54">
        <v>1</v>
      </c>
      <c r="K82" s="56"/>
      <c r="L82" s="56"/>
      <c r="M82" s="56"/>
      <c r="N82" s="58"/>
      <c r="O82" s="52" t="s">
        <v>358</v>
      </c>
      <c r="P82" s="15" t="s">
        <v>478</v>
      </c>
      <c r="Q82" s="15">
        <v>78</v>
      </c>
      <c r="R82" s="16"/>
      <c r="S82" s="20" t="s">
        <v>136</v>
      </c>
      <c r="T82" s="21">
        <v>1955</v>
      </c>
      <c r="U82" s="28" t="s">
        <v>126</v>
      </c>
      <c r="V82" s="21">
        <v>1975</v>
      </c>
      <c r="W82" s="25"/>
      <c r="X82" s="21"/>
      <c r="Y82" s="28" t="s">
        <v>135</v>
      </c>
      <c r="Z82" s="21">
        <f t="shared" si="44"/>
        <v>41</v>
      </c>
      <c r="AA82" s="25" t="s">
        <v>110</v>
      </c>
      <c r="AB82" s="21" t="s">
        <v>1040</v>
      </c>
      <c r="AC82" s="21"/>
      <c r="AE82" s="90" t="s">
        <v>404</v>
      </c>
      <c r="AF82" s="82"/>
      <c r="CP82" s="19" t="str">
        <f t="shared" si="45"/>
        <v>Flückiger Hans Peter</v>
      </c>
      <c r="CR82" s="19">
        <f t="shared" si="46"/>
        <v>41</v>
      </c>
      <c r="CS82" s="19" t="str">
        <f t="shared" si="47"/>
        <v xml:space="preserve"> D/C 2)</v>
      </c>
      <c r="CT82" s="154">
        <v>4250</v>
      </c>
      <c r="CU82" s="126"/>
      <c r="CV82" s="125">
        <v>772</v>
      </c>
      <c r="CW82" s="33">
        <f t="shared" si="41"/>
        <v>8</v>
      </c>
      <c r="CX82" s="83" t="str">
        <f t="shared" si="42"/>
        <v>Projektingenieur 2</v>
      </c>
      <c r="CY82" s="125">
        <v>772</v>
      </c>
      <c r="CZ82" s="33">
        <f t="shared" si="49"/>
        <v>8</v>
      </c>
      <c r="DA82" s="83" t="str">
        <f t="shared" si="50"/>
        <v>Projektingenieur 2</v>
      </c>
      <c r="DB82" s="125">
        <v>772</v>
      </c>
      <c r="DC82" s="33">
        <f t="shared" si="51"/>
        <v>8</v>
      </c>
      <c r="DD82" s="83" t="str">
        <f t="shared" si="52"/>
        <v>Projektingenieur 2</v>
      </c>
      <c r="DE82" s="20"/>
      <c r="DF82" s="33">
        <v>772</v>
      </c>
      <c r="DG82" s="33">
        <f t="shared" si="53"/>
        <v>8</v>
      </c>
      <c r="DH82" s="83" t="str">
        <f t="shared" si="54"/>
        <v>Projektingenieur 2</v>
      </c>
      <c r="DM82" s="19">
        <f t="shared" si="48"/>
        <v>4250</v>
      </c>
      <c r="DN82" s="153">
        <v>6</v>
      </c>
      <c r="DO82" s="19">
        <v>0</v>
      </c>
      <c r="DP82" s="185" t="s">
        <v>968</v>
      </c>
    </row>
    <row r="83" spans="1:120" s="19" customFormat="1">
      <c r="A83" s="53">
        <v>0</v>
      </c>
      <c r="B83" s="53"/>
      <c r="C83" s="53">
        <f>IF(Z83&gt;=10,1,0)</f>
        <v>1</v>
      </c>
      <c r="D83" s="55"/>
      <c r="E83" s="55"/>
      <c r="F83" s="56"/>
      <c r="G83" s="54"/>
      <c r="H83" s="54"/>
      <c r="I83" s="56">
        <v>1</v>
      </c>
      <c r="J83" s="54"/>
      <c r="K83" s="56"/>
      <c r="L83" s="56"/>
      <c r="M83" s="56"/>
      <c r="N83" s="58"/>
      <c r="O83" s="52" t="s">
        <v>358</v>
      </c>
      <c r="P83" s="15" t="s">
        <v>617</v>
      </c>
      <c r="Q83" s="15">
        <v>79</v>
      </c>
      <c r="R83" s="42"/>
      <c r="S83" s="27" t="s">
        <v>618</v>
      </c>
      <c r="T83" s="21">
        <v>1985</v>
      </c>
      <c r="U83" s="28" t="s">
        <v>235</v>
      </c>
      <c r="V83" s="21">
        <v>2006</v>
      </c>
      <c r="W83" s="25" t="s">
        <v>1169</v>
      </c>
      <c r="X83" s="21">
        <v>2015</v>
      </c>
      <c r="Y83" s="25"/>
      <c r="Z83" s="21">
        <f>$AD$3-V83</f>
        <v>10</v>
      </c>
      <c r="AA83" s="25" t="s">
        <v>110</v>
      </c>
      <c r="AB83" s="21" t="s">
        <v>121</v>
      </c>
      <c r="AC83" s="21"/>
      <c r="AE83" s="187" t="s">
        <v>376</v>
      </c>
      <c r="AF83" s="82"/>
      <c r="CP83" s="19" t="str">
        <f>+S83</f>
        <v>Zeltner Viktor</v>
      </c>
      <c r="CR83" s="19">
        <f>+Z83</f>
        <v>10</v>
      </c>
      <c r="CS83" s="19" t="str">
        <f>+AB83</f>
        <v>D</v>
      </c>
      <c r="CT83" s="154">
        <v>6765</v>
      </c>
      <c r="CU83" s="126"/>
      <c r="CV83" s="125">
        <v>771</v>
      </c>
      <c r="CW83" s="33">
        <f>VLOOKUP($CV83,Funktionsbezeichnungen,3,0)</f>
        <v>7</v>
      </c>
      <c r="CX83" s="83" t="str">
        <f>VLOOKUP($CV83,Funktionsbezeichnungen,2,0)</f>
        <v>Projektingenieur 1</v>
      </c>
      <c r="CY83" s="125">
        <v>733</v>
      </c>
      <c r="CZ83" s="33">
        <f>VLOOKUP($CY83,Funktionsbezeichnungen,3,0)</f>
        <v>6</v>
      </c>
      <c r="DA83" s="83" t="str">
        <f>VLOOKUP($CY83,Funktionsbezeichnungen,2,0)</f>
        <v>Konstrukteur 3 / -planer 3 / Gruppenchef 1</v>
      </c>
      <c r="DB83" s="125">
        <v>732</v>
      </c>
      <c r="DC83" s="33">
        <f>VLOOKUP($DB83,Funktionsbezeichnungen,3,0)</f>
        <v>5</v>
      </c>
      <c r="DD83" s="83" t="str">
        <f>VLOOKUP($DB83,Funktionsbezeichnungen,2,0)</f>
        <v>Konstrukteur 2 / -planer 2</v>
      </c>
      <c r="DE83" s="20"/>
      <c r="DF83" s="33">
        <v>732</v>
      </c>
      <c r="DG83" s="33">
        <f>VLOOKUP($DF83,Funktionsbezeichnungen,3,0)</f>
        <v>5</v>
      </c>
      <c r="DH83" s="83" t="str">
        <f>VLOOKUP($DF83,Funktionsbezeichnungen,2,0)</f>
        <v>Konstrukteur 2 / -planer 2</v>
      </c>
      <c r="DM83" s="19">
        <f>+CT83</f>
        <v>6765</v>
      </c>
      <c r="DN83" s="153">
        <v>6</v>
      </c>
      <c r="DO83" s="19">
        <v>0</v>
      </c>
      <c r="DP83" s="19" t="s">
        <v>964</v>
      </c>
    </row>
    <row r="84" spans="1:120" s="19" customFormat="1">
      <c r="A84" s="53">
        <v>0</v>
      </c>
      <c r="B84" s="53"/>
      <c r="C84" s="53">
        <f t="shared" si="43"/>
        <v>1</v>
      </c>
      <c r="D84" s="55"/>
      <c r="E84" s="55"/>
      <c r="F84" s="56"/>
      <c r="G84" s="54"/>
      <c r="H84" s="54"/>
      <c r="I84" s="56">
        <v>1</v>
      </c>
      <c r="J84" s="54">
        <v>1</v>
      </c>
      <c r="K84" s="56"/>
      <c r="L84" s="56"/>
      <c r="M84" s="56"/>
      <c r="N84" s="58"/>
      <c r="O84" s="52" t="s">
        <v>358</v>
      </c>
      <c r="P84" s="15" t="s">
        <v>482</v>
      </c>
      <c r="Q84" s="15">
        <v>80</v>
      </c>
      <c r="R84" s="16"/>
      <c r="S84" s="20" t="s">
        <v>260</v>
      </c>
      <c r="T84" s="21">
        <v>1956</v>
      </c>
      <c r="U84" s="28" t="s">
        <v>126</v>
      </c>
      <c r="V84" s="21">
        <v>1973</v>
      </c>
      <c r="W84" s="25"/>
      <c r="X84" s="21"/>
      <c r="Y84" s="28"/>
      <c r="Z84" s="21">
        <f t="shared" si="44"/>
        <v>43</v>
      </c>
      <c r="AA84" s="25" t="s">
        <v>139</v>
      </c>
      <c r="AB84" s="21" t="s">
        <v>121</v>
      </c>
      <c r="AC84" s="21"/>
      <c r="AE84" s="90" t="s">
        <v>377</v>
      </c>
      <c r="AF84" s="82"/>
      <c r="CP84" s="19" t="str">
        <f t="shared" si="45"/>
        <v>Allemann  Bertrand</v>
      </c>
      <c r="CR84" s="19">
        <f t="shared" si="46"/>
        <v>43</v>
      </c>
      <c r="CS84" s="19" t="str">
        <f t="shared" si="47"/>
        <v>D</v>
      </c>
      <c r="CT84" s="154">
        <v>5631</v>
      </c>
      <c r="CU84" s="126"/>
      <c r="CV84" s="125">
        <v>741</v>
      </c>
      <c r="CW84" s="33">
        <f t="shared" si="41"/>
        <v>7</v>
      </c>
      <c r="CX84" s="83" t="str">
        <f t="shared" si="42"/>
        <v>Konstrukteur 4 / Fachplaner 4 / Gruppenchef 2</v>
      </c>
      <c r="CY84" s="125">
        <v>741</v>
      </c>
      <c r="CZ84" s="33">
        <f t="shared" si="49"/>
        <v>7</v>
      </c>
      <c r="DA84" s="83" t="str">
        <f t="shared" si="50"/>
        <v>Konstrukteur 4 / Fachplaner 4 / Gruppenchef 2</v>
      </c>
      <c r="DB84" s="125">
        <v>741</v>
      </c>
      <c r="DC84" s="33">
        <f t="shared" si="51"/>
        <v>7</v>
      </c>
      <c r="DD84" s="83" t="str">
        <f t="shared" si="52"/>
        <v>Konstrukteur 4 / Fachplaner 4 / Gruppenchef 2</v>
      </c>
      <c r="DE84" s="20"/>
      <c r="DF84" s="33">
        <v>742</v>
      </c>
      <c r="DG84" s="33">
        <f t="shared" si="53"/>
        <v>8</v>
      </c>
      <c r="DH84" s="83" t="str">
        <f t="shared" si="54"/>
        <v>Konstrukteur 5  / Fachplaner 5 / Gruppenchef 3</v>
      </c>
      <c r="DM84" s="19">
        <f t="shared" si="48"/>
        <v>5631</v>
      </c>
      <c r="DN84" s="153">
        <v>6</v>
      </c>
      <c r="DO84" s="19">
        <v>0</v>
      </c>
      <c r="DP84" s="19" t="s">
        <v>965</v>
      </c>
    </row>
    <row r="85" spans="1:120" s="19" customFormat="1">
      <c r="A85" s="53">
        <v>0</v>
      </c>
      <c r="B85" s="53"/>
      <c r="C85" s="53">
        <f t="shared" si="43"/>
        <v>1</v>
      </c>
      <c r="D85" s="55"/>
      <c r="E85" s="55"/>
      <c r="F85" s="56"/>
      <c r="G85" s="54"/>
      <c r="H85" s="54"/>
      <c r="I85" s="56">
        <v>1</v>
      </c>
      <c r="J85" s="54">
        <v>1</v>
      </c>
      <c r="K85" s="56"/>
      <c r="L85" s="56"/>
      <c r="M85" s="56"/>
      <c r="N85" s="58"/>
      <c r="O85" s="52" t="s">
        <v>360</v>
      </c>
      <c r="P85" s="15" t="s">
        <v>483</v>
      </c>
      <c r="Q85" s="15">
        <v>81</v>
      </c>
      <c r="R85" s="16"/>
      <c r="S85" s="20" t="s">
        <v>137</v>
      </c>
      <c r="T85" s="21">
        <v>1958</v>
      </c>
      <c r="U85" s="28" t="s">
        <v>126</v>
      </c>
      <c r="V85" s="21">
        <v>1977</v>
      </c>
      <c r="W85" s="25"/>
      <c r="X85" s="21"/>
      <c r="Y85" s="28"/>
      <c r="Z85" s="21">
        <f t="shared" si="44"/>
        <v>39</v>
      </c>
      <c r="AA85" s="25" t="s">
        <v>129</v>
      </c>
      <c r="AB85" s="21" t="s">
        <v>121</v>
      </c>
      <c r="AC85" s="21"/>
      <c r="AE85" s="90" t="s">
        <v>377</v>
      </c>
      <c r="AF85" s="82"/>
      <c r="CP85" s="19" t="str">
        <f t="shared" si="45"/>
        <v>Lenherr Paul</v>
      </c>
      <c r="CR85" s="19">
        <f t="shared" si="46"/>
        <v>39</v>
      </c>
      <c r="CS85" s="19" t="str">
        <f t="shared" si="47"/>
        <v>D</v>
      </c>
      <c r="CT85" s="154">
        <v>6628</v>
      </c>
      <c r="CU85" s="126"/>
      <c r="CV85" s="125">
        <v>741</v>
      </c>
      <c r="CW85" s="33">
        <f t="shared" si="41"/>
        <v>7</v>
      </c>
      <c r="CX85" s="83" t="str">
        <f t="shared" si="42"/>
        <v>Konstrukteur 4 / Fachplaner 4 / Gruppenchef 2</v>
      </c>
      <c r="CY85" s="125">
        <v>741</v>
      </c>
      <c r="CZ85" s="33">
        <f t="shared" si="49"/>
        <v>7</v>
      </c>
      <c r="DA85" s="83" t="str">
        <f t="shared" si="50"/>
        <v>Konstrukteur 4 / Fachplaner 4 / Gruppenchef 2</v>
      </c>
      <c r="DB85" s="125">
        <v>741</v>
      </c>
      <c r="DC85" s="33">
        <f t="shared" si="51"/>
        <v>7</v>
      </c>
      <c r="DD85" s="83" t="str">
        <f t="shared" si="52"/>
        <v>Konstrukteur 4 / Fachplaner 4 / Gruppenchef 2</v>
      </c>
      <c r="DE85" s="20"/>
      <c r="DF85" s="33">
        <v>742</v>
      </c>
      <c r="DG85" s="33">
        <f t="shared" si="53"/>
        <v>8</v>
      </c>
      <c r="DH85" s="83" t="str">
        <f t="shared" si="54"/>
        <v>Konstrukteur 5  / Fachplaner 5 / Gruppenchef 3</v>
      </c>
      <c r="DM85" s="19">
        <f t="shared" si="48"/>
        <v>6628</v>
      </c>
      <c r="DN85" s="153">
        <v>6</v>
      </c>
      <c r="DO85" s="19">
        <v>0</v>
      </c>
      <c r="DP85" s="19" t="s">
        <v>965</v>
      </c>
    </row>
    <row r="86" spans="1:120" s="19" customFormat="1">
      <c r="A86" s="53">
        <v>0</v>
      </c>
      <c r="B86" s="53"/>
      <c r="C86" s="53">
        <f t="shared" si="43"/>
        <v>1</v>
      </c>
      <c r="D86" s="55"/>
      <c r="E86" s="55"/>
      <c r="F86" s="56"/>
      <c r="G86" s="54"/>
      <c r="H86" s="54"/>
      <c r="I86" s="56">
        <v>1</v>
      </c>
      <c r="J86" s="54">
        <v>1</v>
      </c>
      <c r="K86" s="56"/>
      <c r="L86" s="56"/>
      <c r="M86" s="56"/>
      <c r="N86" s="58"/>
      <c r="O86" s="52" t="s">
        <v>358</v>
      </c>
      <c r="P86" s="15" t="s">
        <v>484</v>
      </c>
      <c r="Q86" s="15">
        <v>82</v>
      </c>
      <c r="R86" s="16"/>
      <c r="S86" s="20" t="s">
        <v>271</v>
      </c>
      <c r="T86" s="21">
        <v>1958</v>
      </c>
      <c r="U86" s="28" t="s">
        <v>126</v>
      </c>
      <c r="V86" s="21">
        <v>1978</v>
      </c>
      <c r="W86" s="25"/>
      <c r="X86" s="21"/>
      <c r="Y86" s="28"/>
      <c r="Z86" s="21">
        <f t="shared" si="44"/>
        <v>38</v>
      </c>
      <c r="AA86" s="25" t="s">
        <v>687</v>
      </c>
      <c r="AB86" s="21" t="s">
        <v>121</v>
      </c>
      <c r="AC86" s="21"/>
      <c r="AE86" s="90" t="s">
        <v>420</v>
      </c>
      <c r="AF86" s="82"/>
      <c r="CP86" s="19" t="str">
        <f t="shared" si="45"/>
        <v>von Schallen Urs</v>
      </c>
      <c r="CR86" s="19">
        <f t="shared" si="46"/>
        <v>38</v>
      </c>
      <c r="CS86" s="19" t="str">
        <f t="shared" si="47"/>
        <v>D</v>
      </c>
      <c r="CT86" s="154">
        <v>6659</v>
      </c>
      <c r="CU86" s="126"/>
      <c r="CV86" s="125">
        <v>742</v>
      </c>
      <c r="CW86" s="33">
        <f t="shared" si="41"/>
        <v>8</v>
      </c>
      <c r="CX86" s="83" t="str">
        <f t="shared" si="42"/>
        <v>Konstrukteur 5  / Fachplaner 5 / Gruppenchef 3</v>
      </c>
      <c r="CY86" s="125">
        <v>742</v>
      </c>
      <c r="CZ86" s="33">
        <f t="shared" si="49"/>
        <v>8</v>
      </c>
      <c r="DA86" s="83" t="str">
        <f t="shared" si="50"/>
        <v>Konstrukteur 5  / Fachplaner 5 / Gruppenchef 3</v>
      </c>
      <c r="DB86" s="125">
        <v>742</v>
      </c>
      <c r="DC86" s="33">
        <f t="shared" si="51"/>
        <v>8</v>
      </c>
      <c r="DD86" s="83" t="str">
        <f t="shared" si="52"/>
        <v>Konstrukteur 5  / Fachplaner 5 / Gruppenchef 3</v>
      </c>
      <c r="DE86" s="20"/>
      <c r="DF86" s="33">
        <v>742</v>
      </c>
      <c r="DG86" s="33">
        <f t="shared" si="53"/>
        <v>8</v>
      </c>
      <c r="DH86" s="83" t="str">
        <f t="shared" si="54"/>
        <v>Konstrukteur 5  / Fachplaner 5 / Gruppenchef 3</v>
      </c>
      <c r="DM86" s="19">
        <f t="shared" si="48"/>
        <v>6659</v>
      </c>
      <c r="DN86" s="153">
        <v>6</v>
      </c>
      <c r="DO86" s="19">
        <v>0</v>
      </c>
      <c r="DP86" s="19" t="s">
        <v>966</v>
      </c>
    </row>
    <row r="87" spans="1:120" s="19" customFormat="1">
      <c r="A87" s="53">
        <v>0</v>
      </c>
      <c r="B87" s="53"/>
      <c r="C87" s="53">
        <f t="shared" si="43"/>
        <v>1</v>
      </c>
      <c r="D87" s="55"/>
      <c r="E87" s="55"/>
      <c r="F87" s="56"/>
      <c r="G87" s="54"/>
      <c r="H87" s="54"/>
      <c r="I87" s="56">
        <v>1</v>
      </c>
      <c r="J87" s="54">
        <v>1</v>
      </c>
      <c r="K87" s="56"/>
      <c r="L87" s="56"/>
      <c r="M87" s="56"/>
      <c r="N87" s="58"/>
      <c r="O87" s="52" t="s">
        <v>359</v>
      </c>
      <c r="P87" s="15" t="s">
        <v>632</v>
      </c>
      <c r="Q87" s="15">
        <v>83</v>
      </c>
      <c r="R87" s="16"/>
      <c r="S87" s="20" t="s">
        <v>633</v>
      </c>
      <c r="T87" s="21">
        <v>1958</v>
      </c>
      <c r="U87" s="28" t="s">
        <v>634</v>
      </c>
      <c r="V87" s="21">
        <v>1980</v>
      </c>
      <c r="W87" s="25"/>
      <c r="X87" s="21"/>
      <c r="Y87" s="28"/>
      <c r="Z87" s="21">
        <f t="shared" si="44"/>
        <v>36</v>
      </c>
      <c r="AA87" s="25" t="s">
        <v>107</v>
      </c>
      <c r="AB87" s="21" t="s">
        <v>121</v>
      </c>
      <c r="AC87" s="21"/>
      <c r="AE87" s="187" t="s">
        <v>1098</v>
      </c>
      <c r="AF87" s="82"/>
      <c r="CP87" s="19" t="str">
        <f t="shared" si="45"/>
        <v>Schneider Martin</v>
      </c>
      <c r="CR87" s="19">
        <f t="shared" si="46"/>
        <v>36</v>
      </c>
      <c r="CS87" s="19" t="str">
        <f t="shared" si="47"/>
        <v>D</v>
      </c>
      <c r="CT87" s="154">
        <v>4354</v>
      </c>
      <c r="CU87" s="126"/>
      <c r="CV87" s="125">
        <v>741</v>
      </c>
      <c r="CW87" s="33">
        <f t="shared" si="41"/>
        <v>7</v>
      </c>
      <c r="CX87" s="83" t="str">
        <f t="shared" si="42"/>
        <v>Konstrukteur 4 / Fachplaner 4 / Gruppenchef 2</v>
      </c>
      <c r="CY87" s="125">
        <v>741</v>
      </c>
      <c r="CZ87" s="33">
        <f t="shared" si="49"/>
        <v>7</v>
      </c>
      <c r="DA87" s="83" t="str">
        <f t="shared" si="50"/>
        <v>Konstrukteur 4 / Fachplaner 4 / Gruppenchef 2</v>
      </c>
      <c r="DB87" s="125">
        <v>741</v>
      </c>
      <c r="DC87" s="33">
        <f t="shared" si="51"/>
        <v>7</v>
      </c>
      <c r="DD87" s="83" t="str">
        <f t="shared" si="52"/>
        <v>Konstrukteur 4 / Fachplaner 4 / Gruppenchef 2</v>
      </c>
      <c r="DE87" s="20"/>
      <c r="DF87" s="33">
        <v>742</v>
      </c>
      <c r="DG87" s="33">
        <f t="shared" si="53"/>
        <v>8</v>
      </c>
      <c r="DH87" s="83" t="str">
        <f t="shared" si="54"/>
        <v>Konstrukteur 5  / Fachplaner 5 / Gruppenchef 3</v>
      </c>
      <c r="DM87" s="19">
        <f t="shared" si="48"/>
        <v>4354</v>
      </c>
      <c r="DN87" s="153">
        <v>6</v>
      </c>
      <c r="DO87" s="19">
        <v>0</v>
      </c>
      <c r="DP87" s="185" t="s">
        <v>970</v>
      </c>
    </row>
    <row r="88" spans="1:120" s="19" customFormat="1">
      <c r="A88" s="53">
        <v>0</v>
      </c>
      <c r="B88" s="53"/>
      <c r="C88" s="53">
        <f t="shared" si="43"/>
        <v>1</v>
      </c>
      <c r="D88" s="55"/>
      <c r="E88" s="55"/>
      <c r="F88" s="56"/>
      <c r="G88" s="54"/>
      <c r="H88" s="54">
        <v>1</v>
      </c>
      <c r="I88" s="56">
        <v>1</v>
      </c>
      <c r="J88" s="54">
        <v>1</v>
      </c>
      <c r="K88" s="56"/>
      <c r="L88" s="56"/>
      <c r="M88" s="56"/>
      <c r="N88" s="58"/>
      <c r="O88" s="52" t="s">
        <v>359</v>
      </c>
      <c r="P88" s="15" t="s">
        <v>485</v>
      </c>
      <c r="Q88" s="15">
        <v>84</v>
      </c>
      <c r="R88" s="16"/>
      <c r="S88" s="20" t="s">
        <v>261</v>
      </c>
      <c r="T88" s="21">
        <v>1959</v>
      </c>
      <c r="U88" s="28" t="s">
        <v>126</v>
      </c>
      <c r="V88" s="21">
        <v>1981</v>
      </c>
      <c r="W88" s="25"/>
      <c r="X88" s="21"/>
      <c r="Y88" s="28" t="s">
        <v>941</v>
      </c>
      <c r="Z88" s="21">
        <f t="shared" si="44"/>
        <v>35</v>
      </c>
      <c r="AA88" s="25" t="s">
        <v>1052</v>
      </c>
      <c r="AB88" s="21" t="s">
        <v>121</v>
      </c>
      <c r="AC88" s="21"/>
      <c r="AE88" s="187" t="s">
        <v>1099</v>
      </c>
      <c r="AF88" s="82"/>
      <c r="CP88" s="19" t="str">
        <f t="shared" si="45"/>
        <v>Ortlieb Hans-Rudi</v>
      </c>
      <c r="CR88" s="19">
        <f t="shared" si="46"/>
        <v>35</v>
      </c>
      <c r="CS88" s="19" t="str">
        <f t="shared" si="47"/>
        <v>D</v>
      </c>
      <c r="CT88" s="154">
        <v>5630</v>
      </c>
      <c r="CU88" s="126"/>
      <c r="CV88" s="125">
        <v>771</v>
      </c>
      <c r="CW88" s="33">
        <f t="shared" si="41"/>
        <v>7</v>
      </c>
      <c r="CX88" s="83" t="str">
        <f t="shared" si="42"/>
        <v>Projektingenieur 1</v>
      </c>
      <c r="CY88" s="125">
        <v>771</v>
      </c>
      <c r="CZ88" s="33">
        <f t="shared" si="49"/>
        <v>7</v>
      </c>
      <c r="DA88" s="83" t="str">
        <f t="shared" si="50"/>
        <v>Projektingenieur 1</v>
      </c>
      <c r="DB88" s="125">
        <v>741</v>
      </c>
      <c r="DC88" s="33">
        <f t="shared" si="51"/>
        <v>7</v>
      </c>
      <c r="DD88" s="83" t="str">
        <f t="shared" si="52"/>
        <v>Konstrukteur 4 / Fachplaner 4 / Gruppenchef 2</v>
      </c>
      <c r="DE88" s="20"/>
      <c r="DF88" s="33">
        <v>742</v>
      </c>
      <c r="DG88" s="33">
        <f t="shared" si="53"/>
        <v>8</v>
      </c>
      <c r="DH88" s="83" t="str">
        <f t="shared" si="54"/>
        <v>Konstrukteur 5  / Fachplaner 5 / Gruppenchef 3</v>
      </c>
      <c r="DM88" s="19">
        <f t="shared" si="48"/>
        <v>5630</v>
      </c>
      <c r="DN88" s="153">
        <v>6</v>
      </c>
      <c r="DO88" s="19">
        <v>0</v>
      </c>
      <c r="DP88" s="185" t="s">
        <v>968</v>
      </c>
    </row>
    <row r="89" spans="1:120" s="19" customFormat="1">
      <c r="A89" s="53">
        <v>0</v>
      </c>
      <c r="B89" s="53">
        <v>1</v>
      </c>
      <c r="C89" s="53">
        <f t="shared" si="43"/>
        <v>1</v>
      </c>
      <c r="D89" s="55"/>
      <c r="E89" s="55"/>
      <c r="F89" s="56"/>
      <c r="G89" s="54"/>
      <c r="H89" s="54"/>
      <c r="I89" s="56">
        <v>1</v>
      </c>
      <c r="J89" s="54">
        <v>1</v>
      </c>
      <c r="K89" s="56"/>
      <c r="L89" s="56"/>
      <c r="M89" s="56"/>
      <c r="N89" s="58"/>
      <c r="O89" s="52" t="s">
        <v>358</v>
      </c>
      <c r="P89" s="15" t="s">
        <v>552</v>
      </c>
      <c r="Q89" s="15">
        <v>85</v>
      </c>
      <c r="R89" s="16"/>
      <c r="S89" s="20" t="s">
        <v>553</v>
      </c>
      <c r="T89" s="21">
        <v>1959</v>
      </c>
      <c r="U89" s="28" t="s">
        <v>239</v>
      </c>
      <c r="V89" s="21">
        <v>1983</v>
      </c>
      <c r="W89" s="25"/>
      <c r="X89" s="21"/>
      <c r="Y89" s="28" t="s">
        <v>555</v>
      </c>
      <c r="Z89" s="21">
        <f t="shared" si="44"/>
        <v>33</v>
      </c>
      <c r="AA89" s="25" t="s">
        <v>554</v>
      </c>
      <c r="AB89" s="21" t="s">
        <v>121</v>
      </c>
      <c r="AC89" s="21"/>
      <c r="AE89" s="90" t="s">
        <v>377</v>
      </c>
      <c r="AF89" s="82"/>
      <c r="CP89" s="19" t="str">
        <f t="shared" si="45"/>
        <v>Bollhalder Angelika</v>
      </c>
      <c r="CR89" s="19">
        <f t="shared" si="46"/>
        <v>33</v>
      </c>
      <c r="CS89" s="19" t="str">
        <f t="shared" si="47"/>
        <v>D</v>
      </c>
      <c r="CT89" s="154">
        <v>4344</v>
      </c>
      <c r="CU89" s="126"/>
      <c r="CV89" s="125">
        <v>741</v>
      </c>
      <c r="CW89" s="33">
        <f t="shared" si="41"/>
        <v>7</v>
      </c>
      <c r="CX89" s="83" t="str">
        <f t="shared" si="42"/>
        <v>Konstrukteur 4 / Fachplaner 4 / Gruppenchef 2</v>
      </c>
      <c r="CY89" s="125">
        <v>741</v>
      </c>
      <c r="CZ89" s="33">
        <f t="shared" si="49"/>
        <v>7</v>
      </c>
      <c r="DA89" s="83" t="str">
        <f t="shared" si="50"/>
        <v>Konstrukteur 4 / Fachplaner 4 / Gruppenchef 2</v>
      </c>
      <c r="DB89" s="125">
        <v>741</v>
      </c>
      <c r="DC89" s="33">
        <f t="shared" si="51"/>
        <v>7</v>
      </c>
      <c r="DD89" s="83" t="str">
        <f t="shared" si="52"/>
        <v>Konstrukteur 4 / Fachplaner 4 / Gruppenchef 2</v>
      </c>
      <c r="DE89" s="20"/>
      <c r="DF89" s="33">
        <v>742</v>
      </c>
      <c r="DG89" s="33">
        <f t="shared" si="53"/>
        <v>8</v>
      </c>
      <c r="DH89" s="83" t="str">
        <f t="shared" si="54"/>
        <v>Konstrukteur 5  / Fachplaner 5 / Gruppenchef 3</v>
      </c>
      <c r="DM89" s="19">
        <f t="shared" si="48"/>
        <v>4344</v>
      </c>
      <c r="DN89" s="153">
        <v>6</v>
      </c>
      <c r="DO89" s="19">
        <v>0</v>
      </c>
      <c r="DP89" s="19" t="s">
        <v>965</v>
      </c>
    </row>
    <row r="90" spans="1:120" s="19" customFormat="1">
      <c r="A90" s="53">
        <v>0</v>
      </c>
      <c r="B90" s="53"/>
      <c r="C90" s="53">
        <f t="shared" si="43"/>
        <v>1</v>
      </c>
      <c r="D90" s="55"/>
      <c r="E90" s="55"/>
      <c r="F90" s="56"/>
      <c r="G90" s="54"/>
      <c r="H90" s="54"/>
      <c r="I90" s="56">
        <v>1</v>
      </c>
      <c r="J90" s="54">
        <v>1</v>
      </c>
      <c r="K90" s="56"/>
      <c r="L90" s="56"/>
      <c r="M90" s="56"/>
      <c r="N90" s="58"/>
      <c r="O90" s="52" t="s">
        <v>360</v>
      </c>
      <c r="P90" s="15" t="s">
        <v>487</v>
      </c>
      <c r="Q90" s="15">
        <v>86</v>
      </c>
      <c r="R90" s="16"/>
      <c r="S90" s="20" t="s">
        <v>145</v>
      </c>
      <c r="T90" s="21">
        <v>1970</v>
      </c>
      <c r="U90" s="28" t="s">
        <v>126</v>
      </c>
      <c r="V90" s="21">
        <v>1988</v>
      </c>
      <c r="W90" s="25"/>
      <c r="X90" s="21"/>
      <c r="Y90" s="28"/>
      <c r="Z90" s="21">
        <f t="shared" si="44"/>
        <v>28</v>
      </c>
      <c r="AA90" s="25" t="s">
        <v>129</v>
      </c>
      <c r="AB90" s="21" t="s">
        <v>121</v>
      </c>
      <c r="AC90" s="21"/>
      <c r="AE90" s="90" t="s">
        <v>377</v>
      </c>
      <c r="AF90" s="82"/>
      <c r="CP90" s="19" t="str">
        <f t="shared" si="45"/>
        <v>Bucher Oliver</v>
      </c>
      <c r="CR90" s="19">
        <f t="shared" si="46"/>
        <v>28</v>
      </c>
      <c r="CS90" s="19" t="str">
        <f t="shared" si="47"/>
        <v>D</v>
      </c>
      <c r="CT90" s="154">
        <v>7641</v>
      </c>
      <c r="CU90" s="126"/>
      <c r="CV90" s="125">
        <v>741</v>
      </c>
      <c r="CW90" s="33">
        <f t="shared" si="41"/>
        <v>7</v>
      </c>
      <c r="CX90" s="83" t="str">
        <f t="shared" si="42"/>
        <v>Konstrukteur 4 / Fachplaner 4 / Gruppenchef 2</v>
      </c>
      <c r="CY90" s="125">
        <v>741</v>
      </c>
      <c r="CZ90" s="33">
        <f t="shared" si="49"/>
        <v>7</v>
      </c>
      <c r="DA90" s="83" t="str">
        <f t="shared" si="50"/>
        <v>Konstrukteur 4 / Fachplaner 4 / Gruppenchef 2</v>
      </c>
      <c r="DB90" s="125">
        <v>741</v>
      </c>
      <c r="DC90" s="33">
        <f t="shared" si="51"/>
        <v>7</v>
      </c>
      <c r="DD90" s="83" t="str">
        <f t="shared" si="52"/>
        <v>Konstrukteur 4 / Fachplaner 4 / Gruppenchef 2</v>
      </c>
      <c r="DE90" s="20"/>
      <c r="DF90" s="125">
        <v>742</v>
      </c>
      <c r="DG90" s="33">
        <f t="shared" si="53"/>
        <v>8</v>
      </c>
      <c r="DH90" s="83" t="str">
        <f t="shared" si="54"/>
        <v>Konstrukteur 5  / Fachplaner 5 / Gruppenchef 3</v>
      </c>
      <c r="DM90" s="19">
        <f t="shared" si="48"/>
        <v>7641</v>
      </c>
      <c r="DN90" s="153">
        <v>6</v>
      </c>
      <c r="DO90" s="19">
        <v>0</v>
      </c>
      <c r="DP90" s="19" t="s">
        <v>965</v>
      </c>
    </row>
    <row r="91" spans="1:120" s="19" customFormat="1">
      <c r="A91" s="53">
        <v>0</v>
      </c>
      <c r="B91" s="53"/>
      <c r="C91" s="53">
        <f t="shared" si="43"/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361</v>
      </c>
      <c r="P91" s="15" t="s">
        <v>488</v>
      </c>
      <c r="Q91" s="15">
        <v>87</v>
      </c>
      <c r="R91" s="16"/>
      <c r="S91" s="20" t="s">
        <v>144</v>
      </c>
      <c r="T91" s="21">
        <v>1968</v>
      </c>
      <c r="U91" s="28" t="s">
        <v>126</v>
      </c>
      <c r="V91" s="21">
        <v>1989</v>
      </c>
      <c r="W91" s="25"/>
      <c r="X91" s="21"/>
      <c r="Y91" s="28" t="s">
        <v>940</v>
      </c>
      <c r="Z91" s="21">
        <f t="shared" si="44"/>
        <v>27</v>
      </c>
      <c r="AA91" s="25" t="s">
        <v>939</v>
      </c>
      <c r="AB91" s="21" t="s">
        <v>121</v>
      </c>
      <c r="AC91" s="21"/>
      <c r="AE91" s="90" t="s">
        <v>375</v>
      </c>
      <c r="AF91" s="82"/>
      <c r="CP91" s="19" t="str">
        <f t="shared" si="45"/>
        <v>Hagen Stefan</v>
      </c>
      <c r="CR91" s="19">
        <f t="shared" si="46"/>
        <v>27</v>
      </c>
      <c r="CS91" s="19" t="str">
        <f t="shared" si="47"/>
        <v>D</v>
      </c>
      <c r="CT91" s="154">
        <v>6741</v>
      </c>
      <c r="CU91" s="126"/>
      <c r="CV91" s="125">
        <v>741</v>
      </c>
      <c r="CW91" s="33">
        <f t="shared" si="41"/>
        <v>7</v>
      </c>
      <c r="CX91" s="83" t="str">
        <f t="shared" si="42"/>
        <v>Konstrukteur 4 / Fachplaner 4 / Gruppenchef 2</v>
      </c>
      <c r="CY91" s="125">
        <v>741</v>
      </c>
      <c r="CZ91" s="33">
        <f t="shared" si="49"/>
        <v>7</v>
      </c>
      <c r="DA91" s="83" t="str">
        <f t="shared" si="50"/>
        <v>Konstrukteur 4 / Fachplaner 4 / Gruppenchef 2</v>
      </c>
      <c r="DB91" s="125">
        <v>741</v>
      </c>
      <c r="DC91" s="33">
        <f t="shared" si="51"/>
        <v>7</v>
      </c>
      <c r="DD91" s="83" t="str">
        <f t="shared" si="52"/>
        <v>Konstrukteur 4 / Fachplaner 4 / Gruppenchef 2</v>
      </c>
      <c r="DE91" s="20"/>
      <c r="DF91" s="125">
        <v>742</v>
      </c>
      <c r="DG91" s="33">
        <f t="shared" si="53"/>
        <v>8</v>
      </c>
      <c r="DH91" s="83" t="str">
        <f t="shared" si="54"/>
        <v>Konstrukteur 5  / Fachplaner 5 / Gruppenchef 3</v>
      </c>
      <c r="DM91" s="19">
        <f t="shared" si="48"/>
        <v>6741</v>
      </c>
      <c r="DN91" s="153">
        <v>6</v>
      </c>
      <c r="DO91" s="19">
        <v>0</v>
      </c>
      <c r="DP91" s="19" t="s">
        <v>965</v>
      </c>
    </row>
    <row r="92" spans="1:120" s="19" customFormat="1">
      <c r="A92" s="53">
        <v>0</v>
      </c>
      <c r="B92" s="53"/>
      <c r="C92" s="53">
        <f t="shared" si="43"/>
        <v>1</v>
      </c>
      <c r="D92" s="55"/>
      <c r="E92" s="55"/>
      <c r="F92" s="56"/>
      <c r="G92" s="54"/>
      <c r="H92" s="54"/>
      <c r="I92" s="56">
        <v>1</v>
      </c>
      <c r="J92" s="54"/>
      <c r="K92" s="56"/>
      <c r="L92" s="56"/>
      <c r="M92" s="56"/>
      <c r="N92" s="58"/>
      <c r="O92" s="52" t="s">
        <v>359</v>
      </c>
      <c r="P92" s="15" t="s">
        <v>489</v>
      </c>
      <c r="Q92" s="15">
        <v>88</v>
      </c>
      <c r="R92" s="16"/>
      <c r="S92" s="20" t="s">
        <v>146</v>
      </c>
      <c r="T92" s="21">
        <v>1970</v>
      </c>
      <c r="U92" s="28" t="s">
        <v>126</v>
      </c>
      <c r="V92" s="21">
        <v>1991</v>
      </c>
      <c r="W92" s="25"/>
      <c r="X92" s="21"/>
      <c r="Y92" s="28"/>
      <c r="Z92" s="21">
        <f t="shared" si="44"/>
        <v>25</v>
      </c>
      <c r="AA92" s="25" t="s">
        <v>129</v>
      </c>
      <c r="AB92" s="21" t="s">
        <v>121</v>
      </c>
      <c r="AC92" s="21"/>
      <c r="AE92" s="90" t="s">
        <v>377</v>
      </c>
      <c r="AF92" s="82"/>
      <c r="CP92" s="19" t="str">
        <f t="shared" si="45"/>
        <v>Hardmeyer Christian</v>
      </c>
      <c r="CR92" s="19">
        <f t="shared" si="46"/>
        <v>25</v>
      </c>
      <c r="CS92" s="19" t="str">
        <f t="shared" si="47"/>
        <v>D</v>
      </c>
      <c r="CT92" s="154">
        <v>9618</v>
      </c>
      <c r="CU92" s="126"/>
      <c r="CV92" s="125">
        <v>741</v>
      </c>
      <c r="CW92" s="33">
        <f t="shared" si="41"/>
        <v>7</v>
      </c>
      <c r="CX92" s="83" t="str">
        <f t="shared" si="42"/>
        <v>Konstrukteur 4 / Fachplaner 4 / Gruppenchef 2</v>
      </c>
      <c r="CY92" s="125">
        <v>741</v>
      </c>
      <c r="CZ92" s="33">
        <f t="shared" si="49"/>
        <v>7</v>
      </c>
      <c r="DA92" s="83" t="str">
        <f t="shared" si="50"/>
        <v>Konstrukteur 4 / Fachplaner 4 / Gruppenchef 2</v>
      </c>
      <c r="DB92" s="125">
        <v>741</v>
      </c>
      <c r="DC92" s="33">
        <f t="shared" si="51"/>
        <v>7</v>
      </c>
      <c r="DD92" s="83" t="str">
        <f t="shared" si="52"/>
        <v>Konstrukteur 4 / Fachplaner 4 / Gruppenchef 2</v>
      </c>
      <c r="DE92" s="20"/>
      <c r="DF92" s="125">
        <v>742</v>
      </c>
      <c r="DG92" s="33">
        <f t="shared" si="53"/>
        <v>8</v>
      </c>
      <c r="DH92" s="83" t="str">
        <f t="shared" si="54"/>
        <v>Konstrukteur 5  / Fachplaner 5 / Gruppenchef 3</v>
      </c>
      <c r="DM92" s="19">
        <f t="shared" si="48"/>
        <v>9618</v>
      </c>
      <c r="DN92" s="153">
        <v>6</v>
      </c>
      <c r="DO92" s="19">
        <v>0</v>
      </c>
      <c r="DP92" s="19" t="s">
        <v>965</v>
      </c>
    </row>
    <row r="93" spans="1:120" s="19" customFormat="1">
      <c r="A93" s="53">
        <v>0</v>
      </c>
      <c r="B93" s="53"/>
      <c r="C93" s="53">
        <f t="shared" si="43"/>
        <v>1</v>
      </c>
      <c r="D93" s="55"/>
      <c r="E93" s="55"/>
      <c r="F93" s="56"/>
      <c r="G93" s="54"/>
      <c r="H93" s="54"/>
      <c r="I93" s="56">
        <v>1</v>
      </c>
      <c r="J93" s="54">
        <v>1</v>
      </c>
      <c r="K93" s="56"/>
      <c r="L93" s="56"/>
      <c r="M93" s="56"/>
      <c r="N93" s="58"/>
      <c r="O93" s="52" t="s">
        <v>360</v>
      </c>
      <c r="P93" s="15" t="s">
        <v>490</v>
      </c>
      <c r="Q93" s="15">
        <v>89</v>
      </c>
      <c r="R93" s="16"/>
      <c r="S93" s="20" t="s">
        <v>148</v>
      </c>
      <c r="T93" s="21">
        <v>1970</v>
      </c>
      <c r="U93" s="28" t="s">
        <v>126</v>
      </c>
      <c r="V93" s="21">
        <v>1992</v>
      </c>
      <c r="W93" s="25"/>
      <c r="X93" s="21"/>
      <c r="Y93" s="28"/>
      <c r="Z93" s="21">
        <f t="shared" si="44"/>
        <v>24</v>
      </c>
      <c r="AA93" s="25" t="s">
        <v>129</v>
      </c>
      <c r="AB93" s="21" t="s">
        <v>121</v>
      </c>
      <c r="AC93" s="21"/>
      <c r="AE93" s="90" t="s">
        <v>421</v>
      </c>
      <c r="AF93" s="82"/>
      <c r="CP93" s="19" t="str">
        <f t="shared" si="45"/>
        <v>Wira Stephane</v>
      </c>
      <c r="CR93" s="19">
        <f t="shared" si="46"/>
        <v>24</v>
      </c>
      <c r="CS93" s="19" t="str">
        <f t="shared" si="47"/>
        <v>D</v>
      </c>
      <c r="CT93" s="154">
        <v>9623</v>
      </c>
      <c r="CU93" s="126"/>
      <c r="CV93" s="125">
        <v>742</v>
      </c>
      <c r="CW93" s="33">
        <f t="shared" si="41"/>
        <v>8</v>
      </c>
      <c r="CX93" s="83" t="str">
        <f t="shared" si="42"/>
        <v>Konstrukteur 5  / Fachplaner 5 / Gruppenchef 3</v>
      </c>
      <c r="CY93" s="125">
        <v>742</v>
      </c>
      <c r="CZ93" s="33">
        <f t="shared" si="49"/>
        <v>8</v>
      </c>
      <c r="DA93" s="83" t="str">
        <f t="shared" si="50"/>
        <v>Konstrukteur 5  / Fachplaner 5 / Gruppenchef 3</v>
      </c>
      <c r="DB93" s="125">
        <v>742</v>
      </c>
      <c r="DC93" s="33">
        <f t="shared" si="51"/>
        <v>8</v>
      </c>
      <c r="DD93" s="83" t="str">
        <f t="shared" si="52"/>
        <v>Konstrukteur 5  / Fachplaner 5 / Gruppenchef 3</v>
      </c>
      <c r="DE93" s="20"/>
      <c r="DF93" s="125">
        <v>742</v>
      </c>
      <c r="DG93" s="33">
        <f t="shared" si="53"/>
        <v>8</v>
      </c>
      <c r="DH93" s="83" t="str">
        <f t="shared" si="54"/>
        <v>Konstrukteur 5  / Fachplaner 5 / Gruppenchef 3</v>
      </c>
      <c r="DM93" s="19">
        <f t="shared" si="48"/>
        <v>9623</v>
      </c>
      <c r="DN93" s="153">
        <v>6</v>
      </c>
      <c r="DO93" s="19">
        <v>0</v>
      </c>
      <c r="DP93" s="19" t="s">
        <v>975</v>
      </c>
    </row>
    <row r="94" spans="1:120" s="19" customFormat="1">
      <c r="A94" s="53">
        <v>0</v>
      </c>
      <c r="B94" s="53"/>
      <c r="C94" s="53">
        <f t="shared" si="43"/>
        <v>1</v>
      </c>
      <c r="D94" s="55"/>
      <c r="E94" s="55"/>
      <c r="F94" s="56"/>
      <c r="G94" s="54"/>
      <c r="H94" s="54"/>
      <c r="I94" s="56">
        <v>1</v>
      </c>
      <c r="J94" s="54">
        <v>1</v>
      </c>
      <c r="K94" s="56"/>
      <c r="L94" s="56"/>
      <c r="M94" s="56"/>
      <c r="N94" s="58"/>
      <c r="O94" s="52" t="s">
        <v>360</v>
      </c>
      <c r="P94" s="15" t="s">
        <v>568</v>
      </c>
      <c r="Q94" s="15">
        <v>90</v>
      </c>
      <c r="R94" s="16"/>
      <c r="S94" s="20" t="s">
        <v>569</v>
      </c>
      <c r="T94" s="21">
        <v>1973</v>
      </c>
      <c r="U94" s="28" t="s">
        <v>126</v>
      </c>
      <c r="V94" s="21">
        <v>1993</v>
      </c>
      <c r="W94" s="25"/>
      <c r="X94" s="21"/>
      <c r="Y94" s="28"/>
      <c r="Z94" s="21">
        <f t="shared" si="44"/>
        <v>23</v>
      </c>
      <c r="AA94" s="25" t="s">
        <v>129</v>
      </c>
      <c r="AB94" s="21" t="s">
        <v>121</v>
      </c>
      <c r="AC94" s="21"/>
      <c r="AE94" s="90" t="s">
        <v>377</v>
      </c>
      <c r="AF94" s="82"/>
      <c r="CP94" s="19" t="str">
        <f t="shared" si="45"/>
        <v>Heiniger Christoph</v>
      </c>
      <c r="CR94" s="19">
        <f t="shared" si="46"/>
        <v>23</v>
      </c>
      <c r="CS94" s="19" t="str">
        <f t="shared" si="47"/>
        <v>D</v>
      </c>
      <c r="CT94" s="154">
        <v>4346</v>
      </c>
      <c r="CU94" s="126"/>
      <c r="CV94" s="125">
        <v>741</v>
      </c>
      <c r="CW94" s="33">
        <f t="shared" si="41"/>
        <v>7</v>
      </c>
      <c r="CX94" s="83" t="str">
        <f t="shared" si="42"/>
        <v>Konstrukteur 4 / Fachplaner 4 / Gruppenchef 2</v>
      </c>
      <c r="CY94" s="125">
        <v>741</v>
      </c>
      <c r="CZ94" s="33">
        <f t="shared" si="49"/>
        <v>7</v>
      </c>
      <c r="DA94" s="83" t="str">
        <f t="shared" si="50"/>
        <v>Konstrukteur 4 / Fachplaner 4 / Gruppenchef 2</v>
      </c>
      <c r="DB94" s="125">
        <v>741</v>
      </c>
      <c r="DC94" s="33">
        <f t="shared" si="51"/>
        <v>7</v>
      </c>
      <c r="DD94" s="83" t="str">
        <f t="shared" si="52"/>
        <v>Konstrukteur 4 / Fachplaner 4 / Gruppenchef 2</v>
      </c>
      <c r="DE94" s="20"/>
      <c r="DF94" s="125">
        <v>742</v>
      </c>
      <c r="DG94" s="33">
        <f t="shared" si="53"/>
        <v>8</v>
      </c>
      <c r="DH94" s="83" t="str">
        <f t="shared" si="54"/>
        <v>Konstrukteur 5  / Fachplaner 5 / Gruppenchef 3</v>
      </c>
      <c r="DM94" s="19">
        <f t="shared" si="48"/>
        <v>4346</v>
      </c>
      <c r="DN94" s="153">
        <v>6</v>
      </c>
      <c r="DO94" s="19">
        <v>0</v>
      </c>
      <c r="DP94" s="19" t="s">
        <v>965</v>
      </c>
    </row>
    <row r="95" spans="1:120" s="19" customFormat="1">
      <c r="A95" s="53">
        <v>0</v>
      </c>
      <c r="B95" s="53"/>
      <c r="C95" s="53">
        <f t="shared" si="43"/>
        <v>1</v>
      </c>
      <c r="D95" s="55"/>
      <c r="E95" s="55"/>
      <c r="F95" s="56"/>
      <c r="G95" s="54"/>
      <c r="H95" s="54"/>
      <c r="I95" s="56">
        <v>1</v>
      </c>
      <c r="J95" s="54">
        <v>1</v>
      </c>
      <c r="K95" s="56"/>
      <c r="L95" s="56"/>
      <c r="M95" s="56"/>
      <c r="N95" s="58"/>
      <c r="O95" s="52" t="s">
        <v>360</v>
      </c>
      <c r="P95" s="15" t="s">
        <v>493</v>
      </c>
      <c r="Q95" s="15">
        <v>91</v>
      </c>
      <c r="R95" s="16"/>
      <c r="S95" s="20" t="s">
        <v>294</v>
      </c>
      <c r="T95" s="21">
        <v>1976</v>
      </c>
      <c r="U95" s="28" t="s">
        <v>126</v>
      </c>
      <c r="V95" s="21">
        <v>1998</v>
      </c>
      <c r="W95" s="25"/>
      <c r="X95" s="21"/>
      <c r="Y95" s="28"/>
      <c r="Z95" s="21">
        <f t="shared" si="44"/>
        <v>18</v>
      </c>
      <c r="AA95" s="25" t="s">
        <v>129</v>
      </c>
      <c r="AB95" s="21" t="s">
        <v>121</v>
      </c>
      <c r="AC95" s="21"/>
      <c r="AE95" s="90" t="s">
        <v>377</v>
      </c>
      <c r="AF95" s="82"/>
      <c r="CP95" s="19" t="str">
        <f t="shared" si="45"/>
        <v>Humbel Sven</v>
      </c>
      <c r="CR95" s="19">
        <f t="shared" si="46"/>
        <v>18</v>
      </c>
      <c r="CS95" s="19" t="str">
        <f t="shared" si="47"/>
        <v>D</v>
      </c>
      <c r="CT95" s="154">
        <v>9654</v>
      </c>
      <c r="CU95" s="126"/>
      <c r="CV95" s="125">
        <v>741</v>
      </c>
      <c r="CW95" s="33">
        <f t="shared" si="41"/>
        <v>7</v>
      </c>
      <c r="CX95" s="83" t="str">
        <f t="shared" si="42"/>
        <v>Konstrukteur 4 / Fachplaner 4 / Gruppenchef 2</v>
      </c>
      <c r="CY95" s="125">
        <v>741</v>
      </c>
      <c r="CZ95" s="33">
        <f t="shared" si="49"/>
        <v>7</v>
      </c>
      <c r="DA95" s="83" t="str">
        <f t="shared" si="50"/>
        <v>Konstrukteur 4 / Fachplaner 4 / Gruppenchef 2</v>
      </c>
      <c r="DB95" s="125">
        <v>741</v>
      </c>
      <c r="DC95" s="33">
        <f t="shared" si="51"/>
        <v>7</v>
      </c>
      <c r="DD95" s="83" t="str">
        <f t="shared" si="52"/>
        <v>Konstrukteur 4 / Fachplaner 4 / Gruppenchef 2</v>
      </c>
      <c r="DE95" s="20"/>
      <c r="DF95" s="125">
        <v>742</v>
      </c>
      <c r="DG95" s="33">
        <f t="shared" si="53"/>
        <v>8</v>
      </c>
      <c r="DH95" s="83" t="str">
        <f t="shared" si="54"/>
        <v>Konstrukteur 5  / Fachplaner 5 / Gruppenchef 3</v>
      </c>
      <c r="DM95" s="19">
        <f t="shared" si="48"/>
        <v>9654</v>
      </c>
      <c r="DN95" s="153">
        <v>6</v>
      </c>
      <c r="DO95" s="19">
        <v>0</v>
      </c>
      <c r="DP95" s="19" t="s">
        <v>965</v>
      </c>
    </row>
    <row r="96" spans="1:120" s="19" customFormat="1">
      <c r="A96" s="53">
        <v>0</v>
      </c>
      <c r="B96" s="53"/>
      <c r="C96" s="53">
        <f t="shared" si="43"/>
        <v>1</v>
      </c>
      <c r="D96" s="55"/>
      <c r="E96" s="55"/>
      <c r="F96" s="56"/>
      <c r="G96" s="54"/>
      <c r="H96" s="54"/>
      <c r="I96" s="56">
        <v>1</v>
      </c>
      <c r="J96" s="54"/>
      <c r="K96" s="56"/>
      <c r="L96" s="56"/>
      <c r="M96" s="56"/>
      <c r="N96" s="58"/>
      <c r="O96" s="52" t="s">
        <v>361</v>
      </c>
      <c r="P96" s="15" t="s">
        <v>497</v>
      </c>
      <c r="Q96" s="15">
        <v>92</v>
      </c>
      <c r="R96" s="16"/>
      <c r="S96" s="20" t="s">
        <v>179</v>
      </c>
      <c r="T96" s="21">
        <v>1982</v>
      </c>
      <c r="U96" s="28" t="s">
        <v>235</v>
      </c>
      <c r="V96" s="21">
        <v>2002</v>
      </c>
      <c r="W96" s="25"/>
      <c r="X96" s="21"/>
      <c r="Y96" s="25"/>
      <c r="Z96" s="21">
        <f t="shared" si="44"/>
        <v>14</v>
      </c>
      <c r="AA96" s="25" t="s">
        <v>129</v>
      </c>
      <c r="AB96" s="21" t="s">
        <v>121</v>
      </c>
      <c r="AC96" s="21"/>
      <c r="AE96" s="187" t="s">
        <v>894</v>
      </c>
      <c r="AF96" s="82"/>
      <c r="CP96" s="19" t="str">
        <f t="shared" si="45"/>
        <v>Delmas Marc</v>
      </c>
      <c r="CR96" s="19">
        <f t="shared" si="46"/>
        <v>14</v>
      </c>
      <c r="CS96" s="19" t="str">
        <f t="shared" si="47"/>
        <v>D</v>
      </c>
      <c r="CT96" s="154">
        <v>9660</v>
      </c>
      <c r="CU96" s="126"/>
      <c r="CV96" s="125">
        <v>742</v>
      </c>
      <c r="CW96" s="33">
        <f t="shared" si="41"/>
        <v>8</v>
      </c>
      <c r="CX96" s="83" t="str">
        <f t="shared" si="42"/>
        <v>Konstrukteur 5  / Fachplaner 5 / Gruppenchef 3</v>
      </c>
      <c r="CY96" s="125">
        <v>741</v>
      </c>
      <c r="CZ96" s="33">
        <f t="shared" si="49"/>
        <v>7</v>
      </c>
      <c r="DA96" s="83" t="str">
        <f t="shared" si="50"/>
        <v>Konstrukteur 4 / Fachplaner 4 / Gruppenchef 2</v>
      </c>
      <c r="DB96" s="125">
        <v>733</v>
      </c>
      <c r="DC96" s="33">
        <f t="shared" si="51"/>
        <v>6</v>
      </c>
      <c r="DD96" s="83" t="str">
        <f t="shared" si="52"/>
        <v>Konstrukteur 3 / -planer 3 / Gruppenchef 1</v>
      </c>
      <c r="DE96" s="20"/>
      <c r="DF96" s="125">
        <v>733</v>
      </c>
      <c r="DG96" s="125">
        <f t="shared" si="53"/>
        <v>6</v>
      </c>
      <c r="DH96" s="83" t="str">
        <f t="shared" si="54"/>
        <v>Konstrukteur 3 / -planer 3 / Gruppenchef 1</v>
      </c>
      <c r="DM96" s="19">
        <f t="shared" si="48"/>
        <v>9660</v>
      </c>
      <c r="DN96" s="153">
        <v>6</v>
      </c>
      <c r="DO96" s="19">
        <v>0</v>
      </c>
      <c r="DP96" s="19" t="s">
        <v>965</v>
      </c>
    </row>
    <row r="97" spans="1:120" s="19" customFormat="1">
      <c r="A97" s="53">
        <v>0</v>
      </c>
      <c r="B97" s="53"/>
      <c r="C97" s="53">
        <f t="shared" si="43"/>
        <v>1</v>
      </c>
      <c r="D97" s="55"/>
      <c r="E97" s="55"/>
      <c r="F97" s="56"/>
      <c r="G97" s="54"/>
      <c r="H97" s="54"/>
      <c r="I97" s="56">
        <v>1</v>
      </c>
      <c r="J97" s="54"/>
      <c r="K97" s="56"/>
      <c r="L97" s="56"/>
      <c r="M97" s="56"/>
      <c r="N97" s="58"/>
      <c r="O97" s="52" t="s">
        <v>361</v>
      </c>
      <c r="P97" s="15" t="s">
        <v>491</v>
      </c>
      <c r="Q97" s="15">
        <v>93</v>
      </c>
      <c r="R97" s="16"/>
      <c r="S97" s="20" t="s">
        <v>140</v>
      </c>
      <c r="T97" s="21">
        <v>1955</v>
      </c>
      <c r="U97" s="28" t="s">
        <v>126</v>
      </c>
      <c r="V97" s="21">
        <v>1973</v>
      </c>
      <c r="W97" s="25"/>
      <c r="X97" s="21"/>
      <c r="Y97" s="28"/>
      <c r="Z97" s="21">
        <f t="shared" si="44"/>
        <v>43</v>
      </c>
      <c r="AA97" s="25" t="s">
        <v>129</v>
      </c>
      <c r="AB97" s="21" t="s">
        <v>1042</v>
      </c>
      <c r="AC97" s="21"/>
      <c r="AE97" s="187" t="s">
        <v>377</v>
      </c>
      <c r="AF97" s="82"/>
      <c r="CP97" s="19" t="str">
        <f t="shared" si="45"/>
        <v>Wespiser Charles</v>
      </c>
      <c r="CR97" s="19">
        <f t="shared" si="46"/>
        <v>43</v>
      </c>
      <c r="CS97" s="19" t="str">
        <f t="shared" si="47"/>
        <v xml:space="preserve"> E/D </v>
      </c>
      <c r="CT97" s="154">
        <v>5545</v>
      </c>
      <c r="CU97" s="126"/>
      <c r="CV97" s="125">
        <v>741</v>
      </c>
      <c r="CW97" s="33">
        <f t="shared" si="41"/>
        <v>7</v>
      </c>
      <c r="CX97" s="83" t="str">
        <f t="shared" si="42"/>
        <v>Konstrukteur 4 / Fachplaner 4 / Gruppenchef 2</v>
      </c>
      <c r="CY97" s="125">
        <v>741</v>
      </c>
      <c r="CZ97" s="33">
        <f t="shared" si="49"/>
        <v>7</v>
      </c>
      <c r="DA97" s="83" t="str">
        <f t="shared" si="50"/>
        <v>Konstrukteur 4 / Fachplaner 4 / Gruppenchef 2</v>
      </c>
      <c r="DB97" s="125">
        <v>741</v>
      </c>
      <c r="DC97" s="33">
        <f t="shared" si="51"/>
        <v>7</v>
      </c>
      <c r="DD97" s="83" t="str">
        <f t="shared" si="52"/>
        <v>Konstrukteur 4 / Fachplaner 4 / Gruppenchef 2</v>
      </c>
      <c r="DE97" s="20"/>
      <c r="DF97" s="125">
        <v>741</v>
      </c>
      <c r="DG97" s="33">
        <f t="shared" si="53"/>
        <v>7</v>
      </c>
      <c r="DH97" s="83" t="str">
        <f t="shared" si="54"/>
        <v>Konstrukteur 4 / Fachplaner 4 / Gruppenchef 2</v>
      </c>
      <c r="DM97" s="19">
        <f t="shared" si="48"/>
        <v>5545</v>
      </c>
      <c r="DN97" s="153">
        <v>6</v>
      </c>
      <c r="DO97" s="19">
        <v>0</v>
      </c>
      <c r="DP97" s="19" t="s">
        <v>965</v>
      </c>
    </row>
    <row r="98" spans="1:120" s="19" customFormat="1">
      <c r="A98" s="53">
        <v>0</v>
      </c>
      <c r="B98" s="53">
        <v>1</v>
      </c>
      <c r="C98" s="53">
        <f t="shared" si="43"/>
        <v>1</v>
      </c>
      <c r="D98" s="55"/>
      <c r="E98" s="55"/>
      <c r="F98" s="56"/>
      <c r="G98" s="54"/>
      <c r="H98" s="54"/>
      <c r="I98" s="56">
        <v>1</v>
      </c>
      <c r="J98" s="54"/>
      <c r="K98" s="56"/>
      <c r="L98" s="56"/>
      <c r="M98" s="56"/>
      <c r="N98" s="58"/>
      <c r="O98" s="52" t="s">
        <v>361</v>
      </c>
      <c r="P98" s="15" t="s">
        <v>492</v>
      </c>
      <c r="Q98" s="15">
        <v>94</v>
      </c>
      <c r="R98" s="16"/>
      <c r="S98" s="20" t="s">
        <v>143</v>
      </c>
      <c r="T98" s="21">
        <v>1968</v>
      </c>
      <c r="U98" s="28" t="s">
        <v>128</v>
      </c>
      <c r="V98" s="21">
        <v>1989</v>
      </c>
      <c r="W98" s="25"/>
      <c r="X98" s="21"/>
      <c r="Y98" s="28"/>
      <c r="Z98" s="21">
        <f t="shared" si="44"/>
        <v>27</v>
      </c>
      <c r="AA98" s="25" t="s">
        <v>710</v>
      </c>
      <c r="AB98" s="21" t="s">
        <v>1042</v>
      </c>
      <c r="AC98" s="21"/>
      <c r="AE98" s="187" t="s">
        <v>377</v>
      </c>
      <c r="AF98" s="82"/>
      <c r="CP98" s="19" t="str">
        <f t="shared" si="45"/>
        <v>Nicolosi Lucia</v>
      </c>
      <c r="CR98" s="19">
        <f t="shared" si="46"/>
        <v>27</v>
      </c>
      <c r="CS98" s="19" t="str">
        <f t="shared" si="47"/>
        <v xml:space="preserve"> E/D </v>
      </c>
      <c r="CT98" s="154">
        <v>7637</v>
      </c>
      <c r="CU98" s="126"/>
      <c r="CV98" s="125">
        <v>741</v>
      </c>
      <c r="CW98" s="33">
        <f t="shared" ref="CW98:CW132" si="55">VLOOKUP($CV98,Funktionsbezeichnungen,3,0)</f>
        <v>7</v>
      </c>
      <c r="CX98" s="83" t="str">
        <f t="shared" ref="CX98:CX132" si="56">VLOOKUP($CV98,Funktionsbezeichnungen,2,0)</f>
        <v>Konstrukteur 4 / Fachplaner 4 / Gruppenchef 2</v>
      </c>
      <c r="CY98" s="125">
        <v>741</v>
      </c>
      <c r="CZ98" s="33">
        <f t="shared" si="49"/>
        <v>7</v>
      </c>
      <c r="DA98" s="83" t="str">
        <f t="shared" si="50"/>
        <v>Konstrukteur 4 / Fachplaner 4 / Gruppenchef 2</v>
      </c>
      <c r="DB98" s="125">
        <v>741</v>
      </c>
      <c r="DC98" s="33">
        <f t="shared" si="51"/>
        <v>7</v>
      </c>
      <c r="DD98" s="83" t="str">
        <f t="shared" si="52"/>
        <v>Konstrukteur 4 / Fachplaner 4 / Gruppenchef 2</v>
      </c>
      <c r="DE98" s="20"/>
      <c r="DF98" s="125">
        <v>741</v>
      </c>
      <c r="DG98" s="33">
        <f t="shared" si="53"/>
        <v>7</v>
      </c>
      <c r="DH98" s="83" t="str">
        <f t="shared" si="54"/>
        <v>Konstrukteur 4 / Fachplaner 4 / Gruppenchef 2</v>
      </c>
      <c r="DM98" s="19">
        <f t="shared" si="48"/>
        <v>7637</v>
      </c>
      <c r="DN98" s="153">
        <v>6</v>
      </c>
      <c r="DO98" s="19">
        <v>0</v>
      </c>
      <c r="DP98" s="19" t="s">
        <v>965</v>
      </c>
    </row>
    <row r="99" spans="1:120" s="19" customFormat="1">
      <c r="A99" s="53">
        <v>0</v>
      </c>
      <c r="B99" s="53"/>
      <c r="C99" s="53">
        <f t="shared" si="43"/>
        <v>1</v>
      </c>
      <c r="D99" s="55"/>
      <c r="E99" s="55"/>
      <c r="F99" s="56"/>
      <c r="G99" s="54"/>
      <c r="H99" s="54"/>
      <c r="I99" s="56">
        <v>1</v>
      </c>
      <c r="J99" s="54"/>
      <c r="K99" s="56"/>
      <c r="L99" s="56"/>
      <c r="M99" s="56"/>
      <c r="N99" s="58"/>
      <c r="O99" s="52" t="s">
        <v>358</v>
      </c>
      <c r="P99" s="15" t="s">
        <v>652</v>
      </c>
      <c r="Q99" s="15">
        <v>95</v>
      </c>
      <c r="R99" s="16"/>
      <c r="S99" s="20" t="s">
        <v>651</v>
      </c>
      <c r="T99" s="21">
        <v>1967</v>
      </c>
      <c r="U99" s="28" t="s">
        <v>653</v>
      </c>
      <c r="V99" s="21">
        <v>1988</v>
      </c>
      <c r="W99" s="25"/>
      <c r="X99" s="21"/>
      <c r="Y99" s="28"/>
      <c r="Z99" s="21">
        <f t="shared" si="44"/>
        <v>28</v>
      </c>
      <c r="AA99" s="25" t="s">
        <v>653</v>
      </c>
      <c r="AB99" s="21" t="s">
        <v>142</v>
      </c>
      <c r="AC99" s="21"/>
      <c r="AE99" s="187" t="s">
        <v>378</v>
      </c>
      <c r="AF99" s="82"/>
      <c r="CP99" s="19" t="str">
        <f t="shared" si="45"/>
        <v>Dettwiler Markus</v>
      </c>
      <c r="CR99" s="19">
        <f t="shared" si="46"/>
        <v>28</v>
      </c>
      <c r="CS99" s="19" t="str">
        <f t="shared" si="47"/>
        <v>E</v>
      </c>
      <c r="CT99" s="154">
        <v>5639</v>
      </c>
      <c r="CU99" s="126"/>
      <c r="CV99" s="125">
        <v>741</v>
      </c>
      <c r="CW99" s="33">
        <f t="shared" si="55"/>
        <v>7</v>
      </c>
      <c r="CX99" s="83" t="str">
        <f t="shared" si="56"/>
        <v>Konstrukteur 4 / Fachplaner 4 / Gruppenchef 2</v>
      </c>
      <c r="CY99" s="125">
        <v>741</v>
      </c>
      <c r="CZ99" s="33">
        <f t="shared" si="49"/>
        <v>7</v>
      </c>
      <c r="DA99" s="83" t="str">
        <f t="shared" si="50"/>
        <v>Konstrukteur 4 / Fachplaner 4 / Gruppenchef 2</v>
      </c>
      <c r="DB99" s="125">
        <v>741</v>
      </c>
      <c r="DC99" s="33">
        <f t="shared" si="51"/>
        <v>7</v>
      </c>
      <c r="DD99" s="83" t="str">
        <f t="shared" si="52"/>
        <v>Konstrukteur 4 / Fachplaner 4 / Gruppenchef 2</v>
      </c>
      <c r="DE99" s="20"/>
      <c r="DF99" s="125">
        <v>741</v>
      </c>
      <c r="DG99" s="33">
        <f t="shared" si="53"/>
        <v>7</v>
      </c>
      <c r="DH99" s="83" t="str">
        <f t="shared" si="54"/>
        <v>Konstrukteur 4 / Fachplaner 4 / Gruppenchef 2</v>
      </c>
      <c r="DM99" s="19">
        <f t="shared" si="48"/>
        <v>5639</v>
      </c>
      <c r="DN99" s="153">
        <v>6</v>
      </c>
      <c r="DO99" s="19">
        <v>0</v>
      </c>
      <c r="DP99" s="19" t="s">
        <v>965</v>
      </c>
    </row>
    <row r="100" spans="1:120" s="19" customFormat="1">
      <c r="A100" s="53">
        <v>0</v>
      </c>
      <c r="B100" s="53"/>
      <c r="C100" s="53">
        <f t="shared" si="43"/>
        <v>1</v>
      </c>
      <c r="D100" s="55"/>
      <c r="E100" s="55"/>
      <c r="F100" s="56"/>
      <c r="G100" s="54"/>
      <c r="H100" s="54"/>
      <c r="I100" s="56">
        <v>1</v>
      </c>
      <c r="J100" s="54"/>
      <c r="K100" s="56"/>
      <c r="L100" s="56"/>
      <c r="M100" s="56"/>
      <c r="N100" s="58"/>
      <c r="O100" s="52" t="s">
        <v>358</v>
      </c>
      <c r="P100" s="15" t="s">
        <v>558</v>
      </c>
      <c r="Q100" s="15">
        <v>96</v>
      </c>
      <c r="R100" s="16"/>
      <c r="S100" s="20" t="s">
        <v>559</v>
      </c>
      <c r="T100" s="21">
        <v>1973</v>
      </c>
      <c r="U100" s="28" t="s">
        <v>560</v>
      </c>
      <c r="V100" s="21">
        <v>1994</v>
      </c>
      <c r="W100" s="25"/>
      <c r="X100" s="21"/>
      <c r="Y100" s="28"/>
      <c r="Z100" s="21">
        <f t="shared" si="44"/>
        <v>22</v>
      </c>
      <c r="AA100" s="25" t="s">
        <v>235</v>
      </c>
      <c r="AB100" s="21" t="s">
        <v>142</v>
      </c>
      <c r="AC100" s="21"/>
      <c r="AE100" s="187" t="s">
        <v>378</v>
      </c>
      <c r="AF100" s="82"/>
      <c r="CP100" s="19" t="str">
        <f t="shared" si="45"/>
        <v>Enderlen Francois</v>
      </c>
      <c r="CR100" s="19">
        <f t="shared" si="46"/>
        <v>22</v>
      </c>
      <c r="CS100" s="19" t="str">
        <f t="shared" si="47"/>
        <v>E</v>
      </c>
      <c r="CT100" s="154">
        <v>5636</v>
      </c>
      <c r="CU100" s="126"/>
      <c r="CV100" s="125">
        <v>741</v>
      </c>
      <c r="CW100" s="33">
        <f t="shared" si="55"/>
        <v>7</v>
      </c>
      <c r="CX100" s="83" t="str">
        <f t="shared" si="56"/>
        <v>Konstrukteur 4 / Fachplaner 4 / Gruppenchef 2</v>
      </c>
      <c r="CY100" s="125">
        <v>741</v>
      </c>
      <c r="CZ100" s="33">
        <f t="shared" si="49"/>
        <v>7</v>
      </c>
      <c r="DA100" s="83" t="str">
        <f t="shared" si="50"/>
        <v>Konstrukteur 4 / Fachplaner 4 / Gruppenchef 2</v>
      </c>
      <c r="DB100" s="125">
        <v>741</v>
      </c>
      <c r="DC100" s="33">
        <f t="shared" si="51"/>
        <v>7</v>
      </c>
      <c r="DD100" s="83" t="str">
        <f t="shared" si="52"/>
        <v>Konstrukteur 4 / Fachplaner 4 / Gruppenchef 2</v>
      </c>
      <c r="DE100" s="20"/>
      <c r="DF100" s="125">
        <v>741</v>
      </c>
      <c r="DG100" s="33">
        <f t="shared" si="53"/>
        <v>7</v>
      </c>
      <c r="DH100" s="83" t="str">
        <f t="shared" si="54"/>
        <v>Konstrukteur 4 / Fachplaner 4 / Gruppenchef 2</v>
      </c>
      <c r="DM100" s="19">
        <f t="shared" si="48"/>
        <v>5636</v>
      </c>
      <c r="DN100" s="153">
        <v>6</v>
      </c>
      <c r="DO100" s="19">
        <v>0</v>
      </c>
      <c r="DP100" s="19" t="s">
        <v>965</v>
      </c>
    </row>
    <row r="101" spans="1:120" s="19" customFormat="1">
      <c r="A101" s="53">
        <v>0</v>
      </c>
      <c r="B101" s="53">
        <v>1</v>
      </c>
      <c r="C101" s="53">
        <f>IF(Z101&gt;=10,1,0)</f>
        <v>1</v>
      </c>
      <c r="D101" s="55"/>
      <c r="E101" s="55"/>
      <c r="F101" s="56"/>
      <c r="G101" s="54"/>
      <c r="H101" s="54"/>
      <c r="I101" s="56">
        <v>1</v>
      </c>
      <c r="J101" s="54"/>
      <c r="K101" s="56"/>
      <c r="L101" s="56"/>
      <c r="M101" s="56"/>
      <c r="N101" s="58"/>
      <c r="O101" s="52" t="s">
        <v>358</v>
      </c>
      <c r="P101" s="15" t="s">
        <v>1116</v>
      </c>
      <c r="Q101" s="15">
        <v>97</v>
      </c>
      <c r="R101" s="16"/>
      <c r="S101" s="20" t="s">
        <v>1117</v>
      </c>
      <c r="T101" s="21">
        <v>1981</v>
      </c>
      <c r="U101" s="28" t="s">
        <v>239</v>
      </c>
      <c r="V101" s="21">
        <v>2002</v>
      </c>
      <c r="W101" s="25"/>
      <c r="X101" s="21"/>
      <c r="Y101" s="28"/>
      <c r="Z101" s="21">
        <f>$AD$3-V101</f>
        <v>14</v>
      </c>
      <c r="AA101" s="25" t="s">
        <v>239</v>
      </c>
      <c r="AB101" s="21" t="s">
        <v>142</v>
      </c>
      <c r="AC101" s="21"/>
      <c r="AE101" s="187" t="s">
        <v>378</v>
      </c>
      <c r="AF101" s="82"/>
      <c r="CP101" s="192" t="str">
        <f>+S101</f>
        <v>Iten Vanessa</v>
      </c>
      <c r="CR101" s="19">
        <f>+Z101</f>
        <v>14</v>
      </c>
      <c r="CS101" s="19" t="str">
        <f>+AB101</f>
        <v>E</v>
      </c>
      <c r="CT101" s="205">
        <v>9661</v>
      </c>
      <c r="CU101" s="126"/>
      <c r="CV101" s="125">
        <v>741</v>
      </c>
      <c r="CW101" s="33">
        <f>VLOOKUP($CV101,Funktionsbezeichnungen,3,0)</f>
        <v>7</v>
      </c>
      <c r="CX101" s="83" t="str">
        <f>VLOOKUP($CV101,Funktionsbezeichnungen,2,0)</f>
        <v>Konstrukteur 4 / Fachplaner 4 / Gruppenchef 2</v>
      </c>
      <c r="CY101" s="125"/>
      <c r="CZ101" s="33"/>
      <c r="DA101" s="83"/>
      <c r="DB101" s="125"/>
      <c r="DC101" s="33"/>
      <c r="DD101" s="83"/>
      <c r="DE101" s="20"/>
      <c r="DF101" s="125"/>
      <c r="DG101" s="33"/>
      <c r="DH101" s="83"/>
      <c r="DM101" s="19">
        <f>+CT101</f>
        <v>9661</v>
      </c>
      <c r="DN101" s="153">
        <v>6</v>
      </c>
      <c r="DO101" s="19">
        <v>0</v>
      </c>
      <c r="DP101" s="19" t="s">
        <v>965</v>
      </c>
    </row>
    <row r="102" spans="1:120" s="19" customFormat="1">
      <c r="A102" s="53">
        <v>0</v>
      </c>
      <c r="B102" s="53">
        <v>1</v>
      </c>
      <c r="C102" s="53">
        <f>IF(Z102&gt;=10,1,0)</f>
        <v>0</v>
      </c>
      <c r="D102" s="55"/>
      <c r="E102" s="55">
        <v>1</v>
      </c>
      <c r="F102" s="56"/>
      <c r="G102" s="54"/>
      <c r="H102" s="54"/>
      <c r="I102" s="56"/>
      <c r="J102" s="54"/>
      <c r="K102" s="56"/>
      <c r="L102" s="56"/>
      <c r="M102" s="56"/>
      <c r="N102" s="58"/>
      <c r="O102" s="52" t="s">
        <v>359</v>
      </c>
      <c r="P102" s="15" t="s">
        <v>1183</v>
      </c>
      <c r="Q102" s="15">
        <v>98</v>
      </c>
      <c r="R102" s="16"/>
      <c r="S102" s="20" t="s">
        <v>1184</v>
      </c>
      <c r="T102" s="21">
        <v>1982</v>
      </c>
      <c r="U102" s="28" t="s">
        <v>239</v>
      </c>
      <c r="V102" s="21">
        <v>2007</v>
      </c>
      <c r="W102" s="25" t="s">
        <v>1185</v>
      </c>
      <c r="X102" s="21">
        <v>2012</v>
      </c>
      <c r="Y102" s="28"/>
      <c r="Z102" s="21">
        <f>$AD$3-V102</f>
        <v>9</v>
      </c>
      <c r="AA102" s="25" t="s">
        <v>1186</v>
      </c>
      <c r="AB102" s="21" t="s">
        <v>142</v>
      </c>
      <c r="AC102" s="21"/>
      <c r="AE102" s="187" t="s">
        <v>378</v>
      </c>
      <c r="AF102" s="82"/>
      <c r="CP102" s="192" t="str">
        <f>+S102</f>
        <v>Schaub Anja</v>
      </c>
      <c r="CR102" s="19">
        <f>+Z102</f>
        <v>9</v>
      </c>
      <c r="CS102" s="19" t="str">
        <f>+AB102</f>
        <v>E</v>
      </c>
      <c r="CT102" s="205">
        <v>9661</v>
      </c>
      <c r="CU102" s="126"/>
      <c r="CV102" s="125">
        <v>741</v>
      </c>
      <c r="CW102" s="33">
        <f>VLOOKUP($CV102,Funktionsbezeichnungen,3,0)</f>
        <v>7</v>
      </c>
      <c r="CX102" s="83" t="str">
        <f>VLOOKUP($CV102,Funktionsbezeichnungen,2,0)</f>
        <v>Konstrukteur 4 / Fachplaner 4 / Gruppenchef 2</v>
      </c>
      <c r="CY102" s="125"/>
      <c r="CZ102" s="33"/>
      <c r="DA102" s="83"/>
      <c r="DB102" s="125"/>
      <c r="DC102" s="33"/>
      <c r="DD102" s="83"/>
      <c r="DE102" s="20"/>
      <c r="DF102" s="125"/>
      <c r="DG102" s="33"/>
      <c r="DH102" s="83"/>
      <c r="DM102" s="19">
        <f>+CT102</f>
        <v>9661</v>
      </c>
      <c r="DN102" s="153">
        <v>6</v>
      </c>
      <c r="DO102" s="19">
        <v>0</v>
      </c>
      <c r="DP102" s="19" t="s">
        <v>965</v>
      </c>
    </row>
    <row r="103" spans="1:120" s="19" customFormat="1">
      <c r="A103" s="53">
        <v>0</v>
      </c>
      <c r="B103" s="53"/>
      <c r="C103" s="53">
        <f t="shared" si="43"/>
        <v>0</v>
      </c>
      <c r="D103" s="55"/>
      <c r="E103" s="55"/>
      <c r="F103" s="55"/>
      <c r="G103" s="53"/>
      <c r="H103" s="53"/>
      <c r="I103" s="55">
        <v>1</v>
      </c>
      <c r="J103" s="53"/>
      <c r="K103" s="55"/>
      <c r="L103" s="55"/>
      <c r="M103" s="55"/>
      <c r="N103" s="59"/>
      <c r="O103" s="19" t="s">
        <v>358</v>
      </c>
      <c r="P103" s="15" t="s">
        <v>498</v>
      </c>
      <c r="Q103" s="15">
        <v>99</v>
      </c>
      <c r="R103" s="42"/>
      <c r="S103" s="27" t="s">
        <v>251</v>
      </c>
      <c r="T103" s="21">
        <v>1988</v>
      </c>
      <c r="U103" s="28" t="s">
        <v>235</v>
      </c>
      <c r="V103" s="21">
        <v>2007</v>
      </c>
      <c r="W103" s="25"/>
      <c r="X103" s="21"/>
      <c r="Y103" s="25"/>
      <c r="Z103" s="21">
        <f t="shared" si="44"/>
        <v>9</v>
      </c>
      <c r="AA103" s="25" t="s">
        <v>235</v>
      </c>
      <c r="AB103" s="21" t="s">
        <v>142</v>
      </c>
      <c r="AC103" s="21"/>
      <c r="AE103" s="187" t="s">
        <v>1101</v>
      </c>
      <c r="AF103" s="82"/>
      <c r="CP103" s="19" t="str">
        <f t="shared" si="45"/>
        <v>Will Cédric</v>
      </c>
      <c r="CR103" s="19">
        <f t="shared" si="46"/>
        <v>9</v>
      </c>
      <c r="CS103" s="19" t="str">
        <f t="shared" si="47"/>
        <v>E</v>
      </c>
      <c r="CT103" s="154">
        <v>9688</v>
      </c>
      <c r="CU103" s="126"/>
      <c r="CV103" s="125">
        <v>733</v>
      </c>
      <c r="CW103" s="33">
        <f t="shared" si="55"/>
        <v>6</v>
      </c>
      <c r="CX103" s="83" t="str">
        <f t="shared" si="56"/>
        <v>Konstrukteur 3 / -planer 3 / Gruppenchef 1</v>
      </c>
      <c r="CY103" s="125">
        <v>732</v>
      </c>
      <c r="CZ103" s="33">
        <f t="shared" ref="CZ103:CZ128" si="57">VLOOKUP($CY103,Funktionsbezeichnungen,3,0)</f>
        <v>5</v>
      </c>
      <c r="DA103" s="83" t="str">
        <f t="shared" ref="DA103:DA128" si="58">VLOOKUP($CY103,Funktionsbezeichnungen,2,0)</f>
        <v>Konstrukteur 2 / -planer 2</v>
      </c>
      <c r="DB103" s="125">
        <v>732</v>
      </c>
      <c r="DC103" s="33">
        <f t="shared" si="51"/>
        <v>5</v>
      </c>
      <c r="DD103" s="83" t="str">
        <f t="shared" si="52"/>
        <v>Konstrukteur 2 / -planer 2</v>
      </c>
      <c r="DE103" s="20"/>
      <c r="DF103" s="33">
        <v>732</v>
      </c>
      <c r="DG103" s="33">
        <f t="shared" ref="DG103:DG128" si="59">VLOOKUP($DF103,Funktionsbezeichnungen,3,0)</f>
        <v>5</v>
      </c>
      <c r="DH103" s="83" t="str">
        <f t="shared" ref="DH103:DH128" si="60">VLOOKUP($DF103,Funktionsbezeichnungen,2,0)</f>
        <v>Konstrukteur 2 / -planer 2</v>
      </c>
      <c r="DM103" s="19">
        <f t="shared" si="48"/>
        <v>9688</v>
      </c>
      <c r="DN103" s="153">
        <v>6</v>
      </c>
      <c r="DO103" s="19">
        <v>0</v>
      </c>
      <c r="DP103" s="19" t="s">
        <v>964</v>
      </c>
    </row>
    <row r="104" spans="1:120" s="19" customFormat="1">
      <c r="A104" s="53">
        <v>0</v>
      </c>
      <c r="B104" s="53"/>
      <c r="C104" s="53">
        <f t="shared" si="43"/>
        <v>0</v>
      </c>
      <c r="D104" s="55"/>
      <c r="E104" s="55"/>
      <c r="F104" s="55"/>
      <c r="G104" s="53"/>
      <c r="H104" s="53"/>
      <c r="I104" s="55">
        <v>1</v>
      </c>
      <c r="J104" s="53"/>
      <c r="K104" s="55"/>
      <c r="L104" s="55"/>
      <c r="M104" s="55"/>
      <c r="N104" s="59"/>
      <c r="O104" s="19" t="s">
        <v>358</v>
      </c>
      <c r="P104" s="15" t="s">
        <v>499</v>
      </c>
      <c r="Q104" s="15">
        <v>100</v>
      </c>
      <c r="R104" s="42"/>
      <c r="S104" s="27" t="s">
        <v>250</v>
      </c>
      <c r="T104" s="21">
        <v>1987</v>
      </c>
      <c r="U104" s="28" t="s">
        <v>235</v>
      </c>
      <c r="V104" s="21">
        <v>2007</v>
      </c>
      <c r="W104" s="25"/>
      <c r="X104" s="21"/>
      <c r="Y104" s="25"/>
      <c r="Z104" s="21">
        <f t="shared" si="44"/>
        <v>9</v>
      </c>
      <c r="AA104" s="25" t="s">
        <v>235</v>
      </c>
      <c r="AB104" s="21" t="s">
        <v>142</v>
      </c>
      <c r="AC104" s="21"/>
      <c r="AE104" s="90" t="s">
        <v>378</v>
      </c>
      <c r="AF104" s="82"/>
      <c r="CP104" s="19" t="str">
        <f t="shared" si="45"/>
        <v>Wernli Sebastian</v>
      </c>
      <c r="CR104" s="19">
        <f t="shared" si="46"/>
        <v>9</v>
      </c>
      <c r="CS104" s="19" t="str">
        <f t="shared" si="47"/>
        <v>E</v>
      </c>
      <c r="CT104" s="154">
        <v>9687</v>
      </c>
      <c r="CU104" s="126"/>
      <c r="CV104" s="125">
        <v>733</v>
      </c>
      <c r="CW104" s="33">
        <f t="shared" si="55"/>
        <v>6</v>
      </c>
      <c r="CX104" s="83" t="str">
        <f t="shared" si="56"/>
        <v>Konstrukteur 3 / -planer 3 / Gruppenchef 1</v>
      </c>
      <c r="CY104" s="125">
        <v>732</v>
      </c>
      <c r="CZ104" s="33">
        <f t="shared" si="57"/>
        <v>5</v>
      </c>
      <c r="DA104" s="83" t="str">
        <f t="shared" si="58"/>
        <v>Konstrukteur 2 / -planer 2</v>
      </c>
      <c r="DB104" s="125">
        <v>732</v>
      </c>
      <c r="DC104" s="33">
        <f t="shared" si="51"/>
        <v>5</v>
      </c>
      <c r="DD104" s="83" t="str">
        <f t="shared" si="52"/>
        <v>Konstrukteur 2 / -planer 2</v>
      </c>
      <c r="DE104" s="20"/>
      <c r="DF104" s="33">
        <v>732</v>
      </c>
      <c r="DG104" s="33">
        <f t="shared" si="59"/>
        <v>5</v>
      </c>
      <c r="DH104" s="83" t="str">
        <f t="shared" si="60"/>
        <v>Konstrukteur 2 / -planer 2</v>
      </c>
      <c r="DM104" s="19">
        <f t="shared" si="48"/>
        <v>9687</v>
      </c>
      <c r="DN104" s="153">
        <v>6</v>
      </c>
      <c r="DO104" s="19">
        <v>0</v>
      </c>
      <c r="DP104" s="19" t="s">
        <v>964</v>
      </c>
    </row>
    <row r="105" spans="1:120" s="19" customFormat="1">
      <c r="A105" s="53">
        <v>0</v>
      </c>
      <c r="B105" s="53"/>
      <c r="C105" s="53">
        <f t="shared" si="43"/>
        <v>0</v>
      </c>
      <c r="D105" s="55"/>
      <c r="E105" s="55"/>
      <c r="F105" s="55"/>
      <c r="G105" s="53"/>
      <c r="H105" s="53"/>
      <c r="I105" s="55">
        <v>1</v>
      </c>
      <c r="J105" s="53"/>
      <c r="K105" s="55"/>
      <c r="L105" s="55"/>
      <c r="M105" s="55"/>
      <c r="N105" s="59"/>
      <c r="O105" s="19" t="s">
        <v>360</v>
      </c>
      <c r="P105" s="15" t="s">
        <v>556</v>
      </c>
      <c r="Q105" s="15">
        <v>101</v>
      </c>
      <c r="R105" s="42"/>
      <c r="S105" s="27" t="s">
        <v>557</v>
      </c>
      <c r="T105" s="21">
        <v>1987</v>
      </c>
      <c r="U105" s="28" t="s">
        <v>235</v>
      </c>
      <c r="V105" s="21">
        <v>2008</v>
      </c>
      <c r="W105" s="25"/>
      <c r="X105" s="21"/>
      <c r="Y105" s="25"/>
      <c r="Z105" s="21">
        <f t="shared" si="44"/>
        <v>8</v>
      </c>
      <c r="AA105" s="25" t="s">
        <v>235</v>
      </c>
      <c r="AB105" s="21" t="s">
        <v>142</v>
      </c>
      <c r="AC105" s="21"/>
      <c r="AE105" s="90" t="s">
        <v>378</v>
      </c>
      <c r="AF105" s="82"/>
      <c r="CP105" s="19" t="str">
        <f t="shared" si="45"/>
        <v>Breiter Michael</v>
      </c>
      <c r="CR105" s="19">
        <f t="shared" si="46"/>
        <v>8</v>
      </c>
      <c r="CS105" s="19" t="str">
        <f t="shared" si="47"/>
        <v>E</v>
      </c>
      <c r="CT105" s="154">
        <v>7702</v>
      </c>
      <c r="CU105" s="126"/>
      <c r="CV105" s="125">
        <v>733</v>
      </c>
      <c r="CW105" s="33">
        <f>VLOOKUP($CV105,Funktionsbezeichnungen,3,0)</f>
        <v>6</v>
      </c>
      <c r="CX105" s="83" t="str">
        <f>VLOOKUP($CV105,Funktionsbezeichnungen,2,0)</f>
        <v>Konstrukteur 3 / -planer 3 / Gruppenchef 1</v>
      </c>
      <c r="CY105" s="125">
        <v>732</v>
      </c>
      <c r="CZ105" s="33">
        <f>VLOOKUP($CY105,Funktionsbezeichnungen,3,0)</f>
        <v>5</v>
      </c>
      <c r="DA105" s="83" t="str">
        <f>VLOOKUP($CY105,Funktionsbezeichnungen,2,0)</f>
        <v>Konstrukteur 2 / -planer 2</v>
      </c>
      <c r="DB105" s="33">
        <v>732</v>
      </c>
      <c r="DC105" s="33">
        <f>VLOOKUP($DB105,Funktionsbezeichnungen,3,0)</f>
        <v>5</v>
      </c>
      <c r="DD105" s="83" t="str">
        <f>VLOOKUP($DB105,Funktionsbezeichnungen,2,0)</f>
        <v>Konstrukteur 2 / -planer 2</v>
      </c>
      <c r="DF105" s="33">
        <v>732</v>
      </c>
      <c r="DG105" s="33">
        <f t="shared" si="59"/>
        <v>5</v>
      </c>
      <c r="DH105" s="83" t="str">
        <f t="shared" si="60"/>
        <v>Konstrukteur 2 / -planer 2</v>
      </c>
      <c r="DM105" s="19">
        <f>+CT105</f>
        <v>7702</v>
      </c>
      <c r="DN105" s="153">
        <v>6</v>
      </c>
      <c r="DO105" s="19">
        <v>0</v>
      </c>
      <c r="DP105" s="19" t="s">
        <v>964</v>
      </c>
    </row>
    <row r="106" spans="1:120" s="19" customFormat="1">
      <c r="A106" s="53">
        <v>0</v>
      </c>
      <c r="B106" s="53"/>
      <c r="C106" s="53">
        <f t="shared" si="43"/>
        <v>0</v>
      </c>
      <c r="D106" s="55"/>
      <c r="E106" s="55"/>
      <c r="F106" s="55"/>
      <c r="G106" s="53"/>
      <c r="H106" s="53"/>
      <c r="I106" s="55">
        <v>1</v>
      </c>
      <c r="J106" s="53"/>
      <c r="K106" s="55"/>
      <c r="L106" s="55"/>
      <c r="M106" s="55"/>
      <c r="N106" s="59"/>
      <c r="O106" s="19" t="s">
        <v>360</v>
      </c>
      <c r="P106" s="15" t="s">
        <v>524</v>
      </c>
      <c r="Q106" s="15">
        <v>102</v>
      </c>
      <c r="R106" s="42"/>
      <c r="S106" s="27" t="s">
        <v>283</v>
      </c>
      <c r="T106" s="21">
        <v>1988</v>
      </c>
      <c r="U106" s="28" t="s">
        <v>235</v>
      </c>
      <c r="V106" s="21">
        <v>2010</v>
      </c>
      <c r="W106" s="25"/>
      <c r="X106" s="21"/>
      <c r="Y106" s="25"/>
      <c r="Z106" s="21">
        <f t="shared" si="44"/>
        <v>6</v>
      </c>
      <c r="AA106" s="25" t="s">
        <v>235</v>
      </c>
      <c r="AB106" s="21" t="s">
        <v>142</v>
      </c>
      <c r="AC106" s="21"/>
      <c r="AE106" s="90" t="s">
        <v>378</v>
      </c>
      <c r="AF106" s="82"/>
      <c r="CP106" s="19" t="str">
        <f t="shared" si="45"/>
        <v>Niederberger Benjamin</v>
      </c>
      <c r="CR106" s="19">
        <f t="shared" si="46"/>
        <v>6</v>
      </c>
      <c r="CS106" s="19" t="str">
        <f t="shared" si="47"/>
        <v>E</v>
      </c>
      <c r="CT106" s="154">
        <v>9701</v>
      </c>
      <c r="CU106" s="126"/>
      <c r="CV106" s="125">
        <v>732</v>
      </c>
      <c r="CW106" s="33">
        <f t="shared" si="55"/>
        <v>5</v>
      </c>
      <c r="CX106" s="83" t="str">
        <f t="shared" si="56"/>
        <v>Konstrukteur 2 / -planer 2</v>
      </c>
      <c r="CY106" s="125">
        <v>731</v>
      </c>
      <c r="CZ106" s="33">
        <f t="shared" si="57"/>
        <v>4</v>
      </c>
      <c r="DA106" s="83" t="str">
        <f t="shared" si="58"/>
        <v>Konstrukteur 1 / -planer 1</v>
      </c>
      <c r="DB106" s="125">
        <v>731</v>
      </c>
      <c r="DC106" s="33">
        <f t="shared" si="51"/>
        <v>4</v>
      </c>
      <c r="DD106" s="83" t="str">
        <f t="shared" si="52"/>
        <v>Konstrukteur 1 / -planer 1</v>
      </c>
      <c r="DE106" s="20"/>
      <c r="DF106" s="33">
        <v>731</v>
      </c>
      <c r="DG106" s="33">
        <f t="shared" si="59"/>
        <v>4</v>
      </c>
      <c r="DH106" s="83" t="str">
        <f t="shared" si="60"/>
        <v>Konstrukteur 1 / -planer 1</v>
      </c>
      <c r="DM106" s="19">
        <f t="shared" si="48"/>
        <v>9701</v>
      </c>
      <c r="DN106" s="153">
        <v>6</v>
      </c>
      <c r="DO106" s="19">
        <v>0</v>
      </c>
      <c r="DP106" s="19" t="s">
        <v>964</v>
      </c>
    </row>
    <row r="107" spans="1:120" s="19" customFormat="1">
      <c r="A107" s="53">
        <v>0</v>
      </c>
      <c r="B107" s="53">
        <v>1</v>
      </c>
      <c r="C107" s="53">
        <f t="shared" si="43"/>
        <v>0</v>
      </c>
      <c r="D107" s="55"/>
      <c r="E107" s="55"/>
      <c r="F107" s="55"/>
      <c r="G107" s="53"/>
      <c r="H107" s="53"/>
      <c r="I107" s="55">
        <v>1</v>
      </c>
      <c r="J107" s="53"/>
      <c r="K107" s="55"/>
      <c r="L107" s="55"/>
      <c r="M107" s="55"/>
      <c r="N107" s="59"/>
      <c r="O107" s="19" t="s">
        <v>358</v>
      </c>
      <c r="P107" s="15" t="s">
        <v>905</v>
      </c>
      <c r="Q107" s="15">
        <v>103</v>
      </c>
      <c r="R107" s="42"/>
      <c r="S107" s="27" t="s">
        <v>906</v>
      </c>
      <c r="T107" s="21">
        <v>1990</v>
      </c>
      <c r="U107" s="28" t="s">
        <v>239</v>
      </c>
      <c r="V107" s="21">
        <v>2012</v>
      </c>
      <c r="W107" s="25"/>
      <c r="X107" s="21"/>
      <c r="Y107" s="25"/>
      <c r="Z107" s="21">
        <f t="shared" si="44"/>
        <v>4</v>
      </c>
      <c r="AA107" s="25" t="s">
        <v>239</v>
      </c>
      <c r="AB107" s="21" t="s">
        <v>147</v>
      </c>
      <c r="AC107" s="21"/>
      <c r="AE107" s="90" t="s">
        <v>378</v>
      </c>
      <c r="AF107" s="82"/>
      <c r="CP107" s="19" t="str">
        <f t="shared" si="45"/>
        <v>Zymeri Shaha</v>
      </c>
      <c r="CR107" s="19">
        <f t="shared" si="46"/>
        <v>4</v>
      </c>
      <c r="CS107" s="19" t="str">
        <f t="shared" si="47"/>
        <v>F</v>
      </c>
      <c r="CT107" s="155">
        <v>9733</v>
      </c>
      <c r="CU107" s="156"/>
      <c r="CV107" s="125">
        <v>731</v>
      </c>
      <c r="CW107" s="33">
        <f t="shared" si="55"/>
        <v>4</v>
      </c>
      <c r="CX107" s="83" t="str">
        <f t="shared" si="56"/>
        <v>Konstrukteur 1 / -planer 1</v>
      </c>
      <c r="CY107" s="125"/>
      <c r="CZ107" s="33"/>
      <c r="DA107" s="83"/>
      <c r="DB107" s="125"/>
      <c r="DC107" s="33"/>
      <c r="DD107" s="83"/>
      <c r="DE107" s="20"/>
      <c r="DF107" s="33">
        <v>731</v>
      </c>
      <c r="DG107" s="33">
        <f t="shared" si="59"/>
        <v>4</v>
      </c>
      <c r="DH107" s="83" t="str">
        <f t="shared" si="60"/>
        <v>Konstrukteur 1 / -planer 1</v>
      </c>
      <c r="DM107" s="19">
        <f t="shared" si="48"/>
        <v>9733</v>
      </c>
      <c r="DN107" s="153">
        <v>7</v>
      </c>
      <c r="DO107" s="19">
        <v>0</v>
      </c>
      <c r="DP107" s="19" t="s">
        <v>964</v>
      </c>
    </row>
    <row r="108" spans="1:120" s="19" customFormat="1">
      <c r="A108" s="53">
        <v>0</v>
      </c>
      <c r="B108" s="53"/>
      <c r="C108" s="53">
        <f t="shared" si="43"/>
        <v>0</v>
      </c>
      <c r="D108" s="55"/>
      <c r="E108" s="55"/>
      <c r="F108" s="55"/>
      <c r="G108" s="53"/>
      <c r="H108" s="53"/>
      <c r="I108" s="55">
        <v>1</v>
      </c>
      <c r="J108" s="53"/>
      <c r="K108" s="55"/>
      <c r="L108" s="55"/>
      <c r="M108" s="55"/>
      <c r="N108" s="59"/>
      <c r="O108" s="19" t="s">
        <v>361</v>
      </c>
      <c r="P108" s="15" t="s">
        <v>542</v>
      </c>
      <c r="Q108" s="15">
        <v>104</v>
      </c>
      <c r="R108" s="42"/>
      <c r="S108" s="27" t="s">
        <v>538</v>
      </c>
      <c r="T108" s="21">
        <v>1992</v>
      </c>
      <c r="U108" s="28" t="s">
        <v>235</v>
      </c>
      <c r="V108" s="21">
        <v>2012</v>
      </c>
      <c r="W108" s="25"/>
      <c r="X108" s="21"/>
      <c r="Y108" s="25"/>
      <c r="Z108" s="21">
        <f t="shared" si="44"/>
        <v>4</v>
      </c>
      <c r="AA108" s="25" t="s">
        <v>235</v>
      </c>
      <c r="AB108" s="21" t="s">
        <v>147</v>
      </c>
      <c r="AC108" s="21"/>
      <c r="AE108" s="90" t="s">
        <v>378</v>
      </c>
      <c r="AF108" s="82"/>
      <c r="CP108" s="19" t="str">
        <f t="shared" si="45"/>
        <v>Rüegsegger Stefan</v>
      </c>
      <c r="CR108" s="19">
        <f t="shared" si="46"/>
        <v>4</v>
      </c>
      <c r="CS108" s="19" t="str">
        <f t="shared" si="47"/>
        <v>F</v>
      </c>
      <c r="CT108" s="155">
        <v>9707</v>
      </c>
      <c r="CU108" s="156"/>
      <c r="CV108" s="125">
        <v>731</v>
      </c>
      <c r="CW108" s="33">
        <f t="shared" si="55"/>
        <v>4</v>
      </c>
      <c r="CX108" s="83" t="str">
        <f t="shared" si="56"/>
        <v>Konstrukteur 1 / -planer 1</v>
      </c>
      <c r="CY108" s="125"/>
      <c r="CZ108" s="33"/>
      <c r="DA108" s="83"/>
      <c r="DB108" s="125"/>
      <c r="DC108" s="33"/>
      <c r="DD108" s="83"/>
      <c r="DE108" s="20"/>
      <c r="DF108" s="33">
        <v>731</v>
      </c>
      <c r="DG108" s="33">
        <f t="shared" si="59"/>
        <v>4</v>
      </c>
      <c r="DH108" s="83" t="str">
        <f t="shared" si="60"/>
        <v>Konstrukteur 1 / -planer 1</v>
      </c>
      <c r="DM108" s="19">
        <f t="shared" si="48"/>
        <v>9707</v>
      </c>
      <c r="DN108" s="153">
        <v>6</v>
      </c>
      <c r="DO108" s="19">
        <v>0</v>
      </c>
      <c r="DP108" s="19" t="s">
        <v>964</v>
      </c>
    </row>
    <row r="109" spans="1:120" s="19" customFormat="1">
      <c r="A109" s="53">
        <v>0</v>
      </c>
      <c r="B109" s="53"/>
      <c r="C109" s="53">
        <f t="shared" si="43"/>
        <v>0</v>
      </c>
      <c r="D109" s="55"/>
      <c r="E109" s="55"/>
      <c r="F109" s="55"/>
      <c r="G109" s="53"/>
      <c r="H109" s="53"/>
      <c r="I109" s="55">
        <v>1</v>
      </c>
      <c r="J109" s="53"/>
      <c r="K109" s="55"/>
      <c r="L109" s="55"/>
      <c r="M109" s="55"/>
      <c r="N109" s="59"/>
      <c r="O109" s="19" t="s">
        <v>359</v>
      </c>
      <c r="P109" s="15" t="s">
        <v>543</v>
      </c>
      <c r="Q109" s="15">
        <v>105</v>
      </c>
      <c r="R109" s="42"/>
      <c r="S109" s="27" t="s">
        <v>539</v>
      </c>
      <c r="T109" s="21">
        <v>1992</v>
      </c>
      <c r="U109" s="28" t="s">
        <v>235</v>
      </c>
      <c r="V109" s="21">
        <v>2012</v>
      </c>
      <c r="W109" s="25"/>
      <c r="X109" s="21"/>
      <c r="Y109" s="25"/>
      <c r="Z109" s="21">
        <f t="shared" si="44"/>
        <v>4</v>
      </c>
      <c r="AA109" s="25" t="s">
        <v>235</v>
      </c>
      <c r="AB109" s="21" t="s">
        <v>147</v>
      </c>
      <c r="AC109" s="21"/>
      <c r="AE109" s="90" t="s">
        <v>378</v>
      </c>
      <c r="AF109" s="82"/>
      <c r="CP109" s="19" t="str">
        <f t="shared" si="45"/>
        <v>Schwyn Timm</v>
      </c>
      <c r="CR109" s="19">
        <f t="shared" si="46"/>
        <v>4</v>
      </c>
      <c r="CS109" s="19" t="str">
        <f t="shared" si="47"/>
        <v>F</v>
      </c>
      <c r="CT109" s="155">
        <v>9706</v>
      </c>
      <c r="CU109" s="156"/>
      <c r="CV109" s="125">
        <v>731</v>
      </c>
      <c r="CW109" s="33">
        <f t="shared" si="55"/>
        <v>4</v>
      </c>
      <c r="CX109" s="83" t="str">
        <f t="shared" si="56"/>
        <v>Konstrukteur 1 / -planer 1</v>
      </c>
      <c r="CY109" s="125"/>
      <c r="CZ109" s="33"/>
      <c r="DA109" s="83"/>
      <c r="DB109" s="125"/>
      <c r="DC109" s="33"/>
      <c r="DD109" s="83"/>
      <c r="DE109" s="20"/>
      <c r="DF109" s="33">
        <v>731</v>
      </c>
      <c r="DG109" s="33">
        <f t="shared" si="59"/>
        <v>4</v>
      </c>
      <c r="DH109" s="83" t="str">
        <f t="shared" si="60"/>
        <v>Konstrukteur 1 / -planer 1</v>
      </c>
      <c r="DM109" s="19">
        <f t="shared" si="48"/>
        <v>9706</v>
      </c>
      <c r="DN109" s="153">
        <v>6</v>
      </c>
      <c r="DO109" s="19">
        <v>0</v>
      </c>
      <c r="DP109" s="19" t="s">
        <v>964</v>
      </c>
    </row>
    <row r="110" spans="1:120" s="19" customFormat="1">
      <c r="A110" s="53">
        <v>0</v>
      </c>
      <c r="B110" s="53"/>
      <c r="C110" s="53">
        <f t="shared" ref="C110:C117" si="61">IF(Z110&gt;=10,1,0)</f>
        <v>0</v>
      </c>
      <c r="D110" s="55"/>
      <c r="E110" s="55"/>
      <c r="F110" s="55"/>
      <c r="G110" s="53"/>
      <c r="H110" s="53"/>
      <c r="I110" s="55">
        <v>1</v>
      </c>
      <c r="J110" s="53"/>
      <c r="K110" s="55"/>
      <c r="L110" s="55"/>
      <c r="M110" s="55"/>
      <c r="N110" s="59"/>
      <c r="O110" s="19" t="s">
        <v>359</v>
      </c>
      <c r="P110" s="15" t="s">
        <v>594</v>
      </c>
      <c r="Q110" s="15">
        <v>106</v>
      </c>
      <c r="R110" s="42"/>
      <c r="S110" s="27" t="s">
        <v>595</v>
      </c>
      <c r="T110" s="21">
        <v>1992</v>
      </c>
      <c r="U110" s="28" t="s">
        <v>235</v>
      </c>
      <c r="V110" s="21">
        <v>2013</v>
      </c>
      <c r="W110" s="25"/>
      <c r="X110" s="21"/>
      <c r="Y110" s="25"/>
      <c r="Z110" s="21">
        <f t="shared" ref="Z110:Z117" si="62">$AD$3-V110</f>
        <v>3</v>
      </c>
      <c r="AA110" s="25" t="s">
        <v>235</v>
      </c>
      <c r="AB110" s="21" t="s">
        <v>147</v>
      </c>
      <c r="AC110" s="21"/>
      <c r="AE110" s="90" t="s">
        <v>378</v>
      </c>
      <c r="AF110" s="82"/>
      <c r="CP110" s="19" t="str">
        <f t="shared" ref="CP110:CP117" si="63">+S110</f>
        <v>Schär Cedric</v>
      </c>
      <c r="CR110" s="19">
        <f t="shared" ref="CR110:CR117" si="64">+Z110</f>
        <v>3</v>
      </c>
      <c r="CS110" s="19" t="str">
        <f t="shared" ref="CS110:CS117" si="65">+AB110</f>
        <v>F</v>
      </c>
      <c r="CT110" s="155">
        <v>9715</v>
      </c>
      <c r="CU110" s="156"/>
      <c r="CV110" s="125">
        <v>731</v>
      </c>
      <c r="CW110" s="33">
        <f t="shared" si="55"/>
        <v>4</v>
      </c>
      <c r="CX110" s="83" t="str">
        <f t="shared" si="56"/>
        <v>Konstrukteur 1 / -planer 1</v>
      </c>
      <c r="CY110" s="125"/>
      <c r="CZ110" s="33"/>
      <c r="DA110" s="83"/>
      <c r="DB110" s="125"/>
      <c r="DC110" s="33"/>
      <c r="DD110" s="83"/>
      <c r="DE110" s="20"/>
      <c r="DF110" s="33">
        <v>731</v>
      </c>
      <c r="DG110" s="33">
        <f t="shared" si="59"/>
        <v>4</v>
      </c>
      <c r="DH110" s="83" t="str">
        <f t="shared" si="60"/>
        <v>Konstrukteur 1 / -planer 1</v>
      </c>
      <c r="DM110" s="19">
        <f t="shared" ref="DM110:DM117" si="66">+CT110</f>
        <v>9715</v>
      </c>
      <c r="DN110" s="153">
        <v>6</v>
      </c>
      <c r="DO110" s="19">
        <v>0</v>
      </c>
      <c r="DP110" s="19" t="s">
        <v>964</v>
      </c>
    </row>
    <row r="111" spans="1:120" s="19" customFormat="1">
      <c r="A111" s="53">
        <v>0</v>
      </c>
      <c r="B111" s="53"/>
      <c r="C111" s="53">
        <f t="shared" si="61"/>
        <v>0</v>
      </c>
      <c r="D111" s="55"/>
      <c r="E111" s="55"/>
      <c r="F111" s="55"/>
      <c r="G111" s="53"/>
      <c r="H111" s="53"/>
      <c r="I111" s="55">
        <v>1</v>
      </c>
      <c r="J111" s="53"/>
      <c r="K111" s="55"/>
      <c r="L111" s="55"/>
      <c r="M111" s="55"/>
      <c r="N111" s="59"/>
      <c r="O111" s="19" t="s">
        <v>361</v>
      </c>
      <c r="P111" s="15" t="s">
        <v>627</v>
      </c>
      <c r="Q111" s="15">
        <v>107</v>
      </c>
      <c r="R111" s="42"/>
      <c r="S111" s="27" t="s">
        <v>626</v>
      </c>
      <c r="T111" s="21">
        <v>1995</v>
      </c>
      <c r="U111" s="28" t="s">
        <v>235</v>
      </c>
      <c r="V111" s="21">
        <v>2014</v>
      </c>
      <c r="W111" s="25"/>
      <c r="X111" s="21"/>
      <c r="Y111" s="25"/>
      <c r="Z111" s="21">
        <f t="shared" si="62"/>
        <v>2</v>
      </c>
      <c r="AA111" s="25" t="s">
        <v>235</v>
      </c>
      <c r="AB111" s="21" t="s">
        <v>147</v>
      </c>
      <c r="AC111" s="21"/>
      <c r="AE111" s="90" t="s">
        <v>378</v>
      </c>
      <c r="AF111" s="82"/>
      <c r="CP111" s="19" t="str">
        <f t="shared" si="63"/>
        <v>Leubin Marco</v>
      </c>
      <c r="CR111" s="19">
        <f t="shared" si="64"/>
        <v>2</v>
      </c>
      <c r="CS111" s="19" t="str">
        <f t="shared" si="65"/>
        <v>F</v>
      </c>
      <c r="CT111" s="154">
        <v>9726</v>
      </c>
      <c r="CU111" s="126"/>
      <c r="CV111" s="125">
        <v>731</v>
      </c>
      <c r="CW111" s="33">
        <f t="shared" si="55"/>
        <v>4</v>
      </c>
      <c r="CX111" s="83" t="str">
        <f t="shared" si="56"/>
        <v>Konstrukteur 1 / -planer 1</v>
      </c>
      <c r="CY111" s="125"/>
      <c r="CZ111" s="33"/>
      <c r="DA111" s="83"/>
      <c r="DB111" s="125"/>
      <c r="DC111" s="33"/>
      <c r="DD111" s="83"/>
      <c r="DE111" s="20"/>
      <c r="DF111" s="33"/>
      <c r="DG111" s="33"/>
      <c r="DH111" s="83"/>
      <c r="DM111" s="19">
        <f t="shared" si="66"/>
        <v>9726</v>
      </c>
      <c r="DN111" s="153">
        <v>8</v>
      </c>
      <c r="DO111" s="19">
        <v>0</v>
      </c>
      <c r="DP111" s="185" t="s">
        <v>976</v>
      </c>
    </row>
    <row r="112" spans="1:120" s="19" customFormat="1">
      <c r="A112" s="53">
        <v>0</v>
      </c>
      <c r="B112" s="53"/>
      <c r="C112" s="53">
        <f t="shared" si="61"/>
        <v>0</v>
      </c>
      <c r="D112" s="55"/>
      <c r="E112" s="55"/>
      <c r="F112" s="55"/>
      <c r="G112" s="53"/>
      <c r="H112" s="53"/>
      <c r="I112" s="55">
        <v>1</v>
      </c>
      <c r="J112" s="53"/>
      <c r="K112" s="55"/>
      <c r="L112" s="55"/>
      <c r="M112" s="55"/>
      <c r="N112" s="59"/>
      <c r="O112" s="19" t="s">
        <v>359</v>
      </c>
      <c r="P112" s="15" t="s">
        <v>1093</v>
      </c>
      <c r="Q112" s="15">
        <v>108</v>
      </c>
      <c r="R112" s="42"/>
      <c r="S112" s="27" t="s">
        <v>882</v>
      </c>
      <c r="T112" s="21">
        <v>1995</v>
      </c>
      <c r="U112" s="28" t="s">
        <v>235</v>
      </c>
      <c r="V112" s="21">
        <v>2015</v>
      </c>
      <c r="W112" s="25"/>
      <c r="X112" s="21"/>
      <c r="Y112" s="25"/>
      <c r="Z112" s="21">
        <f t="shared" si="62"/>
        <v>1</v>
      </c>
      <c r="AA112" s="25" t="s">
        <v>235</v>
      </c>
      <c r="AB112" s="21" t="s">
        <v>149</v>
      </c>
      <c r="AC112" s="21"/>
      <c r="AE112" s="90" t="s">
        <v>378</v>
      </c>
      <c r="AF112" s="82"/>
      <c r="CP112" s="19" t="str">
        <f t="shared" si="63"/>
        <v>Räuftlin Thomas</v>
      </c>
      <c r="CR112" s="19">
        <f t="shared" si="64"/>
        <v>1</v>
      </c>
      <c r="CS112" s="19" t="str">
        <f t="shared" si="65"/>
        <v>G</v>
      </c>
      <c r="CT112" s="205">
        <v>9729</v>
      </c>
      <c r="CU112" s="126"/>
      <c r="CV112" s="125">
        <v>731</v>
      </c>
      <c r="CW112" s="33">
        <f t="shared" si="55"/>
        <v>4</v>
      </c>
      <c r="CX112" s="83" t="str">
        <f t="shared" si="56"/>
        <v>Konstrukteur 1 / -planer 1</v>
      </c>
      <c r="CY112" s="125"/>
      <c r="CZ112" s="33"/>
      <c r="DA112" s="83"/>
      <c r="DB112" s="125"/>
      <c r="DC112" s="33"/>
      <c r="DD112" s="83"/>
      <c r="DE112" s="20"/>
      <c r="DF112" s="33"/>
      <c r="DG112" s="33"/>
      <c r="DH112" s="83"/>
      <c r="DM112" s="19">
        <f t="shared" si="66"/>
        <v>9729</v>
      </c>
      <c r="DN112" s="153">
        <v>8</v>
      </c>
      <c r="DO112" s="19">
        <v>0</v>
      </c>
      <c r="DP112" s="185" t="s">
        <v>976</v>
      </c>
    </row>
    <row r="113" spans="1:120" s="19" customFormat="1" ht="40.5">
      <c r="A113" s="53">
        <v>0</v>
      </c>
      <c r="B113" s="53"/>
      <c r="C113" s="53">
        <f t="shared" si="61"/>
        <v>1</v>
      </c>
      <c r="D113" s="55"/>
      <c r="E113" s="55"/>
      <c r="F113" s="55"/>
      <c r="G113" s="53"/>
      <c r="H113" s="53"/>
      <c r="I113" s="55"/>
      <c r="J113" s="53"/>
      <c r="K113" s="55"/>
      <c r="L113" s="55">
        <v>1</v>
      </c>
      <c r="M113" s="55"/>
      <c r="N113" s="59"/>
      <c r="O113" s="19" t="s">
        <v>357</v>
      </c>
      <c r="P113" s="15" t="s">
        <v>504</v>
      </c>
      <c r="Q113" s="15">
        <v>109</v>
      </c>
      <c r="R113" s="42" t="s">
        <v>343</v>
      </c>
      <c r="S113" s="20" t="s">
        <v>157</v>
      </c>
      <c r="T113" s="21">
        <v>1976</v>
      </c>
      <c r="U113" s="28" t="s">
        <v>320</v>
      </c>
      <c r="V113" s="21">
        <v>2002</v>
      </c>
      <c r="W113" s="25" t="s">
        <v>321</v>
      </c>
      <c r="X113" s="21">
        <v>2005</v>
      </c>
      <c r="Y113" s="28"/>
      <c r="Z113" s="118">
        <f t="shared" si="62"/>
        <v>14</v>
      </c>
      <c r="AA113" s="25" t="s">
        <v>694</v>
      </c>
      <c r="AB113" s="21" t="s">
        <v>105</v>
      </c>
      <c r="AC113" s="21"/>
      <c r="AE113" s="90" t="s">
        <v>455</v>
      </c>
      <c r="AF113" s="82"/>
      <c r="CP113" s="19" t="str">
        <f t="shared" si="63"/>
        <v>Kiefer Patrick</v>
      </c>
      <c r="CR113" s="19">
        <f t="shared" si="64"/>
        <v>14</v>
      </c>
      <c r="CS113" s="19" t="str">
        <f t="shared" si="65"/>
        <v>C</v>
      </c>
      <c r="CT113" s="154">
        <v>6753</v>
      </c>
      <c r="CU113" s="126"/>
      <c r="CV113" s="125">
        <v>223</v>
      </c>
      <c r="CW113" s="33">
        <f>VLOOKUP($CV113,Funktionsbezeichnungen,3,0)</f>
        <v>10</v>
      </c>
      <c r="CX113" s="83" t="str">
        <f>VLOOKUP($CV113,Funktionsbezeichnungen,2,0)</f>
        <v>Finanz-Fachspezialist / Controller 3</v>
      </c>
      <c r="CY113" s="125">
        <v>223</v>
      </c>
      <c r="CZ113" s="33">
        <f>VLOOKUP($CY113,Funktionsbezeichnungen,3,0)</f>
        <v>10</v>
      </c>
      <c r="DA113" s="83" t="str">
        <f>VLOOKUP($CY113,Funktionsbezeichnungen,2,0)</f>
        <v>Finanz-Fachspezialist / Controller 3</v>
      </c>
      <c r="DB113" s="125">
        <v>223</v>
      </c>
      <c r="DC113" s="33">
        <f>VLOOKUP($DB113,Funktionsbezeichnungen,3,0)</f>
        <v>10</v>
      </c>
      <c r="DD113" s="83" t="str">
        <f>VLOOKUP($DB113,Funktionsbezeichnungen,2,0)</f>
        <v>Finanz-Fachspezialist / Controller 3</v>
      </c>
      <c r="DE113" s="20"/>
      <c r="DF113" s="125">
        <v>223</v>
      </c>
      <c r="DG113" s="33">
        <f>VLOOKUP($DF113,Funktionsbezeichnungen,3,0)</f>
        <v>10</v>
      </c>
      <c r="DH113" s="83" t="str">
        <f>VLOOKUP($DF113,Funktionsbezeichnungen,2,0)</f>
        <v>Finanz-Fachspezialist / Controller 3</v>
      </c>
      <c r="DM113" s="19">
        <f t="shared" si="66"/>
        <v>6753</v>
      </c>
      <c r="DN113" s="153">
        <v>3</v>
      </c>
      <c r="DO113" s="19">
        <v>0</v>
      </c>
      <c r="DP113" s="185" t="s">
        <v>972</v>
      </c>
    </row>
    <row r="114" spans="1:120" s="19" customFormat="1">
      <c r="A114" s="53">
        <v>0</v>
      </c>
      <c r="B114" s="53">
        <v>1</v>
      </c>
      <c r="C114" s="53">
        <f t="shared" si="61"/>
        <v>1</v>
      </c>
      <c r="D114" s="55"/>
      <c r="E114" s="55"/>
      <c r="F114" s="55"/>
      <c r="G114" s="53"/>
      <c r="H114" s="53"/>
      <c r="I114" s="55"/>
      <c r="J114" s="53"/>
      <c r="K114" s="55"/>
      <c r="L114" s="55">
        <v>1</v>
      </c>
      <c r="M114" s="55"/>
      <c r="N114" s="59"/>
      <c r="O114" s="19" t="s">
        <v>359</v>
      </c>
      <c r="P114" s="15" t="s">
        <v>500</v>
      </c>
      <c r="Q114" s="15">
        <v>110</v>
      </c>
      <c r="R114" s="42"/>
      <c r="S114" s="27" t="s">
        <v>152</v>
      </c>
      <c r="T114" s="21">
        <v>1952</v>
      </c>
      <c r="U114" s="28" t="s">
        <v>151</v>
      </c>
      <c r="V114" s="21">
        <v>1971</v>
      </c>
      <c r="W114" s="25"/>
      <c r="X114" s="21"/>
      <c r="Y114" s="25"/>
      <c r="Z114" s="21">
        <f t="shared" si="62"/>
        <v>45</v>
      </c>
      <c r="AA114" s="25" t="s">
        <v>696</v>
      </c>
      <c r="AB114" s="21" t="s">
        <v>121</v>
      </c>
      <c r="AC114" s="21"/>
      <c r="AE114" s="90" t="s">
        <v>425</v>
      </c>
      <c r="AF114" s="82"/>
      <c r="CP114" s="19" t="str">
        <f t="shared" si="63"/>
        <v>Meister Christine</v>
      </c>
      <c r="CR114" s="19">
        <f t="shared" si="64"/>
        <v>45</v>
      </c>
      <c r="CS114" s="19" t="str">
        <f t="shared" si="65"/>
        <v>D</v>
      </c>
      <c r="CT114" s="154">
        <v>4245</v>
      </c>
      <c r="CU114" s="126"/>
      <c r="CV114" s="125">
        <v>134</v>
      </c>
      <c r="CW114" s="33">
        <f t="shared" si="55"/>
        <v>7</v>
      </c>
      <c r="CX114" s="83" t="str">
        <f t="shared" si="56"/>
        <v>Kaufmännischer Mitarbeiter 4 / Gruppenchef 2</v>
      </c>
      <c r="CY114" s="125">
        <v>134</v>
      </c>
      <c r="CZ114" s="33">
        <f t="shared" si="57"/>
        <v>7</v>
      </c>
      <c r="DA114" s="83" t="str">
        <f t="shared" si="58"/>
        <v>Kaufmännischer Mitarbeiter 4 / Gruppenchef 2</v>
      </c>
      <c r="DB114" s="125">
        <v>134</v>
      </c>
      <c r="DC114" s="33">
        <f t="shared" ref="DC114:DC128" si="67">VLOOKUP($DB114,Funktionsbezeichnungen,3,0)</f>
        <v>7</v>
      </c>
      <c r="DD114" s="83" t="str">
        <f t="shared" ref="DD114:DD128" si="68">VLOOKUP($DB114,Funktionsbezeichnungen,2,0)</f>
        <v>Kaufmännischer Mitarbeiter 4 / Gruppenchef 2</v>
      </c>
      <c r="DE114" s="20"/>
      <c r="DF114" s="125">
        <v>134</v>
      </c>
      <c r="DG114" s="33">
        <f t="shared" si="59"/>
        <v>7</v>
      </c>
      <c r="DH114" s="83" t="str">
        <f t="shared" si="60"/>
        <v>Kaufmännischer Mitarbeiter 4 / Gruppenchef 2</v>
      </c>
      <c r="DM114" s="19">
        <f t="shared" si="66"/>
        <v>4245</v>
      </c>
      <c r="DN114" s="153">
        <v>6</v>
      </c>
      <c r="DO114" s="19">
        <v>0</v>
      </c>
      <c r="DP114" s="19" t="s">
        <v>955</v>
      </c>
    </row>
    <row r="115" spans="1:120" s="19" customFormat="1" ht="27">
      <c r="A115" s="53">
        <v>0</v>
      </c>
      <c r="B115" s="53">
        <v>1</v>
      </c>
      <c r="C115" s="53">
        <f t="shared" si="61"/>
        <v>1</v>
      </c>
      <c r="D115" s="55"/>
      <c r="E115" s="55"/>
      <c r="F115" s="55"/>
      <c r="G115" s="53"/>
      <c r="H115" s="53"/>
      <c r="I115" s="55"/>
      <c r="J115" s="53"/>
      <c r="K115" s="55"/>
      <c r="L115" s="55">
        <v>1</v>
      </c>
      <c r="M115" s="55"/>
      <c r="N115" s="59"/>
      <c r="O115" s="19" t="s">
        <v>357</v>
      </c>
      <c r="P115" s="15" t="s">
        <v>501</v>
      </c>
      <c r="Q115" s="15">
        <v>111</v>
      </c>
      <c r="R115" s="42"/>
      <c r="S115" s="20" t="s">
        <v>207</v>
      </c>
      <c r="T115" s="17">
        <v>1954</v>
      </c>
      <c r="U115" s="169" t="s">
        <v>210</v>
      </c>
      <c r="V115" s="118">
        <v>1971</v>
      </c>
      <c r="W115" s="120"/>
      <c r="X115" s="118"/>
      <c r="Y115" s="169"/>
      <c r="Z115" s="118">
        <f t="shared" si="62"/>
        <v>45</v>
      </c>
      <c r="AA115" s="25" t="s">
        <v>209</v>
      </c>
      <c r="AB115" s="21" t="s">
        <v>121</v>
      </c>
      <c r="AC115" s="21"/>
      <c r="AE115" s="90" t="s">
        <v>453</v>
      </c>
      <c r="AF115" s="82"/>
      <c r="CP115" s="19" t="str">
        <f t="shared" si="63"/>
        <v>Derezynski Françoise</v>
      </c>
      <c r="CR115" s="19">
        <f t="shared" si="64"/>
        <v>45</v>
      </c>
      <c r="CS115" s="19" t="str">
        <f t="shared" si="65"/>
        <v>D</v>
      </c>
      <c r="CT115" s="154">
        <v>4266</v>
      </c>
      <c r="CU115" s="126"/>
      <c r="CV115" s="125">
        <v>134</v>
      </c>
      <c r="CW115" s="33">
        <f>VLOOKUP($CV115,Funktionsbezeichnungen,3,0)</f>
        <v>7</v>
      </c>
      <c r="CX115" s="83" t="str">
        <f>VLOOKUP($CV115,Funktionsbezeichnungen,2,0)</f>
        <v>Kaufmännischer Mitarbeiter 4 / Gruppenchef 2</v>
      </c>
      <c r="CY115" s="125">
        <v>134</v>
      </c>
      <c r="CZ115" s="33">
        <f>VLOOKUP($CY115,Funktionsbezeichnungen,3,0)</f>
        <v>7</v>
      </c>
      <c r="DA115" s="83" t="str">
        <f>VLOOKUP($CY115,Funktionsbezeichnungen,2,0)</f>
        <v>Kaufmännischer Mitarbeiter 4 / Gruppenchef 2</v>
      </c>
      <c r="DB115" s="125">
        <v>134</v>
      </c>
      <c r="DC115" s="33">
        <f>VLOOKUP($DB115,Funktionsbezeichnungen,3,0)</f>
        <v>7</v>
      </c>
      <c r="DD115" s="83" t="str">
        <f>VLOOKUP($DB115,Funktionsbezeichnungen,2,0)</f>
        <v>Kaufmännischer Mitarbeiter 4 / Gruppenchef 2</v>
      </c>
      <c r="DE115" s="20"/>
      <c r="DF115" s="125">
        <v>134</v>
      </c>
      <c r="DG115" s="33">
        <f>VLOOKUP($DF115,Funktionsbezeichnungen,3,0)</f>
        <v>7</v>
      </c>
      <c r="DH115" s="83" t="str">
        <f>VLOOKUP($DF115,Funktionsbezeichnungen,2,0)</f>
        <v>Kaufmännischer Mitarbeiter 4 / Gruppenchef 2</v>
      </c>
      <c r="DM115" s="19">
        <f t="shared" si="66"/>
        <v>4266</v>
      </c>
      <c r="DN115" s="153">
        <v>6</v>
      </c>
      <c r="DO115" s="19">
        <v>0</v>
      </c>
      <c r="DP115" s="19" t="s">
        <v>955</v>
      </c>
    </row>
    <row r="116" spans="1:120" s="19" customFormat="1">
      <c r="A116" s="53">
        <v>0</v>
      </c>
      <c r="B116" s="53">
        <v>1</v>
      </c>
      <c r="C116" s="53">
        <f t="shared" si="61"/>
        <v>1</v>
      </c>
      <c r="D116" s="55"/>
      <c r="E116" s="55"/>
      <c r="F116" s="56"/>
      <c r="G116" s="54"/>
      <c r="H116" s="54"/>
      <c r="I116" s="56"/>
      <c r="J116" s="54"/>
      <c r="K116" s="56"/>
      <c r="L116" s="56">
        <v>1</v>
      </c>
      <c r="M116" s="56"/>
      <c r="N116" s="58"/>
      <c r="O116" s="52" t="s">
        <v>357</v>
      </c>
      <c r="P116" s="15" t="s">
        <v>502</v>
      </c>
      <c r="Q116" s="15">
        <v>112</v>
      </c>
      <c r="R116" s="16"/>
      <c r="S116" s="20" t="s">
        <v>153</v>
      </c>
      <c r="T116" s="21">
        <v>1953</v>
      </c>
      <c r="U116" s="28" t="s">
        <v>215</v>
      </c>
      <c r="V116" s="21">
        <v>1977</v>
      </c>
      <c r="W116" s="25" t="s">
        <v>318</v>
      </c>
      <c r="X116" s="21">
        <v>2000</v>
      </c>
      <c r="Y116" s="28" t="s">
        <v>319</v>
      </c>
      <c r="Z116" s="21">
        <f t="shared" si="62"/>
        <v>39</v>
      </c>
      <c r="AA116" s="25" t="s">
        <v>695</v>
      </c>
      <c r="AB116" s="21" t="s">
        <v>121</v>
      </c>
      <c r="AC116" s="21"/>
      <c r="AE116" s="90" t="s">
        <v>456</v>
      </c>
      <c r="AF116" s="82"/>
      <c r="CP116" s="19" t="str">
        <f t="shared" si="63"/>
        <v>Szirt Madeleine</v>
      </c>
      <c r="CR116" s="19">
        <f t="shared" si="64"/>
        <v>39</v>
      </c>
      <c r="CS116" s="19" t="str">
        <f t="shared" si="65"/>
        <v>D</v>
      </c>
      <c r="CT116" s="154">
        <v>4216</v>
      </c>
      <c r="CU116" s="126"/>
      <c r="CV116" s="125">
        <v>162</v>
      </c>
      <c r="CW116" s="33">
        <f>VLOOKUP($CV116,Funktionsbezeichnungen,3,0)</f>
        <v>9</v>
      </c>
      <c r="CX116" s="83" t="str">
        <f>VLOOKUP($CV116,Funktionsbezeichnungen,2,0)</f>
        <v>Personal-Fachspezialist 2</v>
      </c>
      <c r="CY116" s="125">
        <v>162</v>
      </c>
      <c r="CZ116" s="33">
        <f>VLOOKUP($CY116,Funktionsbezeichnungen,3,0)</f>
        <v>9</v>
      </c>
      <c r="DA116" s="83" t="str">
        <f>VLOOKUP($CY116,Funktionsbezeichnungen,2,0)</f>
        <v>Personal-Fachspezialist 2</v>
      </c>
      <c r="DB116" s="125">
        <v>162</v>
      </c>
      <c r="DC116" s="33">
        <f>VLOOKUP($DB116,Funktionsbezeichnungen,3,0)</f>
        <v>9</v>
      </c>
      <c r="DD116" s="83" t="str">
        <f>VLOOKUP($DB116,Funktionsbezeichnungen,2,0)</f>
        <v>Personal-Fachspezialist 2</v>
      </c>
      <c r="DE116" s="20"/>
      <c r="DF116" s="125">
        <v>162</v>
      </c>
      <c r="DG116" s="33">
        <f>VLOOKUP($DF116,Funktionsbezeichnungen,3,0)</f>
        <v>9</v>
      </c>
      <c r="DH116" s="83" t="str">
        <f>VLOOKUP($DF116,Funktionsbezeichnungen,2,0)</f>
        <v>Personal-Fachspezialist 2</v>
      </c>
      <c r="DM116" s="19">
        <f t="shared" si="66"/>
        <v>4216</v>
      </c>
      <c r="DN116" s="153">
        <v>3</v>
      </c>
      <c r="DO116" s="19">
        <v>0</v>
      </c>
      <c r="DP116" s="185" t="s">
        <v>971</v>
      </c>
    </row>
    <row r="117" spans="1:120" s="19" customFormat="1">
      <c r="A117" s="53">
        <v>0</v>
      </c>
      <c r="B117" s="53">
        <v>1</v>
      </c>
      <c r="C117" s="53">
        <f t="shared" si="61"/>
        <v>1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359</v>
      </c>
      <c r="P117" s="15" t="s">
        <v>1155</v>
      </c>
      <c r="Q117" s="15">
        <v>113</v>
      </c>
      <c r="R117" s="42"/>
      <c r="S117" s="27" t="s">
        <v>1156</v>
      </c>
      <c r="T117" s="21">
        <v>1959</v>
      </c>
      <c r="U117" s="28" t="s">
        <v>151</v>
      </c>
      <c r="V117" s="21">
        <v>1977</v>
      </c>
      <c r="W117" s="25"/>
      <c r="X117" s="21"/>
      <c r="Y117" s="25"/>
      <c r="Z117" s="21">
        <f t="shared" si="62"/>
        <v>39</v>
      </c>
      <c r="AA117" s="25" t="s">
        <v>1157</v>
      </c>
      <c r="AB117" s="21" t="s">
        <v>121</v>
      </c>
      <c r="AC117" s="21"/>
      <c r="AE117" s="90" t="s">
        <v>1158</v>
      </c>
      <c r="AF117" s="82"/>
      <c r="CP117" s="19" t="str">
        <f t="shared" si="63"/>
        <v>Canetti Rosemarie</v>
      </c>
      <c r="CR117" s="19">
        <f t="shared" si="64"/>
        <v>39</v>
      </c>
      <c r="CS117" s="19" t="str">
        <f t="shared" si="65"/>
        <v>D</v>
      </c>
      <c r="CT117" s="205">
        <v>4320</v>
      </c>
      <c r="CU117" s="126"/>
      <c r="CV117" s="125">
        <v>134</v>
      </c>
      <c r="CW117" s="33">
        <f t="shared" si="55"/>
        <v>7</v>
      </c>
      <c r="CX117" s="83" t="str">
        <f t="shared" si="56"/>
        <v>Kaufmännischer Mitarbeiter 4 / Gruppenchef 2</v>
      </c>
      <c r="CY117" s="125">
        <v>134</v>
      </c>
      <c r="CZ117" s="33">
        <f t="shared" si="57"/>
        <v>7</v>
      </c>
      <c r="DA117" s="83" t="str">
        <f t="shared" si="58"/>
        <v>Kaufmännischer Mitarbeiter 4 / Gruppenchef 2</v>
      </c>
      <c r="DB117" s="125">
        <v>134</v>
      </c>
      <c r="DC117" s="33">
        <f t="shared" si="67"/>
        <v>7</v>
      </c>
      <c r="DD117" s="83" t="str">
        <f t="shared" si="68"/>
        <v>Kaufmännischer Mitarbeiter 4 / Gruppenchef 2</v>
      </c>
      <c r="DE117" s="20"/>
      <c r="DF117" s="125">
        <v>134</v>
      </c>
      <c r="DG117" s="33">
        <f t="shared" si="59"/>
        <v>7</v>
      </c>
      <c r="DH117" s="83" t="str">
        <f t="shared" si="60"/>
        <v>Kaufmännischer Mitarbeiter 4 / Gruppenchef 2</v>
      </c>
      <c r="DM117" s="19">
        <f t="shared" si="66"/>
        <v>4320</v>
      </c>
      <c r="DN117" s="153">
        <v>6</v>
      </c>
      <c r="DO117" s="19">
        <v>0</v>
      </c>
      <c r="DP117" s="19" t="s">
        <v>955</v>
      </c>
    </row>
    <row r="118" spans="1:120" s="19" customFormat="1">
      <c r="A118" s="53">
        <v>0</v>
      </c>
      <c r="B118" s="53">
        <v>1</v>
      </c>
      <c r="C118" s="53">
        <f t="shared" si="43"/>
        <v>1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359</v>
      </c>
      <c r="P118" s="15" t="s">
        <v>1168</v>
      </c>
      <c r="Q118" s="15">
        <v>114</v>
      </c>
      <c r="R118" s="42"/>
      <c r="S118" s="27" t="s">
        <v>650</v>
      </c>
      <c r="T118" s="21">
        <v>1961</v>
      </c>
      <c r="U118" s="28" t="s">
        <v>155</v>
      </c>
      <c r="V118" s="21">
        <v>1982</v>
      </c>
      <c r="W118" s="25"/>
      <c r="X118" s="21"/>
      <c r="Y118" s="25" t="s">
        <v>323</v>
      </c>
      <c r="Z118" s="21">
        <f t="shared" si="44"/>
        <v>34</v>
      </c>
      <c r="AA118" s="25" t="s">
        <v>696</v>
      </c>
      <c r="AB118" s="21" t="s">
        <v>121</v>
      </c>
      <c r="AC118" s="21"/>
      <c r="AE118" s="90" t="s">
        <v>425</v>
      </c>
      <c r="AF118" s="82"/>
      <c r="CP118" s="19" t="str">
        <f t="shared" si="45"/>
        <v>Peier Doris</v>
      </c>
      <c r="CR118" s="19">
        <f t="shared" si="46"/>
        <v>34</v>
      </c>
      <c r="CS118" s="19" t="str">
        <f t="shared" si="47"/>
        <v>D</v>
      </c>
      <c r="CT118" s="154">
        <v>5581</v>
      </c>
      <c r="CU118" s="126"/>
      <c r="CV118" s="125">
        <v>134</v>
      </c>
      <c r="CW118" s="33">
        <f t="shared" si="55"/>
        <v>7</v>
      </c>
      <c r="CX118" s="83" t="str">
        <f t="shared" si="56"/>
        <v>Kaufmännischer Mitarbeiter 4 / Gruppenchef 2</v>
      </c>
      <c r="CY118" s="125">
        <v>134</v>
      </c>
      <c r="CZ118" s="33">
        <f t="shared" si="57"/>
        <v>7</v>
      </c>
      <c r="DA118" s="83" t="str">
        <f t="shared" si="58"/>
        <v>Kaufmännischer Mitarbeiter 4 / Gruppenchef 2</v>
      </c>
      <c r="DB118" s="125">
        <v>134</v>
      </c>
      <c r="DC118" s="33">
        <f t="shared" si="67"/>
        <v>7</v>
      </c>
      <c r="DD118" s="83" t="str">
        <f t="shared" si="68"/>
        <v>Kaufmännischer Mitarbeiter 4 / Gruppenchef 2</v>
      </c>
      <c r="DE118" s="20"/>
      <c r="DF118" s="125">
        <v>134</v>
      </c>
      <c r="DG118" s="33">
        <f t="shared" si="59"/>
        <v>7</v>
      </c>
      <c r="DH118" s="83" t="str">
        <f t="shared" si="60"/>
        <v>Kaufmännischer Mitarbeiter 4 / Gruppenchef 2</v>
      </c>
      <c r="DM118" s="19">
        <f t="shared" si="48"/>
        <v>5581</v>
      </c>
      <c r="DN118" s="153">
        <v>6</v>
      </c>
      <c r="DO118" s="19">
        <v>0</v>
      </c>
      <c r="DP118" s="19" t="s">
        <v>955</v>
      </c>
    </row>
    <row r="119" spans="1:120" s="19" customFormat="1">
      <c r="A119" s="53">
        <v>0</v>
      </c>
      <c r="B119" s="53">
        <v>1</v>
      </c>
      <c r="C119" s="53">
        <f t="shared" si="43"/>
        <v>1</v>
      </c>
      <c r="D119" s="55"/>
      <c r="E119" s="55"/>
      <c r="F119" s="55"/>
      <c r="G119" s="53"/>
      <c r="H119" s="53"/>
      <c r="I119" s="55"/>
      <c r="J119" s="53"/>
      <c r="K119" s="55"/>
      <c r="L119" s="55">
        <v>1</v>
      </c>
      <c r="M119" s="55"/>
      <c r="N119" s="59"/>
      <c r="O119" s="19" t="s">
        <v>359</v>
      </c>
      <c r="P119" s="15" t="s">
        <v>607</v>
      </c>
      <c r="Q119" s="15">
        <v>115</v>
      </c>
      <c r="R119" s="42"/>
      <c r="S119" s="27" t="s">
        <v>608</v>
      </c>
      <c r="T119" s="21">
        <v>1966</v>
      </c>
      <c r="U119" s="28" t="s">
        <v>151</v>
      </c>
      <c r="V119" s="21">
        <v>1985</v>
      </c>
      <c r="W119" s="25"/>
      <c r="X119" s="21"/>
      <c r="Y119" s="25"/>
      <c r="Z119" s="21">
        <f t="shared" si="44"/>
        <v>31</v>
      </c>
      <c r="AA119" s="25" t="s">
        <v>696</v>
      </c>
      <c r="AB119" s="21" t="s">
        <v>121</v>
      </c>
      <c r="AC119" s="21"/>
      <c r="AE119" s="90" t="s">
        <v>425</v>
      </c>
      <c r="AF119" s="82"/>
      <c r="CP119" s="19" t="str">
        <f t="shared" si="45"/>
        <v>Beuret Agnès</v>
      </c>
      <c r="CR119" s="19">
        <f t="shared" si="46"/>
        <v>31</v>
      </c>
      <c r="CS119" s="19" t="str">
        <f t="shared" si="47"/>
        <v>D</v>
      </c>
      <c r="CT119" s="154">
        <v>4352</v>
      </c>
      <c r="CU119" s="126"/>
      <c r="CV119" s="125">
        <v>134</v>
      </c>
      <c r="CW119" s="33">
        <f t="shared" si="55"/>
        <v>7</v>
      </c>
      <c r="CX119" s="83" t="str">
        <f t="shared" si="56"/>
        <v>Kaufmännischer Mitarbeiter 4 / Gruppenchef 2</v>
      </c>
      <c r="CY119" s="125">
        <v>134</v>
      </c>
      <c r="CZ119" s="33">
        <f t="shared" si="57"/>
        <v>7</v>
      </c>
      <c r="DA119" s="83" t="str">
        <f t="shared" si="58"/>
        <v>Kaufmännischer Mitarbeiter 4 / Gruppenchef 2</v>
      </c>
      <c r="DB119" s="125">
        <v>134</v>
      </c>
      <c r="DC119" s="33">
        <f t="shared" si="67"/>
        <v>7</v>
      </c>
      <c r="DD119" s="83" t="str">
        <f t="shared" si="68"/>
        <v>Kaufmännischer Mitarbeiter 4 / Gruppenchef 2</v>
      </c>
      <c r="DE119" s="20"/>
      <c r="DF119" s="125">
        <v>134</v>
      </c>
      <c r="DG119" s="33">
        <f t="shared" si="59"/>
        <v>7</v>
      </c>
      <c r="DH119" s="83" t="str">
        <f t="shared" si="60"/>
        <v>Kaufmännischer Mitarbeiter 4 / Gruppenchef 2</v>
      </c>
      <c r="DM119" s="19">
        <f t="shared" si="48"/>
        <v>4352</v>
      </c>
      <c r="DN119" s="153">
        <v>6</v>
      </c>
      <c r="DO119" s="19">
        <v>0</v>
      </c>
      <c r="DP119" s="19" t="s">
        <v>955</v>
      </c>
    </row>
    <row r="120" spans="1:120" s="19" customFormat="1">
      <c r="A120" s="53">
        <v>0</v>
      </c>
      <c r="B120" s="53">
        <v>1</v>
      </c>
      <c r="C120" s="53">
        <f t="shared" si="43"/>
        <v>1</v>
      </c>
      <c r="D120" s="55"/>
      <c r="E120" s="55"/>
      <c r="F120" s="55"/>
      <c r="G120" s="53"/>
      <c r="H120" s="53"/>
      <c r="I120" s="55"/>
      <c r="J120" s="53"/>
      <c r="K120" s="55"/>
      <c r="L120" s="55">
        <v>1</v>
      </c>
      <c r="M120" s="55"/>
      <c r="N120" s="59"/>
      <c r="O120" s="19" t="s">
        <v>359</v>
      </c>
      <c r="P120" s="15" t="s">
        <v>508</v>
      </c>
      <c r="Q120" s="15">
        <v>116</v>
      </c>
      <c r="R120" s="42"/>
      <c r="S120" s="27" t="s">
        <v>164</v>
      </c>
      <c r="T120" s="21">
        <v>1970</v>
      </c>
      <c r="U120" s="28" t="s">
        <v>165</v>
      </c>
      <c r="V120" s="21">
        <v>1990</v>
      </c>
      <c r="W120" s="25"/>
      <c r="X120" s="21"/>
      <c r="Y120" s="25"/>
      <c r="Z120" s="21">
        <f t="shared" si="44"/>
        <v>26</v>
      </c>
      <c r="AA120" s="25" t="s">
        <v>696</v>
      </c>
      <c r="AB120" s="21" t="s">
        <v>121</v>
      </c>
      <c r="AC120" s="21"/>
      <c r="AE120" s="90" t="s">
        <v>425</v>
      </c>
      <c r="AF120" s="82"/>
      <c r="CP120" s="19" t="str">
        <f t="shared" si="45"/>
        <v>Weider Noelle</v>
      </c>
      <c r="CR120" s="19">
        <f t="shared" si="46"/>
        <v>26</v>
      </c>
      <c r="CS120" s="19" t="str">
        <f t="shared" si="47"/>
        <v>D</v>
      </c>
      <c r="CT120" s="154">
        <v>5604</v>
      </c>
      <c r="CU120" s="126"/>
      <c r="CV120" s="125">
        <v>134</v>
      </c>
      <c r="CW120" s="33">
        <f t="shared" si="55"/>
        <v>7</v>
      </c>
      <c r="CX120" s="83" t="str">
        <f t="shared" si="56"/>
        <v>Kaufmännischer Mitarbeiter 4 / Gruppenchef 2</v>
      </c>
      <c r="CY120" s="125">
        <v>134</v>
      </c>
      <c r="CZ120" s="33">
        <f t="shared" si="57"/>
        <v>7</v>
      </c>
      <c r="DA120" s="83" t="str">
        <f t="shared" si="58"/>
        <v>Kaufmännischer Mitarbeiter 4 / Gruppenchef 2</v>
      </c>
      <c r="DB120" s="125">
        <v>134</v>
      </c>
      <c r="DC120" s="33">
        <f t="shared" si="67"/>
        <v>7</v>
      </c>
      <c r="DD120" s="83" t="str">
        <f t="shared" si="68"/>
        <v>Kaufmännischer Mitarbeiter 4 / Gruppenchef 2</v>
      </c>
      <c r="DE120" s="20"/>
      <c r="DF120" s="125">
        <v>134</v>
      </c>
      <c r="DG120" s="33">
        <f t="shared" si="59"/>
        <v>7</v>
      </c>
      <c r="DH120" s="83" t="str">
        <f t="shared" si="60"/>
        <v>Kaufmännischer Mitarbeiter 4 / Gruppenchef 2</v>
      </c>
      <c r="DM120" s="19">
        <f t="shared" si="48"/>
        <v>5604</v>
      </c>
      <c r="DN120" s="153">
        <v>6</v>
      </c>
      <c r="DO120" s="19">
        <v>0</v>
      </c>
      <c r="DP120" s="19" t="s">
        <v>955</v>
      </c>
    </row>
    <row r="121" spans="1:120" s="19" customFormat="1" ht="27">
      <c r="A121" s="53">
        <v>0</v>
      </c>
      <c r="B121" s="53"/>
      <c r="C121" s="53">
        <f t="shared" ref="C121:C146" si="69">IF(Z121&gt;=10,1,0)</f>
        <v>1</v>
      </c>
      <c r="D121" s="55"/>
      <c r="E121" s="55"/>
      <c r="F121" s="55"/>
      <c r="G121" s="53"/>
      <c r="H121" s="53"/>
      <c r="I121" s="55"/>
      <c r="J121" s="53"/>
      <c r="K121" s="55"/>
      <c r="L121" s="55">
        <v>1</v>
      </c>
      <c r="M121" s="55"/>
      <c r="N121" s="59"/>
      <c r="O121" s="19" t="s">
        <v>357</v>
      </c>
      <c r="P121" s="15" t="s">
        <v>509</v>
      </c>
      <c r="Q121" s="15">
        <v>117</v>
      </c>
      <c r="R121" s="42"/>
      <c r="S121" s="20" t="s">
        <v>244</v>
      </c>
      <c r="T121" s="21">
        <v>1976</v>
      </c>
      <c r="U121" s="28" t="s">
        <v>243</v>
      </c>
      <c r="V121" s="21">
        <v>2002</v>
      </c>
      <c r="W121" s="25"/>
      <c r="X121" s="21"/>
      <c r="Y121" s="28" t="s">
        <v>327</v>
      </c>
      <c r="Z121" s="118">
        <f t="shared" si="44"/>
        <v>14</v>
      </c>
      <c r="AA121" s="25" t="s">
        <v>326</v>
      </c>
      <c r="AB121" s="21" t="s">
        <v>121</v>
      </c>
      <c r="AC121" s="21"/>
      <c r="AE121" s="90" t="s">
        <v>375</v>
      </c>
      <c r="AF121" s="82"/>
      <c r="CP121" s="19" t="str">
        <f t="shared" si="45"/>
        <v>Fischer Michel</v>
      </c>
      <c r="CR121" s="19">
        <f t="shared" si="46"/>
        <v>14</v>
      </c>
      <c r="CS121" s="19" t="str">
        <f t="shared" si="47"/>
        <v>D</v>
      </c>
      <c r="CT121" s="154">
        <v>8655</v>
      </c>
      <c r="CU121" s="126"/>
      <c r="CV121" s="125">
        <v>542</v>
      </c>
      <c r="CW121" s="33">
        <f t="shared" si="55"/>
        <v>7</v>
      </c>
      <c r="CX121" s="83" t="str">
        <f t="shared" si="56"/>
        <v>Technischer Sachbearbeiter 2</v>
      </c>
      <c r="CY121" s="125">
        <v>542</v>
      </c>
      <c r="CZ121" s="33">
        <f t="shared" si="57"/>
        <v>7</v>
      </c>
      <c r="DA121" s="83" t="str">
        <f t="shared" si="58"/>
        <v>Technischer Sachbearbeiter 2</v>
      </c>
      <c r="DB121" s="125">
        <v>541</v>
      </c>
      <c r="DC121" s="33">
        <f t="shared" si="67"/>
        <v>6</v>
      </c>
      <c r="DD121" s="83" t="str">
        <f t="shared" si="68"/>
        <v>Technischer Sachbearbeiter 1</v>
      </c>
      <c r="DE121" s="20"/>
      <c r="DF121" s="125">
        <v>351</v>
      </c>
      <c r="DG121" s="33">
        <f t="shared" si="59"/>
        <v>7</v>
      </c>
      <c r="DH121" s="83" t="str">
        <f t="shared" si="60"/>
        <v>Marketing - / Product - Manager 1</v>
      </c>
      <c r="DM121" s="19">
        <f t="shared" si="48"/>
        <v>8655</v>
      </c>
      <c r="DN121" s="153">
        <v>6</v>
      </c>
      <c r="DO121" s="19">
        <v>0</v>
      </c>
      <c r="DP121" s="19" t="s">
        <v>967</v>
      </c>
    </row>
    <row r="122" spans="1:120" s="19" customFormat="1">
      <c r="A122" s="53">
        <v>0</v>
      </c>
      <c r="B122" s="53">
        <v>1</v>
      </c>
      <c r="C122" s="53">
        <f t="shared" si="69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360</v>
      </c>
      <c r="P122" s="15" t="s">
        <v>582</v>
      </c>
      <c r="Q122" s="15">
        <v>118</v>
      </c>
      <c r="R122" s="42"/>
      <c r="S122" s="27" t="s">
        <v>583</v>
      </c>
      <c r="T122" s="21">
        <v>1959</v>
      </c>
      <c r="U122" s="28" t="s">
        <v>397</v>
      </c>
      <c r="V122" s="21">
        <v>1976</v>
      </c>
      <c r="W122" s="25"/>
      <c r="X122" s="21"/>
      <c r="Y122" s="25"/>
      <c r="Z122" s="21">
        <f t="shared" si="44"/>
        <v>40</v>
      </c>
      <c r="AA122" s="25" t="s">
        <v>584</v>
      </c>
      <c r="AB122" s="21" t="s">
        <v>142</v>
      </c>
      <c r="AC122" s="21"/>
      <c r="AE122" s="90" t="s">
        <v>585</v>
      </c>
      <c r="AF122" s="82"/>
      <c r="CP122" s="19" t="str">
        <f t="shared" si="45"/>
        <v>Willig Martine</v>
      </c>
      <c r="CR122" s="19">
        <f t="shared" si="46"/>
        <v>40</v>
      </c>
      <c r="CS122" s="19" t="str">
        <f t="shared" si="47"/>
        <v>E</v>
      </c>
      <c r="CT122" s="154">
        <v>5637</v>
      </c>
      <c r="CU122" s="126"/>
      <c r="CV122" s="125">
        <v>133</v>
      </c>
      <c r="CW122" s="33">
        <f t="shared" si="55"/>
        <v>6</v>
      </c>
      <c r="CX122" s="83" t="str">
        <f t="shared" si="56"/>
        <v>Kaufmännischer Mitarbeiter 3 / Gruppenchef 1</v>
      </c>
      <c r="CY122" s="125">
        <v>133</v>
      </c>
      <c r="CZ122" s="33">
        <f t="shared" si="57"/>
        <v>6</v>
      </c>
      <c r="DA122" s="83" t="str">
        <f t="shared" si="58"/>
        <v>Kaufmännischer Mitarbeiter 3 / Gruppenchef 1</v>
      </c>
      <c r="DB122" s="125">
        <v>133</v>
      </c>
      <c r="DC122" s="33">
        <f t="shared" si="67"/>
        <v>6</v>
      </c>
      <c r="DD122" s="83" t="str">
        <f t="shared" si="68"/>
        <v>Kaufmännischer Mitarbeiter 3 / Gruppenchef 1</v>
      </c>
      <c r="DE122" s="20"/>
      <c r="DF122" s="125">
        <v>133</v>
      </c>
      <c r="DG122" s="33">
        <f t="shared" si="59"/>
        <v>6</v>
      </c>
      <c r="DH122" s="83" t="str">
        <f t="shared" si="60"/>
        <v>Kaufmännischer Mitarbeiter 3 / Gruppenchef 1</v>
      </c>
      <c r="DM122" s="19">
        <f t="shared" si="48"/>
        <v>5637</v>
      </c>
      <c r="DN122" s="153">
        <v>6</v>
      </c>
      <c r="DO122" s="19">
        <v>0</v>
      </c>
      <c r="DP122" s="185" t="s">
        <v>973</v>
      </c>
    </row>
    <row r="123" spans="1:120" s="19" customFormat="1">
      <c r="A123" s="53">
        <v>0</v>
      </c>
      <c r="B123" s="53">
        <v>1</v>
      </c>
      <c r="C123" s="53">
        <f t="shared" si="69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357</v>
      </c>
      <c r="P123" s="15" t="s">
        <v>507</v>
      </c>
      <c r="Q123" s="15">
        <v>119</v>
      </c>
      <c r="R123" s="42"/>
      <c r="S123" s="27" t="s">
        <v>259</v>
      </c>
      <c r="T123" s="21">
        <v>1957</v>
      </c>
      <c r="U123" s="28" t="s">
        <v>151</v>
      </c>
      <c r="V123" s="21">
        <v>1977</v>
      </c>
      <c r="W123" s="25"/>
      <c r="X123" s="21"/>
      <c r="Y123" s="25"/>
      <c r="Z123" s="21">
        <f t="shared" si="44"/>
        <v>39</v>
      </c>
      <c r="AA123" s="25" t="s">
        <v>156</v>
      </c>
      <c r="AB123" s="21" t="s">
        <v>142</v>
      </c>
      <c r="AC123" s="21"/>
      <c r="AE123" s="90" t="s">
        <v>457</v>
      </c>
      <c r="AF123" s="82"/>
      <c r="CP123" s="19" t="str">
        <f t="shared" si="45"/>
        <v>Meichtry Anna</v>
      </c>
      <c r="CR123" s="19">
        <f t="shared" si="46"/>
        <v>39</v>
      </c>
      <c r="CS123" s="19" t="str">
        <f t="shared" si="47"/>
        <v>E</v>
      </c>
      <c r="CT123" s="154">
        <v>5629</v>
      </c>
      <c r="CU123" s="126"/>
      <c r="CV123" s="125">
        <v>133</v>
      </c>
      <c r="CW123" s="33">
        <f t="shared" si="55"/>
        <v>6</v>
      </c>
      <c r="CX123" s="83" t="str">
        <f t="shared" si="56"/>
        <v>Kaufmännischer Mitarbeiter 3 / Gruppenchef 1</v>
      </c>
      <c r="CY123" s="125">
        <v>133</v>
      </c>
      <c r="CZ123" s="33">
        <f t="shared" si="57"/>
        <v>6</v>
      </c>
      <c r="DA123" s="83" t="str">
        <f t="shared" si="58"/>
        <v>Kaufmännischer Mitarbeiter 3 / Gruppenchef 1</v>
      </c>
      <c r="DB123" s="125">
        <v>133</v>
      </c>
      <c r="DC123" s="33">
        <f t="shared" si="67"/>
        <v>6</v>
      </c>
      <c r="DD123" s="83" t="str">
        <f t="shared" si="68"/>
        <v>Kaufmännischer Mitarbeiter 3 / Gruppenchef 1</v>
      </c>
      <c r="DE123" s="20"/>
      <c r="DF123" s="125">
        <v>133</v>
      </c>
      <c r="DG123" s="33">
        <f t="shared" si="59"/>
        <v>6</v>
      </c>
      <c r="DH123" s="83" t="str">
        <f t="shared" si="60"/>
        <v>Kaufmännischer Mitarbeiter 3 / Gruppenchef 1</v>
      </c>
      <c r="DM123" s="19">
        <f t="shared" si="48"/>
        <v>5629</v>
      </c>
      <c r="DN123" s="153">
        <v>6</v>
      </c>
      <c r="DO123" s="19">
        <v>0</v>
      </c>
      <c r="DP123" s="19" t="s">
        <v>955</v>
      </c>
    </row>
    <row r="124" spans="1:120" s="19" customFormat="1">
      <c r="A124" s="53">
        <v>0</v>
      </c>
      <c r="B124" s="53">
        <v>1</v>
      </c>
      <c r="C124" s="53">
        <f t="shared" si="69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357</v>
      </c>
      <c r="P124" s="15" t="s">
        <v>1167</v>
      </c>
      <c r="Q124" s="15">
        <v>120</v>
      </c>
      <c r="R124" s="42"/>
      <c r="S124" s="27" t="s">
        <v>1005</v>
      </c>
      <c r="T124" s="21">
        <v>1967</v>
      </c>
      <c r="U124" s="28" t="s">
        <v>151</v>
      </c>
      <c r="V124" s="21">
        <v>1987</v>
      </c>
      <c r="W124" s="25"/>
      <c r="X124" s="21"/>
      <c r="Y124" s="25"/>
      <c r="Z124" s="21">
        <f t="shared" si="44"/>
        <v>29</v>
      </c>
      <c r="AA124" s="25" t="s">
        <v>691</v>
      </c>
      <c r="AB124" s="21" t="s">
        <v>142</v>
      </c>
      <c r="AC124" s="21"/>
      <c r="AE124" s="90" t="s">
        <v>457</v>
      </c>
      <c r="AF124" s="82"/>
      <c r="CP124" s="19" t="str">
        <f t="shared" si="45"/>
        <v>Meier Jacqueline</v>
      </c>
      <c r="CR124" s="19">
        <f t="shared" si="46"/>
        <v>29</v>
      </c>
      <c r="CS124" s="19" t="str">
        <f t="shared" si="47"/>
        <v>E</v>
      </c>
      <c r="CT124" s="154">
        <v>7700</v>
      </c>
      <c r="CU124" s="126"/>
      <c r="CV124" s="125">
        <v>212</v>
      </c>
      <c r="CW124" s="33">
        <f t="shared" si="55"/>
        <v>5</v>
      </c>
      <c r="CX124" s="83" t="str">
        <f t="shared" si="56"/>
        <v>Buchhalter 2</v>
      </c>
      <c r="CY124" s="125">
        <v>212</v>
      </c>
      <c r="CZ124" s="33">
        <f t="shared" si="57"/>
        <v>5</v>
      </c>
      <c r="DA124" s="83" t="str">
        <f t="shared" si="58"/>
        <v>Buchhalter 2</v>
      </c>
      <c r="DB124" s="125">
        <v>212</v>
      </c>
      <c r="DC124" s="33">
        <f t="shared" si="67"/>
        <v>5</v>
      </c>
      <c r="DD124" s="83" t="str">
        <f t="shared" si="68"/>
        <v>Buchhalter 2</v>
      </c>
      <c r="DE124" s="20"/>
      <c r="DF124" s="125">
        <v>212</v>
      </c>
      <c r="DG124" s="33">
        <f t="shared" si="59"/>
        <v>5</v>
      </c>
      <c r="DH124" s="83" t="str">
        <f t="shared" si="60"/>
        <v>Buchhalter 2</v>
      </c>
      <c r="DM124" s="19">
        <f t="shared" si="48"/>
        <v>7700</v>
      </c>
      <c r="DN124" s="153">
        <v>6</v>
      </c>
      <c r="DO124" s="19">
        <v>0</v>
      </c>
      <c r="DP124" s="19" t="s">
        <v>958</v>
      </c>
    </row>
    <row r="125" spans="1:120" s="19" customFormat="1">
      <c r="A125" s="53">
        <v>0</v>
      </c>
      <c r="B125" s="53">
        <v>1</v>
      </c>
      <c r="C125" s="53">
        <f t="shared" si="69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357</v>
      </c>
      <c r="P125" s="15" t="s">
        <v>510</v>
      </c>
      <c r="Q125" s="15">
        <v>121</v>
      </c>
      <c r="R125" s="42"/>
      <c r="S125" s="27" t="s">
        <v>278</v>
      </c>
      <c r="T125" s="21">
        <v>1985</v>
      </c>
      <c r="U125" s="28" t="s">
        <v>279</v>
      </c>
      <c r="V125" s="21">
        <v>2005</v>
      </c>
      <c r="W125" s="25"/>
      <c r="X125" s="21"/>
      <c r="Y125" s="25"/>
      <c r="Z125" s="21">
        <f t="shared" si="44"/>
        <v>11</v>
      </c>
      <c r="AA125" s="25" t="s">
        <v>691</v>
      </c>
      <c r="AB125" s="21" t="s">
        <v>142</v>
      </c>
      <c r="AC125" s="21"/>
      <c r="AE125" s="90" t="s">
        <v>457</v>
      </c>
      <c r="AF125" s="82"/>
      <c r="CP125" s="19" t="str">
        <f t="shared" si="45"/>
        <v>Oruk Makbule</v>
      </c>
      <c r="CR125" s="19">
        <f t="shared" si="46"/>
        <v>11</v>
      </c>
      <c r="CS125" s="19" t="str">
        <f t="shared" si="47"/>
        <v>E</v>
      </c>
      <c r="CT125" s="154">
        <v>6762</v>
      </c>
      <c r="CU125" s="126"/>
      <c r="CV125" s="125">
        <v>212</v>
      </c>
      <c r="CW125" s="33">
        <f t="shared" si="55"/>
        <v>5</v>
      </c>
      <c r="CX125" s="83" t="str">
        <f t="shared" si="56"/>
        <v>Buchhalter 2</v>
      </c>
      <c r="CY125" s="125">
        <v>212</v>
      </c>
      <c r="CZ125" s="33">
        <f t="shared" si="57"/>
        <v>5</v>
      </c>
      <c r="DA125" s="83" t="str">
        <f t="shared" si="58"/>
        <v>Buchhalter 2</v>
      </c>
      <c r="DB125" s="125">
        <v>212</v>
      </c>
      <c r="DC125" s="33">
        <f t="shared" si="67"/>
        <v>5</v>
      </c>
      <c r="DD125" s="83" t="str">
        <f t="shared" si="68"/>
        <v>Buchhalter 2</v>
      </c>
      <c r="DE125" s="20"/>
      <c r="DF125" s="125">
        <v>212</v>
      </c>
      <c r="DG125" s="33">
        <f t="shared" si="59"/>
        <v>5</v>
      </c>
      <c r="DH125" s="83" t="str">
        <f t="shared" si="60"/>
        <v>Buchhalter 2</v>
      </c>
      <c r="DM125" s="19">
        <f t="shared" si="48"/>
        <v>6762</v>
      </c>
      <c r="DN125" s="153">
        <v>6</v>
      </c>
      <c r="DO125" s="19">
        <v>0</v>
      </c>
      <c r="DP125" s="19" t="s">
        <v>958</v>
      </c>
    </row>
    <row r="126" spans="1:120" s="19" customFormat="1">
      <c r="A126" s="53">
        <v>0</v>
      </c>
      <c r="B126" s="53"/>
      <c r="C126" s="53">
        <f t="shared" si="69"/>
        <v>1</v>
      </c>
      <c r="D126" s="55"/>
      <c r="E126" s="55"/>
      <c r="F126" s="55"/>
      <c r="G126" s="53"/>
      <c r="H126" s="53"/>
      <c r="I126" s="55"/>
      <c r="J126" s="53"/>
      <c r="K126" s="55"/>
      <c r="L126" s="55"/>
      <c r="M126" s="55">
        <v>1</v>
      </c>
      <c r="N126" s="59"/>
      <c r="O126" s="19" t="s">
        <v>361</v>
      </c>
      <c r="P126" s="15" t="s">
        <v>511</v>
      </c>
      <c r="Q126" s="15">
        <v>122</v>
      </c>
      <c r="R126" s="42" t="s">
        <v>341</v>
      </c>
      <c r="S126" s="27" t="s">
        <v>159</v>
      </c>
      <c r="T126" s="21">
        <v>1959</v>
      </c>
      <c r="U126" s="28" t="s">
        <v>126</v>
      </c>
      <c r="V126" s="21">
        <v>1979</v>
      </c>
      <c r="W126" s="25"/>
      <c r="X126" s="21"/>
      <c r="Y126" s="25" t="s">
        <v>340</v>
      </c>
      <c r="Z126" s="21">
        <f t="shared" si="44"/>
        <v>37</v>
      </c>
      <c r="AA126" s="25" t="s">
        <v>160</v>
      </c>
      <c r="AB126" s="21" t="s">
        <v>105</v>
      </c>
      <c r="AC126" s="21"/>
      <c r="AE126" s="90" t="s">
        <v>426</v>
      </c>
      <c r="AF126" s="82"/>
      <c r="CP126" s="19" t="str">
        <f t="shared" si="45"/>
        <v>Steg Günther</v>
      </c>
      <c r="CR126" s="19">
        <f t="shared" si="46"/>
        <v>37</v>
      </c>
      <c r="CS126" s="19" t="str">
        <f t="shared" si="47"/>
        <v>C</v>
      </c>
      <c r="CT126" s="154">
        <v>4226</v>
      </c>
      <c r="CU126" s="126"/>
      <c r="CV126" s="125">
        <v>413</v>
      </c>
      <c r="CW126" s="33">
        <f t="shared" si="55"/>
        <v>8</v>
      </c>
      <c r="CX126" s="83" t="str">
        <f t="shared" si="56"/>
        <v>Senior System-Controller</v>
      </c>
      <c r="CY126" s="125">
        <v>413</v>
      </c>
      <c r="CZ126" s="33">
        <f t="shared" si="57"/>
        <v>8</v>
      </c>
      <c r="DA126" s="83" t="str">
        <f t="shared" si="58"/>
        <v>Senior System-Controller</v>
      </c>
      <c r="DB126" s="125">
        <v>413</v>
      </c>
      <c r="DC126" s="33">
        <f t="shared" si="67"/>
        <v>8</v>
      </c>
      <c r="DD126" s="83" t="str">
        <f t="shared" si="68"/>
        <v>Senior System-Controller</v>
      </c>
      <c r="DE126" s="20"/>
      <c r="DF126" s="125">
        <v>413</v>
      </c>
      <c r="DG126" s="33">
        <f t="shared" si="59"/>
        <v>8</v>
      </c>
      <c r="DH126" s="83" t="str">
        <f t="shared" si="60"/>
        <v>Senior System-Controller</v>
      </c>
      <c r="DM126" s="19">
        <f t="shared" si="48"/>
        <v>4226</v>
      </c>
      <c r="DN126" s="153">
        <v>6</v>
      </c>
      <c r="DO126" s="19">
        <v>0</v>
      </c>
      <c r="DP126" s="19" t="s">
        <v>961</v>
      </c>
    </row>
    <row r="127" spans="1:120" s="19" customFormat="1" ht="27">
      <c r="A127" s="53">
        <v>0</v>
      </c>
      <c r="B127" s="53"/>
      <c r="C127" s="53">
        <f t="shared" si="69"/>
        <v>1</v>
      </c>
      <c r="D127" s="55"/>
      <c r="E127" s="55"/>
      <c r="F127" s="55"/>
      <c r="G127" s="53">
        <v>1</v>
      </c>
      <c r="H127" s="53"/>
      <c r="I127" s="55"/>
      <c r="J127" s="53"/>
      <c r="K127" s="55"/>
      <c r="L127" s="55"/>
      <c r="M127" s="55">
        <v>1</v>
      </c>
      <c r="N127" s="59"/>
      <c r="O127" s="19" t="s">
        <v>361</v>
      </c>
      <c r="P127" s="15" t="s">
        <v>533</v>
      </c>
      <c r="Q127" s="15">
        <v>123</v>
      </c>
      <c r="R127" s="42"/>
      <c r="S127" s="20" t="s">
        <v>532</v>
      </c>
      <c r="T127" s="21">
        <v>1966</v>
      </c>
      <c r="U127" s="28" t="s">
        <v>534</v>
      </c>
      <c r="V127" s="21">
        <v>1992</v>
      </c>
      <c r="W127" s="25" t="s">
        <v>535</v>
      </c>
      <c r="X127" s="21">
        <v>1995</v>
      </c>
      <c r="Y127" s="28" t="s">
        <v>211</v>
      </c>
      <c r="Z127" s="118">
        <f t="shared" si="44"/>
        <v>24</v>
      </c>
      <c r="AA127" s="25" t="s">
        <v>692</v>
      </c>
      <c r="AB127" s="21" t="s">
        <v>105</v>
      </c>
      <c r="AC127" s="21"/>
      <c r="AE127" s="90" t="s">
        <v>537</v>
      </c>
      <c r="AF127" s="82"/>
      <c r="CP127" s="19" t="str">
        <f t="shared" si="45"/>
        <v>Grimm Stephan</v>
      </c>
      <c r="CR127" s="19">
        <f t="shared" si="46"/>
        <v>24</v>
      </c>
      <c r="CS127" s="19" t="str">
        <f t="shared" si="47"/>
        <v>C</v>
      </c>
      <c r="CT127" s="154">
        <v>3203</v>
      </c>
      <c r="CU127" s="126"/>
      <c r="CV127" s="125">
        <v>443</v>
      </c>
      <c r="CW127" s="33">
        <f t="shared" si="55"/>
        <v>9</v>
      </c>
      <c r="CX127" s="83" t="str">
        <f t="shared" si="56"/>
        <v>System-Spezialist 3</v>
      </c>
      <c r="CY127" s="125">
        <v>443</v>
      </c>
      <c r="CZ127" s="33">
        <f t="shared" si="57"/>
        <v>9</v>
      </c>
      <c r="DA127" s="83" t="str">
        <f t="shared" si="58"/>
        <v>System-Spezialist 3</v>
      </c>
      <c r="DB127" s="125">
        <v>443</v>
      </c>
      <c r="DC127" s="33">
        <f t="shared" si="67"/>
        <v>9</v>
      </c>
      <c r="DD127" s="83" t="str">
        <f t="shared" si="68"/>
        <v>System-Spezialist 3</v>
      </c>
      <c r="DE127" s="20"/>
      <c r="DF127" s="125">
        <v>413</v>
      </c>
      <c r="DG127" s="33">
        <f t="shared" si="59"/>
        <v>8</v>
      </c>
      <c r="DH127" s="83" t="str">
        <f t="shared" si="60"/>
        <v>Senior System-Controller</v>
      </c>
      <c r="DM127" s="19">
        <f t="shared" si="48"/>
        <v>3203</v>
      </c>
      <c r="DN127" s="153">
        <v>3</v>
      </c>
      <c r="DO127" s="19">
        <v>0</v>
      </c>
      <c r="DP127" s="19" t="s">
        <v>962</v>
      </c>
    </row>
    <row r="128" spans="1:120" s="19" customFormat="1">
      <c r="A128" s="53">
        <v>0</v>
      </c>
      <c r="B128" s="53"/>
      <c r="C128" s="53">
        <f t="shared" si="69"/>
        <v>1</v>
      </c>
      <c r="D128" s="55"/>
      <c r="E128" s="55"/>
      <c r="F128" s="55"/>
      <c r="G128" s="53"/>
      <c r="H128" s="53"/>
      <c r="I128" s="55"/>
      <c r="J128" s="53"/>
      <c r="K128" s="55"/>
      <c r="L128" s="55"/>
      <c r="M128" s="55">
        <v>1</v>
      </c>
      <c r="N128" s="59"/>
      <c r="O128" s="19" t="s">
        <v>361</v>
      </c>
      <c r="P128" s="15" t="s">
        <v>512</v>
      </c>
      <c r="Q128" s="15">
        <v>124</v>
      </c>
      <c r="R128" s="42"/>
      <c r="S128" s="27" t="s">
        <v>204</v>
      </c>
      <c r="T128" s="21">
        <v>1978</v>
      </c>
      <c r="U128" s="28" t="s">
        <v>277</v>
      </c>
      <c r="V128" s="21">
        <v>1999</v>
      </c>
      <c r="W128" s="25"/>
      <c r="X128" s="21"/>
      <c r="Y128" s="25" t="s">
        <v>316</v>
      </c>
      <c r="Z128" s="21">
        <f t="shared" si="44"/>
        <v>17</v>
      </c>
      <c r="AA128" s="25" t="s">
        <v>205</v>
      </c>
      <c r="AB128" s="21" t="s">
        <v>121</v>
      </c>
      <c r="AC128" s="21"/>
      <c r="AE128" s="90" t="s">
        <v>427</v>
      </c>
      <c r="AF128" s="82"/>
      <c r="CP128" s="19" t="str">
        <f t="shared" si="45"/>
        <v>Hänni Alexander</v>
      </c>
      <c r="CR128" s="19">
        <f t="shared" si="46"/>
        <v>17</v>
      </c>
      <c r="CS128" s="19" t="str">
        <f t="shared" si="47"/>
        <v>D</v>
      </c>
      <c r="CT128" s="154">
        <v>6755</v>
      </c>
      <c r="CU128" s="126"/>
      <c r="CV128" s="125">
        <v>423</v>
      </c>
      <c r="CW128" s="33">
        <f t="shared" si="55"/>
        <v>7</v>
      </c>
      <c r="CX128" s="83" t="str">
        <f t="shared" si="56"/>
        <v>IC-Berater / -Techniker 3 / LAN-Supporter</v>
      </c>
      <c r="CY128" s="125">
        <v>423</v>
      </c>
      <c r="CZ128" s="33">
        <f t="shared" si="57"/>
        <v>7</v>
      </c>
      <c r="DA128" s="83" t="str">
        <f t="shared" si="58"/>
        <v>IC-Berater / -Techniker 3 / LAN-Supporter</v>
      </c>
      <c r="DB128" s="125">
        <v>422</v>
      </c>
      <c r="DC128" s="33">
        <f t="shared" si="67"/>
        <v>6</v>
      </c>
      <c r="DD128" s="83" t="str">
        <f t="shared" si="68"/>
        <v>IC-Berater / -Techniker 2 / LAN-Grundstufe</v>
      </c>
      <c r="DE128" s="20"/>
      <c r="DF128" s="125">
        <v>422</v>
      </c>
      <c r="DG128" s="33">
        <f t="shared" si="59"/>
        <v>6</v>
      </c>
      <c r="DH128" s="83" t="str">
        <f t="shared" si="60"/>
        <v>IC-Berater / -Techniker 2 / LAN-Grundstufe</v>
      </c>
      <c r="DM128" s="19">
        <f t="shared" si="48"/>
        <v>6755</v>
      </c>
      <c r="DN128" s="153">
        <v>6</v>
      </c>
      <c r="DO128" s="19">
        <v>0</v>
      </c>
      <c r="DP128" s="19" t="s">
        <v>960</v>
      </c>
    </row>
    <row r="129" spans="1:120" s="19" customFormat="1">
      <c r="A129" s="53">
        <v>0</v>
      </c>
      <c r="B129" s="53"/>
      <c r="C129" s="53">
        <f t="shared" si="69"/>
        <v>0</v>
      </c>
      <c r="D129" s="55"/>
      <c r="E129" s="55"/>
      <c r="F129" s="55"/>
      <c r="G129" s="53">
        <v>1</v>
      </c>
      <c r="H129" s="53"/>
      <c r="I129" s="55"/>
      <c r="J129" s="53"/>
      <c r="K129" s="55"/>
      <c r="L129" s="55"/>
      <c r="M129" s="55">
        <v>1</v>
      </c>
      <c r="N129" s="59"/>
      <c r="O129" s="19" t="s">
        <v>361</v>
      </c>
      <c r="P129" s="15" t="s">
        <v>1054</v>
      </c>
      <c r="Q129" s="15">
        <v>125</v>
      </c>
      <c r="R129" s="42"/>
      <c r="S129" s="27" t="s">
        <v>1055</v>
      </c>
      <c r="T129" s="21">
        <v>1985</v>
      </c>
      <c r="U129" s="28" t="s">
        <v>1056</v>
      </c>
      <c r="V129" s="21">
        <v>2007</v>
      </c>
      <c r="W129" s="25" t="s">
        <v>1057</v>
      </c>
      <c r="X129" s="21">
        <v>2015</v>
      </c>
      <c r="Y129" s="25" t="s">
        <v>316</v>
      </c>
      <c r="Z129" s="21">
        <f t="shared" si="44"/>
        <v>9</v>
      </c>
      <c r="AA129" s="25" t="s">
        <v>205</v>
      </c>
      <c r="AB129" s="21" t="s">
        <v>142</v>
      </c>
      <c r="AC129" s="21"/>
      <c r="AE129" s="90" t="s">
        <v>427</v>
      </c>
      <c r="AF129" s="82"/>
      <c r="CP129" s="19" t="str">
        <f t="shared" si="45"/>
        <v>Saliu Bekim</v>
      </c>
      <c r="CR129" s="19">
        <f t="shared" si="46"/>
        <v>9</v>
      </c>
      <c r="CS129" s="19" t="str">
        <f t="shared" si="47"/>
        <v>E</v>
      </c>
      <c r="CT129" s="154">
        <v>7708</v>
      </c>
      <c r="CU129" s="126"/>
      <c r="CV129" s="125">
        <v>422</v>
      </c>
      <c r="CW129" s="33">
        <f t="shared" si="55"/>
        <v>6</v>
      </c>
      <c r="CX129" s="83" t="str">
        <f t="shared" si="56"/>
        <v>IC-Berater / -Techniker 2 / LAN-Grundstufe</v>
      </c>
      <c r="CY129" s="125"/>
      <c r="CZ129" s="33"/>
      <c r="DA129" s="83"/>
      <c r="DB129" s="125"/>
      <c r="DC129" s="33"/>
      <c r="DD129" s="83"/>
      <c r="DE129" s="20"/>
      <c r="DF129" s="125"/>
      <c r="DG129" s="33"/>
      <c r="DH129" s="83"/>
      <c r="DM129" s="19">
        <f t="shared" si="48"/>
        <v>7708</v>
      </c>
      <c r="DN129" s="153">
        <v>6</v>
      </c>
      <c r="DO129" s="19">
        <v>0</v>
      </c>
      <c r="DP129" s="19" t="s">
        <v>960</v>
      </c>
    </row>
    <row r="130" spans="1:120" s="19" customFormat="1">
      <c r="A130" s="53">
        <v>0</v>
      </c>
      <c r="B130" s="53">
        <v>1</v>
      </c>
      <c r="C130" s="53">
        <f>IF(Z130&gt;=10,1,0)</f>
        <v>1</v>
      </c>
      <c r="D130" s="55"/>
      <c r="E130" s="55"/>
      <c r="F130" s="55"/>
      <c r="G130" s="53"/>
      <c r="H130" s="53"/>
      <c r="I130" s="55"/>
      <c r="J130" s="53"/>
      <c r="K130" s="55"/>
      <c r="L130" s="55">
        <v>1</v>
      </c>
      <c r="M130" s="55"/>
      <c r="N130" s="59"/>
      <c r="O130" s="19" t="s">
        <v>358</v>
      </c>
      <c r="P130" s="15" t="s">
        <v>514</v>
      </c>
      <c r="Q130" s="15">
        <v>126</v>
      </c>
      <c r="R130" s="42" t="s">
        <v>344</v>
      </c>
      <c r="S130" s="27" t="s">
        <v>230</v>
      </c>
      <c r="T130" s="21">
        <v>1965</v>
      </c>
      <c r="U130" s="28" t="s">
        <v>151</v>
      </c>
      <c r="V130" s="21">
        <v>1984</v>
      </c>
      <c r="W130" s="25"/>
      <c r="X130" s="21"/>
      <c r="Y130" s="25"/>
      <c r="Z130" s="21">
        <f>$AD$3-V130</f>
        <v>32</v>
      </c>
      <c r="AA130" s="25" t="s">
        <v>339</v>
      </c>
      <c r="AB130" s="21" t="s">
        <v>121</v>
      </c>
      <c r="AC130" s="21"/>
      <c r="AE130" s="90" t="s">
        <v>425</v>
      </c>
      <c r="AF130" s="82"/>
      <c r="CP130" s="19" t="str">
        <f>+S130</f>
        <v>Eichenberger Sylvia</v>
      </c>
      <c r="CR130" s="19">
        <f>+Z130</f>
        <v>32</v>
      </c>
      <c r="CS130" s="19" t="str">
        <f>+AB130</f>
        <v>D</v>
      </c>
      <c r="CT130" s="154">
        <v>5626</v>
      </c>
      <c r="CU130" s="126"/>
      <c r="CV130" s="125">
        <v>134</v>
      </c>
      <c r="CW130" s="33">
        <f t="shared" si="55"/>
        <v>7</v>
      </c>
      <c r="CX130" s="83" t="str">
        <f t="shared" si="56"/>
        <v>Kaufmännischer Mitarbeiter 4 / Gruppenchef 2</v>
      </c>
      <c r="CY130" s="125">
        <v>134</v>
      </c>
      <c r="CZ130" s="33">
        <f t="shared" ref="CZ130:CZ139" si="70">VLOOKUP($CY130,Funktionsbezeichnungen,3,0)</f>
        <v>7</v>
      </c>
      <c r="DA130" s="83" t="str">
        <f t="shared" ref="DA130:DA139" si="71">VLOOKUP($CY130,Funktionsbezeichnungen,2,0)</f>
        <v>Kaufmännischer Mitarbeiter 4 / Gruppenchef 2</v>
      </c>
      <c r="DB130" s="125">
        <v>134</v>
      </c>
      <c r="DC130" s="33">
        <f t="shared" ref="DC130:DC139" si="72">VLOOKUP($DB130,Funktionsbezeichnungen,3,0)</f>
        <v>7</v>
      </c>
      <c r="DD130" s="83" t="str">
        <f t="shared" ref="DD130:DD139" si="73">VLOOKUP($DB130,Funktionsbezeichnungen,2,0)</f>
        <v>Kaufmännischer Mitarbeiter 4 / Gruppenchef 2</v>
      </c>
      <c r="DE130" s="20"/>
      <c r="DF130" s="125">
        <v>134</v>
      </c>
      <c r="DG130" s="33">
        <f t="shared" ref="DG130:DG139" si="74">VLOOKUP($DF130,Funktionsbezeichnungen,3,0)</f>
        <v>7</v>
      </c>
      <c r="DH130" s="83" t="str">
        <f t="shared" ref="DH130:DH139" si="75">VLOOKUP($DF130,Funktionsbezeichnungen,2,0)</f>
        <v>Kaufmännischer Mitarbeiter 4 / Gruppenchef 2</v>
      </c>
      <c r="DM130" s="19">
        <f>+CT130</f>
        <v>5626</v>
      </c>
      <c r="DN130" s="153">
        <v>6</v>
      </c>
      <c r="DO130" s="19">
        <v>0</v>
      </c>
      <c r="DP130" s="19" t="s">
        <v>955</v>
      </c>
    </row>
    <row r="131" spans="1:120" s="19" customFormat="1">
      <c r="A131" s="53">
        <v>0</v>
      </c>
      <c r="B131" s="53">
        <v>1</v>
      </c>
      <c r="C131" s="53">
        <f>IF(Z131&gt;=10,1,0)</f>
        <v>1</v>
      </c>
      <c r="D131" s="55"/>
      <c r="E131" s="55"/>
      <c r="F131" s="55"/>
      <c r="G131" s="53"/>
      <c r="H131" s="53"/>
      <c r="I131" s="55"/>
      <c r="J131" s="53"/>
      <c r="K131" s="55"/>
      <c r="L131" s="55">
        <v>1</v>
      </c>
      <c r="M131" s="55"/>
      <c r="N131" s="59"/>
      <c r="O131" s="19" t="s">
        <v>360</v>
      </c>
      <c r="P131" s="15" t="s">
        <v>505</v>
      </c>
      <c r="Q131" s="15">
        <v>127</v>
      </c>
      <c r="R131" s="42"/>
      <c r="S131" s="27" t="s">
        <v>396</v>
      </c>
      <c r="T131" s="21">
        <v>1965</v>
      </c>
      <c r="U131" s="28" t="s">
        <v>397</v>
      </c>
      <c r="V131" s="21">
        <v>1985</v>
      </c>
      <c r="W131" s="25"/>
      <c r="X131" s="21"/>
      <c r="Y131" s="25"/>
      <c r="Z131" s="21">
        <f>$AD$3-V131</f>
        <v>31</v>
      </c>
      <c r="AA131" s="25" t="s">
        <v>339</v>
      </c>
      <c r="AB131" s="21" t="s">
        <v>121</v>
      </c>
      <c r="AC131" s="21"/>
      <c r="AE131" s="90" t="s">
        <v>425</v>
      </c>
      <c r="AF131" s="82"/>
      <c r="CP131" s="19" t="str">
        <f>+S131</f>
        <v>Ehret-Kreutz Elke</v>
      </c>
      <c r="CR131" s="19">
        <f>+Z131</f>
        <v>31</v>
      </c>
      <c r="CS131" s="19" t="str">
        <f>+AB131</f>
        <v>D</v>
      </c>
      <c r="CT131" s="154">
        <v>5633</v>
      </c>
      <c r="CU131" s="126"/>
      <c r="CV131" s="125">
        <v>134</v>
      </c>
      <c r="CW131" s="33">
        <f>VLOOKUP($CV131,Funktionsbezeichnungen,3,0)</f>
        <v>7</v>
      </c>
      <c r="CX131" s="83" t="str">
        <f>VLOOKUP($CV131,Funktionsbezeichnungen,2,0)</f>
        <v>Kaufmännischer Mitarbeiter 4 / Gruppenchef 2</v>
      </c>
      <c r="CY131" s="125">
        <v>134</v>
      </c>
      <c r="CZ131" s="33">
        <f>VLOOKUP($CY131,Funktionsbezeichnungen,3,0)</f>
        <v>7</v>
      </c>
      <c r="DA131" s="83" t="str">
        <f>VLOOKUP($CY131,Funktionsbezeichnungen,2,0)</f>
        <v>Kaufmännischer Mitarbeiter 4 / Gruppenchef 2</v>
      </c>
      <c r="DB131" s="125">
        <v>134</v>
      </c>
      <c r="DC131" s="33">
        <f>VLOOKUP($DB131,Funktionsbezeichnungen,3,0)</f>
        <v>7</v>
      </c>
      <c r="DD131" s="83" t="str">
        <f>VLOOKUP($DB131,Funktionsbezeichnungen,2,0)</f>
        <v>Kaufmännischer Mitarbeiter 4 / Gruppenchef 2</v>
      </c>
      <c r="DE131" s="20"/>
      <c r="DF131" s="125">
        <v>134</v>
      </c>
      <c r="DG131" s="33">
        <f>VLOOKUP($DF131,Funktionsbezeichnungen,3,0)</f>
        <v>7</v>
      </c>
      <c r="DH131" s="83" t="str">
        <f>VLOOKUP($DF131,Funktionsbezeichnungen,2,0)</f>
        <v>Kaufmännischer Mitarbeiter 4 / Gruppenchef 2</v>
      </c>
      <c r="DM131" s="19">
        <f>+CT131</f>
        <v>5633</v>
      </c>
      <c r="DN131" s="153">
        <v>6</v>
      </c>
      <c r="DO131" s="19">
        <v>0</v>
      </c>
      <c r="DP131" s="19" t="s">
        <v>955</v>
      </c>
    </row>
    <row r="132" spans="1:120" s="19" customFormat="1">
      <c r="A132" s="53">
        <v>0</v>
      </c>
      <c r="B132" s="53">
        <v>1</v>
      </c>
      <c r="C132" s="53">
        <f>IF(Z132&gt;=10,1,0)</f>
        <v>1</v>
      </c>
      <c r="D132" s="55"/>
      <c r="E132" s="55"/>
      <c r="F132" s="55"/>
      <c r="G132" s="53"/>
      <c r="H132" s="53"/>
      <c r="I132" s="55"/>
      <c r="J132" s="53"/>
      <c r="K132" s="55"/>
      <c r="L132" s="55">
        <v>1</v>
      </c>
      <c r="M132" s="55"/>
      <c r="N132" s="59"/>
      <c r="O132" s="19" t="s">
        <v>357</v>
      </c>
      <c r="P132" s="15" t="s">
        <v>513</v>
      </c>
      <c r="Q132" s="15">
        <v>128</v>
      </c>
      <c r="R132" s="42"/>
      <c r="S132" s="27" t="s">
        <v>272</v>
      </c>
      <c r="T132" s="21">
        <v>1967</v>
      </c>
      <c r="U132" s="28" t="s">
        <v>274</v>
      </c>
      <c r="V132" s="21">
        <v>1986</v>
      </c>
      <c r="W132" s="25"/>
      <c r="X132" s="21"/>
      <c r="Y132" s="25"/>
      <c r="Z132" s="21">
        <f>$AD$3-V132</f>
        <v>30</v>
      </c>
      <c r="AA132" s="25" t="s">
        <v>693</v>
      </c>
      <c r="AB132" s="21" t="s">
        <v>121</v>
      </c>
      <c r="AC132" s="21"/>
      <c r="AE132" s="90" t="s">
        <v>454</v>
      </c>
      <c r="AF132" s="82"/>
      <c r="CP132" s="19" t="str">
        <f>+S132</f>
        <v>Gerber Beatrice</v>
      </c>
      <c r="CR132" s="19">
        <f>+Z132</f>
        <v>30</v>
      </c>
      <c r="CS132" s="19" t="str">
        <f>+AB132</f>
        <v>D</v>
      </c>
      <c r="CT132" s="154">
        <v>4289</v>
      </c>
      <c r="CU132" s="126"/>
      <c r="CV132" s="125">
        <v>141</v>
      </c>
      <c r="CW132" s="33">
        <f t="shared" si="55"/>
        <v>8</v>
      </c>
      <c r="CX132" s="83" t="str">
        <f t="shared" si="56"/>
        <v>Kaufmännischer Fachspezialist 1</v>
      </c>
      <c r="CY132" s="125">
        <v>141</v>
      </c>
      <c r="CZ132" s="33">
        <f t="shared" si="70"/>
        <v>8</v>
      </c>
      <c r="DA132" s="83" t="str">
        <f t="shared" si="71"/>
        <v>Kaufmännischer Fachspezialist 1</v>
      </c>
      <c r="DB132" s="125">
        <v>141</v>
      </c>
      <c r="DC132" s="33">
        <f t="shared" si="72"/>
        <v>8</v>
      </c>
      <c r="DD132" s="83" t="str">
        <f t="shared" si="73"/>
        <v>Kaufmännischer Fachspezialist 1</v>
      </c>
      <c r="DE132" s="20"/>
      <c r="DF132" s="125">
        <v>141</v>
      </c>
      <c r="DG132" s="33">
        <f t="shared" si="74"/>
        <v>8</v>
      </c>
      <c r="DH132" s="83" t="str">
        <f t="shared" si="75"/>
        <v>Kaufmännischer Fachspezialist 1</v>
      </c>
      <c r="DM132" s="19">
        <f>+CT132</f>
        <v>4289</v>
      </c>
      <c r="DN132" s="153">
        <v>6</v>
      </c>
      <c r="DO132" s="19">
        <v>0</v>
      </c>
      <c r="DP132" s="19" t="s">
        <v>956</v>
      </c>
    </row>
    <row r="133" spans="1:120" s="19" customFormat="1">
      <c r="A133" s="53">
        <v>0</v>
      </c>
      <c r="B133" s="53">
        <v>1</v>
      </c>
      <c r="C133" s="53">
        <f t="shared" si="69"/>
        <v>1</v>
      </c>
      <c r="D133" s="55"/>
      <c r="E133" s="55"/>
      <c r="F133" s="55"/>
      <c r="G133" s="53"/>
      <c r="H133" s="53"/>
      <c r="I133" s="55"/>
      <c r="J133" s="53"/>
      <c r="K133" s="55"/>
      <c r="L133" s="55">
        <v>1</v>
      </c>
      <c r="M133" s="55"/>
      <c r="N133" s="59"/>
      <c r="O133" s="19" t="s">
        <v>357</v>
      </c>
      <c r="P133" s="15" t="s">
        <v>579</v>
      </c>
      <c r="Q133" s="15">
        <v>129</v>
      </c>
      <c r="R133" s="42"/>
      <c r="S133" s="27" t="s">
        <v>580</v>
      </c>
      <c r="T133" s="21">
        <v>1965</v>
      </c>
      <c r="U133" s="28" t="s">
        <v>581</v>
      </c>
      <c r="V133" s="21">
        <v>1985</v>
      </c>
      <c r="W133" s="28" t="s">
        <v>1051</v>
      </c>
      <c r="X133" s="21">
        <v>2014</v>
      </c>
      <c r="Y133" s="25"/>
      <c r="Z133" s="21">
        <f t="shared" si="44"/>
        <v>31</v>
      </c>
      <c r="AA133" s="25" t="s">
        <v>414</v>
      </c>
      <c r="AB133" s="21" t="s">
        <v>142</v>
      </c>
      <c r="AC133" s="21"/>
      <c r="AE133" s="90" t="s">
        <v>428</v>
      </c>
      <c r="AF133" s="82"/>
      <c r="CP133" s="19" t="str">
        <f t="shared" si="45"/>
        <v>Boschung Brigitte</v>
      </c>
      <c r="CR133" s="19">
        <f t="shared" si="46"/>
        <v>31</v>
      </c>
      <c r="CS133" s="19" t="str">
        <f t="shared" si="47"/>
        <v>E</v>
      </c>
      <c r="CT133" s="154">
        <v>7703</v>
      </c>
      <c r="CU133" s="126"/>
      <c r="CV133" s="125">
        <v>112</v>
      </c>
      <c r="CW133" s="33">
        <f t="shared" ref="CW133:CW139" si="76">VLOOKUP($CV133,Funktionsbezeichnungen,3,0)</f>
        <v>5</v>
      </c>
      <c r="CX133" s="83" t="str">
        <f t="shared" ref="CX133:CX139" si="77">VLOOKUP($CV133,Funktionsbezeichnungen,2,0)</f>
        <v>Réceptionist / Telefonist / Service-Disponent 2</v>
      </c>
      <c r="CY133" s="125">
        <v>112</v>
      </c>
      <c r="CZ133" s="33">
        <f t="shared" si="70"/>
        <v>5</v>
      </c>
      <c r="DA133" s="83" t="str">
        <f t="shared" si="71"/>
        <v>Réceptionist / Telefonist / Service-Disponent 2</v>
      </c>
      <c r="DB133" s="125">
        <v>112</v>
      </c>
      <c r="DC133" s="33">
        <f t="shared" si="72"/>
        <v>5</v>
      </c>
      <c r="DD133" s="83" t="str">
        <f t="shared" si="73"/>
        <v>Réceptionist / Telefonist / Service-Disponent 2</v>
      </c>
      <c r="DE133" s="20"/>
      <c r="DF133" s="125">
        <v>112</v>
      </c>
      <c r="DG133" s="33">
        <f t="shared" si="74"/>
        <v>5</v>
      </c>
      <c r="DH133" s="83" t="str">
        <f t="shared" si="75"/>
        <v>Réceptionist / Telefonist / Service-Disponent 2</v>
      </c>
      <c r="DM133" s="19">
        <f t="shared" si="48"/>
        <v>7703</v>
      </c>
      <c r="DN133" s="153">
        <v>6</v>
      </c>
      <c r="DO133" s="19">
        <v>0</v>
      </c>
      <c r="DP133" s="19" t="s">
        <v>953</v>
      </c>
    </row>
    <row r="134" spans="1:120" s="19" customFormat="1">
      <c r="A134" s="53">
        <v>0</v>
      </c>
      <c r="B134" s="53">
        <v>1</v>
      </c>
      <c r="C134" s="53">
        <f t="shared" si="69"/>
        <v>1</v>
      </c>
      <c r="D134" s="55"/>
      <c r="E134" s="55"/>
      <c r="F134" s="55"/>
      <c r="G134" s="53"/>
      <c r="H134" s="53"/>
      <c r="I134" s="55"/>
      <c r="J134" s="53"/>
      <c r="K134" s="55"/>
      <c r="L134" s="55">
        <v>1</v>
      </c>
      <c r="M134" s="55"/>
      <c r="N134" s="59"/>
      <c r="O134" s="19" t="s">
        <v>357</v>
      </c>
      <c r="P134" s="15" t="s">
        <v>884</v>
      </c>
      <c r="Q134" s="15">
        <v>130</v>
      </c>
      <c r="R134" s="42"/>
      <c r="S134" s="27" t="s">
        <v>883</v>
      </c>
      <c r="T134" s="21">
        <v>1970</v>
      </c>
      <c r="U134" s="28" t="s">
        <v>264</v>
      </c>
      <c r="V134" s="21">
        <v>1987</v>
      </c>
      <c r="W134" s="25"/>
      <c r="X134" s="21"/>
      <c r="Y134" s="25"/>
      <c r="Z134" s="21">
        <f t="shared" si="44"/>
        <v>29</v>
      </c>
      <c r="AA134" s="25" t="s">
        <v>414</v>
      </c>
      <c r="AB134" s="21" t="s">
        <v>142</v>
      </c>
      <c r="AC134" s="21"/>
      <c r="AE134" s="90" t="s">
        <v>428</v>
      </c>
      <c r="AF134" s="82"/>
      <c r="CP134" s="19" t="str">
        <f t="shared" si="45"/>
        <v>Wirtz Christine</v>
      </c>
      <c r="CR134" s="19">
        <f t="shared" si="46"/>
        <v>29</v>
      </c>
      <c r="CS134" s="19" t="str">
        <f t="shared" si="47"/>
        <v>E</v>
      </c>
      <c r="CT134" s="154">
        <v>5627</v>
      </c>
      <c r="CU134" s="126"/>
      <c r="CV134" s="125">
        <v>112</v>
      </c>
      <c r="CW134" s="33">
        <f t="shared" si="76"/>
        <v>5</v>
      </c>
      <c r="CX134" s="83" t="str">
        <f t="shared" si="77"/>
        <v>Réceptionist / Telefonist / Service-Disponent 2</v>
      </c>
      <c r="CY134" s="125">
        <v>112</v>
      </c>
      <c r="CZ134" s="33">
        <f t="shared" si="70"/>
        <v>5</v>
      </c>
      <c r="DA134" s="83" t="str">
        <f t="shared" si="71"/>
        <v>Réceptionist / Telefonist / Service-Disponent 2</v>
      </c>
      <c r="DB134" s="125">
        <v>112</v>
      </c>
      <c r="DC134" s="33">
        <f t="shared" si="72"/>
        <v>5</v>
      </c>
      <c r="DD134" s="83" t="str">
        <f t="shared" si="73"/>
        <v>Réceptionist / Telefonist / Service-Disponent 2</v>
      </c>
      <c r="DE134" s="20"/>
      <c r="DF134" s="125">
        <v>112</v>
      </c>
      <c r="DG134" s="33">
        <f t="shared" si="74"/>
        <v>5</v>
      </c>
      <c r="DH134" s="83" t="str">
        <f t="shared" si="75"/>
        <v>Réceptionist / Telefonist / Service-Disponent 2</v>
      </c>
      <c r="DM134" s="19">
        <f t="shared" si="48"/>
        <v>5627</v>
      </c>
      <c r="DN134" s="153">
        <v>6</v>
      </c>
      <c r="DO134" s="19">
        <v>0</v>
      </c>
      <c r="DP134" s="19" t="s">
        <v>953</v>
      </c>
    </row>
    <row r="135" spans="1:120" s="19" customFormat="1">
      <c r="A135" s="53">
        <v>0</v>
      </c>
      <c r="B135" s="53">
        <v>1</v>
      </c>
      <c r="C135" s="53">
        <f t="shared" si="69"/>
        <v>1</v>
      </c>
      <c r="D135" s="55"/>
      <c r="E135" s="55"/>
      <c r="F135" s="55"/>
      <c r="G135" s="53"/>
      <c r="H135" s="53"/>
      <c r="I135" s="55"/>
      <c r="J135" s="53"/>
      <c r="K135" s="55"/>
      <c r="L135" s="55">
        <v>1</v>
      </c>
      <c r="M135" s="55"/>
      <c r="N135" s="59"/>
      <c r="O135" s="19" t="s">
        <v>358</v>
      </c>
      <c r="P135" s="15" t="s">
        <v>515</v>
      </c>
      <c r="Q135" s="15">
        <v>131</v>
      </c>
      <c r="R135" s="42"/>
      <c r="S135" s="27" t="s">
        <v>163</v>
      </c>
      <c r="T135" s="21">
        <v>1956</v>
      </c>
      <c r="U135" s="28"/>
      <c r="V135" s="21">
        <v>1989</v>
      </c>
      <c r="W135" s="25"/>
      <c r="X135" s="21"/>
      <c r="Y135" s="25"/>
      <c r="Z135" s="21">
        <f t="shared" si="44"/>
        <v>27</v>
      </c>
      <c r="AA135" s="25" t="s">
        <v>339</v>
      </c>
      <c r="AB135" s="21" t="s">
        <v>142</v>
      </c>
      <c r="AC135" s="21"/>
      <c r="AE135" s="90" t="s">
        <v>425</v>
      </c>
      <c r="AF135" s="82"/>
      <c r="CP135" s="19" t="str">
        <f t="shared" si="45"/>
        <v>Körkel Agnes</v>
      </c>
      <c r="CR135" s="19">
        <f t="shared" si="46"/>
        <v>27</v>
      </c>
      <c r="CS135" s="19" t="str">
        <f t="shared" si="47"/>
        <v>E</v>
      </c>
      <c r="CT135" s="154">
        <v>5605</v>
      </c>
      <c r="CU135" s="126"/>
      <c r="CV135" s="125">
        <v>132</v>
      </c>
      <c r="CW135" s="33">
        <f t="shared" si="76"/>
        <v>5</v>
      </c>
      <c r="CX135" s="83" t="str">
        <f t="shared" si="77"/>
        <v>Kaufmännischer Mitarbeiter 2</v>
      </c>
      <c r="CY135" s="125">
        <v>132</v>
      </c>
      <c r="CZ135" s="33">
        <f t="shared" si="70"/>
        <v>5</v>
      </c>
      <c r="DA135" s="83" t="str">
        <f t="shared" si="71"/>
        <v>Kaufmännischer Mitarbeiter 2</v>
      </c>
      <c r="DB135" s="125">
        <v>132</v>
      </c>
      <c r="DC135" s="33">
        <f t="shared" si="72"/>
        <v>5</v>
      </c>
      <c r="DD135" s="83" t="str">
        <f t="shared" si="73"/>
        <v>Kaufmännischer Mitarbeiter 2</v>
      </c>
      <c r="DE135" s="20"/>
      <c r="DF135" s="125">
        <v>132</v>
      </c>
      <c r="DG135" s="33">
        <f t="shared" si="74"/>
        <v>5</v>
      </c>
      <c r="DH135" s="83" t="str">
        <f t="shared" si="75"/>
        <v>Kaufmännischer Mitarbeiter 2</v>
      </c>
      <c r="DM135" s="19">
        <f t="shared" si="48"/>
        <v>5605</v>
      </c>
      <c r="DN135" s="153">
        <v>7</v>
      </c>
      <c r="DO135" s="19">
        <v>0</v>
      </c>
      <c r="DP135" s="19" t="s">
        <v>955</v>
      </c>
    </row>
    <row r="136" spans="1:120" s="19" customFormat="1">
      <c r="A136" s="53">
        <v>0</v>
      </c>
      <c r="B136" s="53">
        <v>1</v>
      </c>
      <c r="C136" s="53">
        <f t="shared" si="69"/>
        <v>1</v>
      </c>
      <c r="D136" s="55"/>
      <c r="E136" s="55"/>
      <c r="F136" s="55"/>
      <c r="G136" s="53"/>
      <c r="H136" s="53"/>
      <c r="I136" s="55"/>
      <c r="J136" s="53"/>
      <c r="K136" s="55"/>
      <c r="L136" s="55">
        <v>1</v>
      </c>
      <c r="M136" s="55"/>
      <c r="N136" s="59"/>
      <c r="O136" s="19" t="s">
        <v>361</v>
      </c>
      <c r="P136" s="15" t="s">
        <v>518</v>
      </c>
      <c r="Q136" s="15">
        <v>132</v>
      </c>
      <c r="R136" s="42"/>
      <c r="S136" s="27" t="s">
        <v>257</v>
      </c>
      <c r="T136" s="21">
        <v>1953</v>
      </c>
      <c r="U136" s="28" t="s">
        <v>256</v>
      </c>
      <c r="V136" s="21">
        <v>2004</v>
      </c>
      <c r="W136" s="25"/>
      <c r="X136" s="21"/>
      <c r="Y136" s="25"/>
      <c r="Z136" s="21">
        <f>$AD$3-V136</f>
        <v>12</v>
      </c>
      <c r="AA136" s="25" t="s">
        <v>339</v>
      </c>
      <c r="AB136" s="21" t="s">
        <v>142</v>
      </c>
      <c r="AC136" s="21"/>
      <c r="AE136" s="90" t="s">
        <v>425</v>
      </c>
      <c r="AF136" s="82"/>
      <c r="CP136" s="19" t="str">
        <f t="shared" ref="CP136:CP142" si="78">+S136</f>
        <v>Kalt Susanne</v>
      </c>
      <c r="CR136" s="19">
        <f>+Z136</f>
        <v>12</v>
      </c>
      <c r="CS136" s="19" t="str">
        <f>+AB136</f>
        <v>E</v>
      </c>
      <c r="CT136" s="154">
        <v>6758</v>
      </c>
      <c r="CU136" s="126"/>
      <c r="CV136" s="125">
        <v>133</v>
      </c>
      <c r="CW136" s="33">
        <f t="shared" si="76"/>
        <v>6</v>
      </c>
      <c r="CX136" s="83" t="str">
        <f t="shared" si="77"/>
        <v>Kaufmännischer Mitarbeiter 3 / Gruppenchef 1</v>
      </c>
      <c r="CY136" s="125">
        <v>133</v>
      </c>
      <c r="CZ136" s="33">
        <f t="shared" si="70"/>
        <v>6</v>
      </c>
      <c r="DA136" s="83" t="str">
        <f t="shared" si="71"/>
        <v>Kaufmännischer Mitarbeiter 3 / Gruppenchef 1</v>
      </c>
      <c r="DB136" s="125">
        <v>133</v>
      </c>
      <c r="DC136" s="33">
        <f t="shared" si="72"/>
        <v>6</v>
      </c>
      <c r="DD136" s="83" t="str">
        <f t="shared" si="73"/>
        <v>Kaufmännischer Mitarbeiter 3 / Gruppenchef 1</v>
      </c>
      <c r="DE136" s="20"/>
      <c r="DF136" s="125">
        <v>133</v>
      </c>
      <c r="DG136" s="33">
        <f t="shared" si="74"/>
        <v>6</v>
      </c>
      <c r="DH136" s="83" t="str">
        <f t="shared" si="75"/>
        <v>Kaufmännischer Mitarbeiter 3 / Gruppenchef 1</v>
      </c>
      <c r="DM136" s="19">
        <f t="shared" ref="DM136:DM142" si="79">+CT136</f>
        <v>6758</v>
      </c>
      <c r="DN136" s="153">
        <v>6</v>
      </c>
      <c r="DO136" s="19">
        <v>0</v>
      </c>
      <c r="DP136" s="19" t="s">
        <v>955</v>
      </c>
    </row>
    <row r="137" spans="1:120" s="19" customFormat="1">
      <c r="A137" s="53">
        <v>0</v>
      </c>
      <c r="B137" s="53">
        <v>1</v>
      </c>
      <c r="C137" s="53">
        <f t="shared" si="69"/>
        <v>1</v>
      </c>
      <c r="D137" s="55"/>
      <c r="E137" s="55"/>
      <c r="F137" s="55"/>
      <c r="G137" s="53"/>
      <c r="H137" s="53"/>
      <c r="I137" s="55"/>
      <c r="J137" s="53"/>
      <c r="K137" s="55"/>
      <c r="L137" s="55"/>
      <c r="M137" s="55">
        <v>1</v>
      </c>
      <c r="N137" s="59"/>
      <c r="O137" s="19" t="s">
        <v>361</v>
      </c>
      <c r="P137" s="15" t="s">
        <v>521</v>
      </c>
      <c r="Q137" s="15">
        <v>133</v>
      </c>
      <c r="R137" s="42" t="s">
        <v>345</v>
      </c>
      <c r="S137" s="27" t="s">
        <v>170</v>
      </c>
      <c r="T137" s="21">
        <v>1961</v>
      </c>
      <c r="U137" s="28" t="s">
        <v>169</v>
      </c>
      <c r="V137" s="21">
        <v>1980</v>
      </c>
      <c r="W137" s="25"/>
      <c r="X137" s="21"/>
      <c r="Y137" s="25"/>
      <c r="Z137" s="21">
        <f>$AD$3-V137</f>
        <v>36</v>
      </c>
      <c r="AA137" s="25" t="s">
        <v>169</v>
      </c>
      <c r="AB137" s="21" t="s">
        <v>142</v>
      </c>
      <c r="AC137" s="21"/>
      <c r="AE137" s="90" t="s">
        <v>429</v>
      </c>
      <c r="AF137" s="82"/>
      <c r="CP137" s="19" t="str">
        <f t="shared" si="78"/>
        <v>Eilers Brigitte</v>
      </c>
      <c r="CR137" s="19">
        <f>+Z137</f>
        <v>36</v>
      </c>
      <c r="CS137" s="19" t="str">
        <f>+AB137</f>
        <v>E</v>
      </c>
      <c r="CT137" s="154">
        <v>6740</v>
      </c>
      <c r="CU137" s="126"/>
      <c r="CV137" s="125">
        <v>133</v>
      </c>
      <c r="CW137" s="33">
        <f t="shared" si="76"/>
        <v>6</v>
      </c>
      <c r="CX137" s="83" t="str">
        <f t="shared" si="77"/>
        <v>Kaufmännischer Mitarbeiter 3 / Gruppenchef 1</v>
      </c>
      <c r="CY137" s="125">
        <v>133</v>
      </c>
      <c r="CZ137" s="33">
        <f t="shared" si="70"/>
        <v>6</v>
      </c>
      <c r="DA137" s="83" t="str">
        <f t="shared" si="71"/>
        <v>Kaufmännischer Mitarbeiter 3 / Gruppenchef 1</v>
      </c>
      <c r="DB137" s="125">
        <v>133</v>
      </c>
      <c r="DC137" s="33">
        <f t="shared" si="72"/>
        <v>6</v>
      </c>
      <c r="DD137" s="83" t="str">
        <f t="shared" si="73"/>
        <v>Kaufmännischer Mitarbeiter 3 / Gruppenchef 1</v>
      </c>
      <c r="DE137" s="20"/>
      <c r="DF137" s="125">
        <v>133</v>
      </c>
      <c r="DG137" s="33">
        <f t="shared" si="74"/>
        <v>6</v>
      </c>
      <c r="DH137" s="83" t="str">
        <f t="shared" si="75"/>
        <v>Kaufmännischer Mitarbeiter 3 / Gruppenchef 1</v>
      </c>
      <c r="DM137" s="19">
        <f t="shared" si="79"/>
        <v>6740</v>
      </c>
      <c r="DN137" s="153">
        <v>6</v>
      </c>
      <c r="DO137" s="19">
        <v>0</v>
      </c>
      <c r="DP137" s="185" t="s">
        <v>977</v>
      </c>
    </row>
    <row r="138" spans="1:120" s="19" customFormat="1">
      <c r="A138" s="53">
        <v>0</v>
      </c>
      <c r="B138" s="53">
        <v>1</v>
      </c>
      <c r="C138" s="53">
        <f t="shared" si="69"/>
        <v>1</v>
      </c>
      <c r="D138" s="55"/>
      <c r="E138" s="55"/>
      <c r="F138" s="55"/>
      <c r="G138" s="53"/>
      <c r="H138" s="53"/>
      <c r="I138" s="55"/>
      <c r="J138" s="53"/>
      <c r="K138" s="55"/>
      <c r="L138" s="55"/>
      <c r="M138" s="55">
        <v>1</v>
      </c>
      <c r="N138" s="59"/>
      <c r="O138" s="19" t="s">
        <v>361</v>
      </c>
      <c r="P138" s="15" t="s">
        <v>519</v>
      </c>
      <c r="Q138" s="15">
        <v>134</v>
      </c>
      <c r="R138" s="42"/>
      <c r="S138" s="27" t="s">
        <v>911</v>
      </c>
      <c r="T138" s="21">
        <v>1969</v>
      </c>
      <c r="U138" s="28" t="s">
        <v>245</v>
      </c>
      <c r="V138" s="21">
        <v>1988</v>
      </c>
      <c r="W138" s="25"/>
      <c r="X138" s="21"/>
      <c r="Y138" s="25"/>
      <c r="Z138" s="21">
        <f>$AD$3-V138</f>
        <v>28</v>
      </c>
      <c r="AA138" s="25" t="s">
        <v>169</v>
      </c>
      <c r="AB138" s="21" t="s">
        <v>142</v>
      </c>
      <c r="AC138" s="21"/>
      <c r="AE138" s="90" t="s">
        <v>429</v>
      </c>
      <c r="AF138" s="82"/>
      <c r="CP138" s="19" t="str">
        <f t="shared" si="78"/>
        <v>Barth Sandra</v>
      </c>
      <c r="CR138" s="19">
        <f>+Z138</f>
        <v>28</v>
      </c>
      <c r="CS138" s="19" t="str">
        <f>+AB138</f>
        <v>E</v>
      </c>
      <c r="CT138" s="154">
        <v>7701</v>
      </c>
      <c r="CU138" s="126"/>
      <c r="CV138" s="125">
        <v>132</v>
      </c>
      <c r="CW138" s="33">
        <f t="shared" si="76"/>
        <v>5</v>
      </c>
      <c r="CX138" s="83" t="str">
        <f t="shared" si="77"/>
        <v>Kaufmännischer Mitarbeiter 2</v>
      </c>
      <c r="CY138" s="125">
        <v>132</v>
      </c>
      <c r="CZ138" s="33">
        <f t="shared" si="70"/>
        <v>5</v>
      </c>
      <c r="DA138" s="83" t="str">
        <f t="shared" si="71"/>
        <v>Kaufmännischer Mitarbeiter 2</v>
      </c>
      <c r="DB138" s="125">
        <v>132</v>
      </c>
      <c r="DC138" s="33">
        <f t="shared" si="72"/>
        <v>5</v>
      </c>
      <c r="DD138" s="83" t="str">
        <f t="shared" si="73"/>
        <v>Kaufmännischer Mitarbeiter 2</v>
      </c>
      <c r="DE138" s="20"/>
      <c r="DF138" s="125">
        <v>132</v>
      </c>
      <c r="DG138" s="33">
        <f t="shared" si="74"/>
        <v>5</v>
      </c>
      <c r="DH138" s="83" t="str">
        <f t="shared" si="75"/>
        <v>Kaufmännischer Mitarbeiter 2</v>
      </c>
      <c r="DM138" s="19">
        <f t="shared" si="79"/>
        <v>7701</v>
      </c>
      <c r="DN138" s="153">
        <v>7</v>
      </c>
      <c r="DO138" s="19">
        <v>0</v>
      </c>
      <c r="DP138" s="185" t="s">
        <v>977</v>
      </c>
    </row>
    <row r="139" spans="1:120" s="19" customFormat="1">
      <c r="A139" s="53">
        <v>0</v>
      </c>
      <c r="B139" s="53"/>
      <c r="C139" s="53">
        <f t="shared" si="69"/>
        <v>1</v>
      </c>
      <c r="D139" s="55"/>
      <c r="E139" s="55"/>
      <c r="F139" s="55"/>
      <c r="G139" s="53"/>
      <c r="H139" s="53"/>
      <c r="I139" s="55"/>
      <c r="J139" s="53"/>
      <c r="K139" s="55"/>
      <c r="L139" s="55"/>
      <c r="M139" s="55">
        <v>1</v>
      </c>
      <c r="N139" s="59"/>
      <c r="O139" s="19" t="s">
        <v>359</v>
      </c>
      <c r="P139" s="15" t="s">
        <v>522</v>
      </c>
      <c r="Q139" s="15">
        <v>135</v>
      </c>
      <c r="R139" s="161"/>
      <c r="S139" s="27" t="s">
        <v>171</v>
      </c>
      <c r="T139" s="21">
        <v>1960</v>
      </c>
      <c r="U139" s="28"/>
      <c r="V139" s="21">
        <v>1984</v>
      </c>
      <c r="W139" s="25"/>
      <c r="X139" s="21"/>
      <c r="Y139" s="25"/>
      <c r="Z139" s="21">
        <f>$AD$3-V139</f>
        <v>32</v>
      </c>
      <c r="AA139" s="25" t="s">
        <v>172</v>
      </c>
      <c r="AB139" s="21" t="s">
        <v>147</v>
      </c>
      <c r="AC139" s="21"/>
      <c r="AE139" s="90" t="s">
        <v>430</v>
      </c>
      <c r="AF139" s="82"/>
      <c r="CP139" s="19" t="str">
        <f t="shared" si="78"/>
        <v>Schurrer Gabriel</v>
      </c>
      <c r="CR139" s="19">
        <f>+Z139</f>
        <v>32</v>
      </c>
      <c r="CS139" s="19" t="str">
        <f>+AB139</f>
        <v>F</v>
      </c>
      <c r="CT139" s="154">
        <v>7654</v>
      </c>
      <c r="CU139" s="126"/>
      <c r="CV139" s="125">
        <v>614</v>
      </c>
      <c r="CW139" s="33">
        <f t="shared" si="76"/>
        <v>4</v>
      </c>
      <c r="CX139" s="83" t="str">
        <f t="shared" si="77"/>
        <v>Laborassistenz 2</v>
      </c>
      <c r="CY139" s="125">
        <v>614</v>
      </c>
      <c r="CZ139" s="33">
        <f t="shared" si="70"/>
        <v>4</v>
      </c>
      <c r="DA139" s="83" t="str">
        <f t="shared" si="71"/>
        <v>Laborassistenz 2</v>
      </c>
      <c r="DB139" s="125">
        <v>614</v>
      </c>
      <c r="DC139" s="33">
        <f t="shared" si="72"/>
        <v>4</v>
      </c>
      <c r="DD139" s="83" t="str">
        <f t="shared" si="73"/>
        <v>Laborassistenz 2</v>
      </c>
      <c r="DE139" s="20"/>
      <c r="DF139" s="125">
        <v>614</v>
      </c>
      <c r="DG139" s="33">
        <f t="shared" si="74"/>
        <v>4</v>
      </c>
      <c r="DH139" s="83" t="str">
        <f t="shared" si="75"/>
        <v>Laborassistenz 2</v>
      </c>
      <c r="DM139" s="19">
        <f t="shared" si="79"/>
        <v>7654</v>
      </c>
      <c r="DN139" s="153">
        <v>7</v>
      </c>
      <c r="DO139" s="19">
        <v>0</v>
      </c>
      <c r="DP139" s="19" t="s">
        <v>963</v>
      </c>
    </row>
    <row r="140" spans="1:120" s="19" customFormat="1">
      <c r="A140" s="53">
        <v>0</v>
      </c>
      <c r="B140" s="53"/>
      <c r="C140" s="53">
        <f>IF(Z140&gt;=10,1,0)</f>
        <v>0</v>
      </c>
      <c r="D140" s="55"/>
      <c r="E140" s="55"/>
      <c r="F140" s="55"/>
      <c r="G140" s="53"/>
      <c r="H140" s="53"/>
      <c r="I140" s="55"/>
      <c r="J140" s="53"/>
      <c r="K140" s="55">
        <v>1</v>
      </c>
      <c r="L140" s="55"/>
      <c r="M140" s="55"/>
      <c r="N140" s="59"/>
      <c r="O140" s="19" t="s">
        <v>360</v>
      </c>
      <c r="P140" s="15" t="s">
        <v>903</v>
      </c>
      <c r="Q140" s="15">
        <v>136</v>
      </c>
      <c r="R140" s="161" t="s">
        <v>365</v>
      </c>
      <c r="S140" s="27" t="s">
        <v>900</v>
      </c>
      <c r="T140" s="21">
        <v>1996</v>
      </c>
      <c r="U140" s="28" t="s">
        <v>628</v>
      </c>
      <c r="V140" s="21"/>
      <c r="W140" s="25"/>
      <c r="X140" s="21"/>
      <c r="Y140" s="25" t="s">
        <v>173</v>
      </c>
      <c r="Z140" s="21"/>
      <c r="AA140" s="25" t="s">
        <v>174</v>
      </c>
      <c r="AB140" s="21" t="s">
        <v>175</v>
      </c>
      <c r="AC140" s="21"/>
      <c r="AE140" s="90" t="s">
        <v>381</v>
      </c>
      <c r="AF140" s="82"/>
      <c r="CP140" s="19" t="str">
        <f t="shared" si="78"/>
        <v>Boschung Jan</v>
      </c>
      <c r="CT140" s="154">
        <v>9729</v>
      </c>
      <c r="CU140" s="126"/>
      <c r="CV140" s="125"/>
      <c r="CW140" s="33"/>
      <c r="CX140" s="83"/>
      <c r="CY140" s="125"/>
      <c r="CZ140" s="33"/>
      <c r="DA140" s="83"/>
      <c r="DB140" s="125"/>
      <c r="DC140" s="33"/>
      <c r="DD140" s="83"/>
      <c r="DE140" s="20"/>
      <c r="DF140" s="33"/>
      <c r="DG140" s="33"/>
      <c r="DH140" s="83"/>
      <c r="DM140" s="19">
        <f t="shared" si="79"/>
        <v>9729</v>
      </c>
      <c r="DN140" s="153">
        <v>8</v>
      </c>
      <c r="DO140" s="19">
        <v>0</v>
      </c>
      <c r="DP140" s="185" t="s">
        <v>976</v>
      </c>
    </row>
    <row r="141" spans="1:120" s="19" customFormat="1">
      <c r="A141" s="53">
        <v>0</v>
      </c>
      <c r="B141" s="53"/>
      <c r="C141" s="53">
        <f>IF(Z141&gt;=10,1,0)</f>
        <v>0</v>
      </c>
      <c r="D141" s="55"/>
      <c r="E141" s="55"/>
      <c r="F141" s="55"/>
      <c r="G141" s="53"/>
      <c r="H141" s="53"/>
      <c r="I141" s="55"/>
      <c r="J141" s="53"/>
      <c r="K141" s="55">
        <v>1</v>
      </c>
      <c r="L141" s="55"/>
      <c r="M141" s="55"/>
      <c r="N141" s="59"/>
      <c r="O141" s="19" t="s">
        <v>360</v>
      </c>
      <c r="P141" s="15" t="s">
        <v>902</v>
      </c>
      <c r="Q141" s="15">
        <v>137</v>
      </c>
      <c r="R141" s="161"/>
      <c r="S141" s="27" t="s">
        <v>899</v>
      </c>
      <c r="T141" s="21">
        <v>1995</v>
      </c>
      <c r="U141" s="28" t="s">
        <v>628</v>
      </c>
      <c r="V141" s="21"/>
      <c r="W141" s="25"/>
      <c r="X141" s="21"/>
      <c r="Y141" s="25" t="s">
        <v>173</v>
      </c>
      <c r="Z141" s="21"/>
      <c r="AA141" s="25" t="s">
        <v>174</v>
      </c>
      <c r="AB141" s="21" t="s">
        <v>175</v>
      </c>
      <c r="AC141" s="21"/>
      <c r="AE141" s="90" t="s">
        <v>381</v>
      </c>
      <c r="AF141" s="82"/>
      <c r="CP141" s="19" t="str">
        <f t="shared" si="78"/>
        <v>Schmidlin Julian</v>
      </c>
      <c r="CT141" s="154">
        <v>9729</v>
      </c>
      <c r="CU141" s="126"/>
      <c r="CV141" s="125"/>
      <c r="CW141" s="33"/>
      <c r="CX141" s="83"/>
      <c r="CY141" s="125"/>
      <c r="CZ141" s="33"/>
      <c r="DA141" s="83"/>
      <c r="DB141" s="125"/>
      <c r="DC141" s="33"/>
      <c r="DD141" s="83"/>
      <c r="DE141" s="20"/>
      <c r="DF141" s="33"/>
      <c r="DG141" s="33"/>
      <c r="DH141" s="83"/>
      <c r="DM141" s="19">
        <f t="shared" si="79"/>
        <v>9729</v>
      </c>
      <c r="DN141" s="153">
        <v>8</v>
      </c>
      <c r="DO141" s="19">
        <v>0</v>
      </c>
      <c r="DP141" s="185" t="s">
        <v>976</v>
      </c>
    </row>
    <row r="142" spans="1:120" s="19" customFormat="1">
      <c r="A142" s="53">
        <v>0</v>
      </c>
      <c r="B142" s="53"/>
      <c r="C142" s="53">
        <f>IF(Z142&gt;=10,1,0)</f>
        <v>0</v>
      </c>
      <c r="D142" s="55"/>
      <c r="E142" s="55"/>
      <c r="F142" s="55"/>
      <c r="G142" s="53"/>
      <c r="H142" s="53"/>
      <c r="I142" s="55"/>
      <c r="J142" s="53"/>
      <c r="K142" s="55">
        <v>1</v>
      </c>
      <c r="L142" s="55"/>
      <c r="M142" s="55"/>
      <c r="N142" s="59"/>
      <c r="O142" s="19" t="s">
        <v>358</v>
      </c>
      <c r="P142" s="15" t="s">
        <v>901</v>
      </c>
      <c r="Q142" s="15">
        <v>138</v>
      </c>
      <c r="R142" s="161"/>
      <c r="S142" s="27" t="s">
        <v>898</v>
      </c>
      <c r="T142" s="21">
        <v>1996</v>
      </c>
      <c r="U142" s="28" t="s">
        <v>628</v>
      </c>
      <c r="V142" s="21"/>
      <c r="W142" s="25"/>
      <c r="X142" s="21"/>
      <c r="Y142" s="25" t="s">
        <v>173</v>
      </c>
      <c r="Z142" s="21"/>
      <c r="AA142" s="25" t="s">
        <v>174</v>
      </c>
      <c r="AB142" s="21" t="s">
        <v>175</v>
      </c>
      <c r="AC142" s="21"/>
      <c r="AE142" s="90" t="s">
        <v>381</v>
      </c>
      <c r="AF142" s="82"/>
      <c r="CP142" s="19" t="str">
        <f t="shared" si="78"/>
        <v>Oswald Leroy</v>
      </c>
      <c r="CT142" s="154">
        <v>9729</v>
      </c>
      <c r="CU142" s="126"/>
      <c r="CV142" s="125"/>
      <c r="CW142" s="33"/>
      <c r="CX142" s="83"/>
      <c r="CY142" s="125"/>
      <c r="CZ142" s="33"/>
      <c r="DA142" s="83"/>
      <c r="DB142" s="125"/>
      <c r="DC142" s="33"/>
      <c r="DD142" s="83"/>
      <c r="DE142" s="20"/>
      <c r="DF142" s="33"/>
      <c r="DG142" s="33"/>
      <c r="DH142" s="83"/>
      <c r="DM142" s="19">
        <f t="shared" si="79"/>
        <v>9729</v>
      </c>
      <c r="DN142" s="153">
        <v>8</v>
      </c>
      <c r="DO142" s="19">
        <v>0</v>
      </c>
      <c r="DP142" s="185" t="s">
        <v>976</v>
      </c>
    </row>
    <row r="143" spans="1:120">
      <c r="A143" s="53">
        <v>0</v>
      </c>
      <c r="B143" s="53"/>
      <c r="C143" s="53">
        <f t="shared" si="69"/>
        <v>0</v>
      </c>
      <c r="D143" s="55"/>
      <c r="E143" s="55"/>
      <c r="F143" s="55"/>
      <c r="G143" s="53"/>
      <c r="H143" s="53"/>
      <c r="I143" s="55"/>
      <c r="J143" s="53"/>
      <c r="K143" s="55">
        <v>1</v>
      </c>
      <c r="L143" s="55"/>
      <c r="M143" s="55"/>
      <c r="N143" s="59"/>
      <c r="O143" s="19" t="s">
        <v>358</v>
      </c>
      <c r="P143" s="15" t="s">
        <v>1012</v>
      </c>
      <c r="Q143" s="15">
        <v>139</v>
      </c>
      <c r="R143" s="42"/>
      <c r="S143" s="27" t="s">
        <v>1085</v>
      </c>
      <c r="T143" s="21">
        <v>1997</v>
      </c>
      <c r="U143" s="28" t="s">
        <v>628</v>
      </c>
      <c r="V143" s="21"/>
      <c r="W143" s="25"/>
      <c r="X143" s="21"/>
      <c r="Y143" s="25" t="s">
        <v>176</v>
      </c>
      <c r="Z143" s="21"/>
      <c r="AA143" s="25" t="s">
        <v>174</v>
      </c>
      <c r="AB143" s="21" t="s">
        <v>175</v>
      </c>
      <c r="AC143" s="21"/>
      <c r="AD143" s="19"/>
      <c r="AE143" s="90" t="s">
        <v>381</v>
      </c>
      <c r="AF143" s="82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 t="str">
        <f t="shared" ref="CP143:CP150" si="80">+S143</f>
        <v>Stucki Tizian</v>
      </c>
      <c r="CQ143" s="19"/>
      <c r="CT143" s="154">
        <v>9740</v>
      </c>
      <c r="CU143" s="126"/>
      <c r="CV143" s="125"/>
      <c r="CW143" s="33"/>
      <c r="CX143" s="83"/>
      <c r="CY143" s="125"/>
      <c r="CZ143" s="33"/>
      <c r="DA143" s="83"/>
      <c r="DB143" s="125"/>
      <c r="DC143" s="33"/>
      <c r="DD143" s="83"/>
      <c r="DE143" s="20"/>
      <c r="DF143" s="33"/>
      <c r="DG143" s="33"/>
      <c r="DH143" s="83"/>
    </row>
    <row r="144" spans="1:120" s="19" customFormat="1">
      <c r="A144" s="53">
        <v>0</v>
      </c>
      <c r="B144" s="53"/>
      <c r="C144" s="53">
        <f t="shared" si="69"/>
        <v>0</v>
      </c>
      <c r="D144" s="55"/>
      <c r="E144" s="55"/>
      <c r="F144" s="55"/>
      <c r="G144" s="53"/>
      <c r="H144" s="53"/>
      <c r="I144" s="55"/>
      <c r="J144" s="53"/>
      <c r="K144" s="55">
        <v>1</v>
      </c>
      <c r="L144" s="55"/>
      <c r="M144" s="55"/>
      <c r="N144" s="59"/>
      <c r="O144" s="19" t="s">
        <v>361</v>
      </c>
      <c r="P144" s="15" t="s">
        <v>1013</v>
      </c>
      <c r="Q144" s="15">
        <v>140</v>
      </c>
      <c r="R144" s="42"/>
      <c r="S144" s="27" t="s">
        <v>1086</v>
      </c>
      <c r="T144" s="21">
        <v>1998</v>
      </c>
      <c r="U144" s="28" t="s">
        <v>628</v>
      </c>
      <c r="V144" s="21"/>
      <c r="W144" s="25"/>
      <c r="X144" s="21"/>
      <c r="Y144" s="25" t="s">
        <v>176</v>
      </c>
      <c r="Z144" s="21"/>
      <c r="AA144" s="25" t="s">
        <v>174</v>
      </c>
      <c r="AB144" s="21" t="s">
        <v>175</v>
      </c>
      <c r="AC144" s="21"/>
      <c r="AE144" s="90" t="s">
        <v>381</v>
      </c>
      <c r="AF144" s="82"/>
      <c r="CP144" s="19" t="str">
        <f t="shared" si="80"/>
        <v>Kipfer Cedric</v>
      </c>
      <c r="CT144" s="154">
        <v>9729</v>
      </c>
      <c r="CU144" s="126"/>
      <c r="CV144" s="125"/>
      <c r="CW144" s="33"/>
      <c r="CX144" s="83"/>
      <c r="CY144" s="125"/>
      <c r="CZ144" s="33"/>
      <c r="DA144" s="83"/>
      <c r="DB144" s="125"/>
      <c r="DC144" s="33"/>
      <c r="DD144" s="83"/>
      <c r="DE144" s="20"/>
      <c r="DF144" s="33"/>
      <c r="DG144" s="33"/>
      <c r="DH144" s="83"/>
      <c r="DM144" s="19">
        <f t="shared" ref="DM144:DM150" si="81">+CT144</f>
        <v>9729</v>
      </c>
      <c r="DN144" s="153">
        <v>8</v>
      </c>
      <c r="DO144" s="19">
        <v>0</v>
      </c>
      <c r="DP144" s="185" t="s">
        <v>976</v>
      </c>
    </row>
    <row r="145" spans="1:139" s="19" customFormat="1">
      <c r="A145" s="53">
        <v>0</v>
      </c>
      <c r="B145" s="53"/>
      <c r="C145" s="53">
        <f>IF(Z145&gt;=10,1,0)</f>
        <v>0</v>
      </c>
      <c r="D145" s="55"/>
      <c r="E145" s="55"/>
      <c r="F145" s="55"/>
      <c r="G145" s="53"/>
      <c r="H145" s="53"/>
      <c r="I145" s="55"/>
      <c r="J145" s="53"/>
      <c r="K145" s="55">
        <v>1</v>
      </c>
      <c r="L145" s="55"/>
      <c r="M145" s="55"/>
      <c r="N145" s="59"/>
      <c r="O145" s="19" t="s">
        <v>359</v>
      </c>
      <c r="P145" s="15" t="s">
        <v>1087</v>
      </c>
      <c r="Q145" s="15">
        <v>141</v>
      </c>
      <c r="R145" s="42"/>
      <c r="S145" s="27" t="s">
        <v>1088</v>
      </c>
      <c r="T145" s="21">
        <v>1997</v>
      </c>
      <c r="U145" s="28" t="s">
        <v>628</v>
      </c>
      <c r="V145" s="21"/>
      <c r="W145" s="25"/>
      <c r="X145" s="21"/>
      <c r="Y145" s="25" t="s">
        <v>180</v>
      </c>
      <c r="Z145" s="21"/>
      <c r="AA145" s="25" t="s">
        <v>174</v>
      </c>
      <c r="AB145" s="21" t="s">
        <v>177</v>
      </c>
      <c r="AC145" s="21"/>
      <c r="AE145" s="90" t="s">
        <v>381</v>
      </c>
      <c r="AF145" s="82"/>
      <c r="CP145" s="19" t="str">
        <f>+S145</f>
        <v>Berger Noah</v>
      </c>
      <c r="CT145" s="154">
        <v>9740</v>
      </c>
      <c r="CU145" s="126"/>
      <c r="CV145" s="125"/>
      <c r="CW145" s="33"/>
      <c r="CX145" s="83"/>
      <c r="CY145" s="125"/>
      <c r="CZ145" s="33"/>
      <c r="DA145" s="83"/>
      <c r="DB145" s="125"/>
      <c r="DC145" s="33"/>
      <c r="DD145" s="83"/>
      <c r="DE145" s="20"/>
      <c r="DF145" s="33"/>
      <c r="DG145" s="33"/>
      <c r="DH145" s="83"/>
      <c r="DM145" s="19">
        <f>+CT145</f>
        <v>9740</v>
      </c>
      <c r="DN145" s="153">
        <v>8</v>
      </c>
      <c r="DO145" s="19">
        <v>0</v>
      </c>
      <c r="DP145" s="185" t="s">
        <v>976</v>
      </c>
    </row>
    <row r="146" spans="1:139" s="19" customFormat="1">
      <c r="A146" s="53">
        <v>0</v>
      </c>
      <c r="B146" s="53"/>
      <c r="C146" s="53">
        <f t="shared" si="69"/>
        <v>0</v>
      </c>
      <c r="D146" s="55"/>
      <c r="E146" s="55"/>
      <c r="F146" s="55"/>
      <c r="G146" s="53"/>
      <c r="H146" s="53"/>
      <c r="I146" s="55"/>
      <c r="J146" s="53"/>
      <c r="K146" s="55">
        <v>1</v>
      </c>
      <c r="L146" s="55"/>
      <c r="M146" s="55"/>
      <c r="N146" s="59"/>
      <c r="O146" s="19" t="s">
        <v>361</v>
      </c>
      <c r="P146" s="15" t="s">
        <v>1091</v>
      </c>
      <c r="Q146" s="15">
        <v>142</v>
      </c>
      <c r="R146" s="42"/>
      <c r="S146" s="27" t="s">
        <v>1089</v>
      </c>
      <c r="T146" s="21">
        <v>1998</v>
      </c>
      <c r="U146" s="28" t="s">
        <v>628</v>
      </c>
      <c r="V146" s="21"/>
      <c r="W146" s="25"/>
      <c r="X146" s="21"/>
      <c r="Y146" s="25" t="s">
        <v>180</v>
      </c>
      <c r="Z146" s="21"/>
      <c r="AA146" s="25" t="s">
        <v>174</v>
      </c>
      <c r="AB146" s="21" t="s">
        <v>177</v>
      </c>
      <c r="AC146" s="21"/>
      <c r="AE146" s="90" t="s">
        <v>381</v>
      </c>
      <c r="AF146" s="82"/>
      <c r="CP146" s="19" t="str">
        <f t="shared" si="80"/>
        <v>Pertoldi Noeh</v>
      </c>
      <c r="CT146" s="154">
        <v>9740</v>
      </c>
      <c r="CU146" s="126"/>
      <c r="CV146" s="125"/>
      <c r="CW146" s="33"/>
      <c r="CX146" s="83"/>
      <c r="CY146" s="125"/>
      <c r="CZ146" s="33"/>
      <c r="DA146" s="83"/>
      <c r="DB146" s="125"/>
      <c r="DC146" s="33"/>
      <c r="DD146" s="83"/>
      <c r="DE146" s="20"/>
      <c r="DF146" s="33"/>
      <c r="DG146" s="33"/>
      <c r="DH146" s="83"/>
      <c r="DM146" s="19">
        <f t="shared" si="81"/>
        <v>9740</v>
      </c>
      <c r="DN146" s="153">
        <v>8</v>
      </c>
      <c r="DO146" s="19">
        <v>0</v>
      </c>
      <c r="DP146" s="185" t="s">
        <v>976</v>
      </c>
    </row>
    <row r="147" spans="1:139" s="19" customFormat="1">
      <c r="A147" s="53">
        <v>0</v>
      </c>
      <c r="B147" s="53"/>
      <c r="C147" s="53">
        <f>IF(Z147&gt;=10,1,0)</f>
        <v>0</v>
      </c>
      <c r="D147" s="55"/>
      <c r="E147" s="55"/>
      <c r="F147" s="55"/>
      <c r="G147" s="53"/>
      <c r="H147" s="53"/>
      <c r="I147" s="55"/>
      <c r="J147" s="53"/>
      <c r="K147" s="55">
        <v>1</v>
      </c>
      <c r="L147" s="55"/>
      <c r="M147" s="55"/>
      <c r="N147" s="59"/>
      <c r="O147" s="19" t="s">
        <v>358</v>
      </c>
      <c r="P147" s="15" t="s">
        <v>1092</v>
      </c>
      <c r="Q147" s="15">
        <v>143</v>
      </c>
      <c r="R147" s="42"/>
      <c r="S147" s="27" t="s">
        <v>1090</v>
      </c>
      <c r="T147" s="21">
        <v>1998</v>
      </c>
      <c r="U147" s="28" t="s">
        <v>628</v>
      </c>
      <c r="V147" s="21"/>
      <c r="W147" s="25"/>
      <c r="X147" s="21"/>
      <c r="Y147" s="25" t="s">
        <v>180</v>
      </c>
      <c r="Z147" s="21"/>
      <c r="AA147" s="25" t="s">
        <v>174</v>
      </c>
      <c r="AB147" s="21" t="s">
        <v>177</v>
      </c>
      <c r="AC147" s="21"/>
      <c r="AE147" s="90" t="s">
        <v>381</v>
      </c>
      <c r="AF147" s="82"/>
      <c r="CP147" s="19" t="str">
        <f t="shared" si="80"/>
        <v>Thahiri Florian</v>
      </c>
      <c r="CT147" s="154">
        <v>9739</v>
      </c>
      <c r="CU147" s="126"/>
      <c r="CV147" s="125"/>
      <c r="CW147" s="33"/>
      <c r="CX147" s="83"/>
      <c r="CY147" s="125"/>
      <c r="CZ147" s="33"/>
      <c r="DA147" s="83"/>
      <c r="DB147" s="125"/>
      <c r="DC147" s="33"/>
      <c r="DD147" s="83"/>
      <c r="DE147" s="20"/>
      <c r="DF147" s="33"/>
      <c r="DG147" s="33"/>
      <c r="DH147" s="83"/>
      <c r="DM147" s="19">
        <f t="shared" si="81"/>
        <v>9739</v>
      </c>
      <c r="DN147" s="153">
        <v>8</v>
      </c>
      <c r="DO147" s="19">
        <v>0</v>
      </c>
      <c r="DP147" s="185" t="s">
        <v>976</v>
      </c>
      <c r="EI147"/>
    </row>
    <row r="148" spans="1:139" s="19" customFormat="1">
      <c r="A148" s="53">
        <v>0</v>
      </c>
      <c r="B148" s="53"/>
      <c r="C148" s="53">
        <f>IF(Z148&gt;=10,1,0)</f>
        <v>0</v>
      </c>
      <c r="D148" s="55"/>
      <c r="E148" s="55"/>
      <c r="F148" s="55"/>
      <c r="G148" s="53"/>
      <c r="H148" s="53"/>
      <c r="I148" s="55"/>
      <c r="J148" s="53"/>
      <c r="K148" s="55">
        <v>1</v>
      </c>
      <c r="L148" s="55"/>
      <c r="M148" s="55"/>
      <c r="N148" s="59"/>
      <c r="O148" s="19" t="s">
        <v>361</v>
      </c>
      <c r="P148" s="15" t="s">
        <v>1162</v>
      </c>
      <c r="Q148" s="15">
        <v>144</v>
      </c>
      <c r="R148" s="42"/>
      <c r="S148" s="27" t="s">
        <v>1160</v>
      </c>
      <c r="T148" s="21">
        <v>1999</v>
      </c>
      <c r="U148" s="28" t="s">
        <v>628</v>
      </c>
      <c r="V148" s="21"/>
      <c r="W148" s="25"/>
      <c r="X148" s="21"/>
      <c r="Y148" s="25" t="s">
        <v>182</v>
      </c>
      <c r="Z148" s="21"/>
      <c r="AA148" s="25" t="s">
        <v>174</v>
      </c>
      <c r="AB148" s="21" t="s">
        <v>177</v>
      </c>
      <c r="AC148" s="21"/>
      <c r="AE148" s="90" t="s">
        <v>381</v>
      </c>
      <c r="AF148" s="82"/>
      <c r="CP148" s="19" t="str">
        <f>+S148</f>
        <v>Hirsbrunner Nico</v>
      </c>
      <c r="CT148" s="154">
        <v>9751</v>
      </c>
      <c r="CU148" s="126"/>
      <c r="CV148" s="125"/>
      <c r="CW148" s="33"/>
      <c r="CX148" s="83"/>
      <c r="CY148" s="125"/>
      <c r="CZ148" s="33"/>
      <c r="DA148" s="83"/>
      <c r="DB148" s="125"/>
      <c r="DC148" s="33"/>
      <c r="DD148" s="83"/>
      <c r="DE148" s="20"/>
      <c r="DF148" s="33"/>
      <c r="DG148" s="33"/>
      <c r="DH148" s="83"/>
      <c r="DM148" s="19">
        <f>+CT148</f>
        <v>9751</v>
      </c>
      <c r="DN148" s="153">
        <v>8</v>
      </c>
      <c r="DO148" s="19">
        <v>0</v>
      </c>
      <c r="DP148" s="185" t="s">
        <v>976</v>
      </c>
      <c r="EI148"/>
    </row>
    <row r="149" spans="1:139" s="19" customFormat="1">
      <c r="A149" s="53">
        <v>0</v>
      </c>
      <c r="B149" s="53"/>
      <c r="C149" s="53">
        <f>IF(Z149&gt;=10,1,0)</f>
        <v>0</v>
      </c>
      <c r="D149" s="55"/>
      <c r="E149" s="55"/>
      <c r="F149" s="55"/>
      <c r="G149" s="53"/>
      <c r="H149" s="53"/>
      <c r="I149" s="55"/>
      <c r="J149" s="53"/>
      <c r="K149" s="55">
        <v>1</v>
      </c>
      <c r="L149" s="55"/>
      <c r="M149" s="55"/>
      <c r="N149" s="59"/>
      <c r="O149" s="19" t="s">
        <v>361</v>
      </c>
      <c r="P149" s="15" t="s">
        <v>1161</v>
      </c>
      <c r="Q149" s="15">
        <v>145</v>
      </c>
      <c r="R149" s="42"/>
      <c r="S149" s="27" t="s">
        <v>1159</v>
      </c>
      <c r="T149" s="21">
        <v>1998</v>
      </c>
      <c r="U149" s="28" t="s">
        <v>628</v>
      </c>
      <c r="V149" s="21"/>
      <c r="W149" s="25"/>
      <c r="X149" s="21"/>
      <c r="Y149" s="25" t="s">
        <v>182</v>
      </c>
      <c r="Z149" s="21"/>
      <c r="AA149" s="25" t="s">
        <v>174</v>
      </c>
      <c r="AB149" s="21" t="s">
        <v>177</v>
      </c>
      <c r="AC149" s="21"/>
      <c r="AE149" s="90" t="s">
        <v>381</v>
      </c>
      <c r="AF149" s="82"/>
      <c r="CP149" s="19" t="str">
        <f t="shared" si="80"/>
        <v>Christ Florian</v>
      </c>
      <c r="CT149" s="154">
        <v>9750</v>
      </c>
      <c r="CU149" s="126"/>
      <c r="CV149" s="125"/>
      <c r="CW149" s="33"/>
      <c r="CX149" s="83"/>
      <c r="CY149" s="125"/>
      <c r="CZ149" s="33"/>
      <c r="DA149" s="83"/>
      <c r="DB149" s="125"/>
      <c r="DC149" s="33"/>
      <c r="DD149" s="83"/>
      <c r="DE149" s="20"/>
      <c r="DF149" s="33"/>
      <c r="DG149" s="33"/>
      <c r="DH149" s="83"/>
      <c r="DM149" s="19">
        <f t="shared" si="81"/>
        <v>9750</v>
      </c>
      <c r="DN149" s="153">
        <v>8</v>
      </c>
      <c r="DO149" s="19">
        <v>0</v>
      </c>
      <c r="DP149" s="185" t="s">
        <v>976</v>
      </c>
      <c r="EI149"/>
    </row>
    <row r="150" spans="1:139" s="19" customFormat="1">
      <c r="A150" s="53">
        <v>0</v>
      </c>
      <c r="B150" s="53"/>
      <c r="C150" s="53">
        <f>IF(Z150&gt;=10,1,0)</f>
        <v>0</v>
      </c>
      <c r="D150" s="55"/>
      <c r="E150" s="55"/>
      <c r="F150" s="55"/>
      <c r="G150" s="53"/>
      <c r="H150" s="53"/>
      <c r="I150" s="55"/>
      <c r="J150" s="53"/>
      <c r="K150" s="55">
        <v>1</v>
      </c>
      <c r="L150" s="55"/>
      <c r="M150" s="55"/>
      <c r="N150" s="59"/>
      <c r="O150" s="19" t="s">
        <v>361</v>
      </c>
      <c r="P150" s="15" t="s">
        <v>1163</v>
      </c>
      <c r="Q150" s="15">
        <v>146</v>
      </c>
      <c r="R150" s="42"/>
      <c r="S150" s="27" t="s">
        <v>1164</v>
      </c>
      <c r="T150" s="21">
        <v>1997</v>
      </c>
      <c r="U150" s="28" t="s">
        <v>628</v>
      </c>
      <c r="V150" s="21"/>
      <c r="W150" s="25"/>
      <c r="X150" s="21"/>
      <c r="Y150" s="25" t="s">
        <v>182</v>
      </c>
      <c r="Z150" s="21"/>
      <c r="AA150" s="25" t="s">
        <v>174</v>
      </c>
      <c r="AB150" s="21" t="s">
        <v>177</v>
      </c>
      <c r="AC150" s="21"/>
      <c r="AE150" s="90" t="s">
        <v>381</v>
      </c>
      <c r="AF150" s="82"/>
      <c r="CP150" s="19" t="str">
        <f t="shared" si="80"/>
        <v>Sivasundaram Aschveni</v>
      </c>
      <c r="CT150" s="154">
        <v>9752</v>
      </c>
      <c r="CU150" s="126"/>
      <c r="CV150" s="125"/>
      <c r="CW150" s="33"/>
      <c r="CX150" s="83"/>
      <c r="CY150" s="125"/>
      <c r="CZ150" s="33"/>
      <c r="DA150" s="83"/>
      <c r="DB150" s="125"/>
      <c r="DC150" s="33"/>
      <c r="DD150" s="83"/>
      <c r="DE150" s="20"/>
      <c r="DF150" s="33"/>
      <c r="DG150" s="33"/>
      <c r="DH150" s="83"/>
      <c r="DM150" s="19">
        <f t="shared" si="81"/>
        <v>9752</v>
      </c>
      <c r="DN150" s="153">
        <v>8</v>
      </c>
      <c r="DO150" s="19">
        <v>0</v>
      </c>
      <c r="DP150" s="185" t="s">
        <v>976</v>
      </c>
      <c r="EI150"/>
    </row>
    <row r="151" spans="1:139" s="19" customFormat="1">
      <c r="A151" s="66"/>
      <c r="B151" s="66"/>
      <c r="C151" s="66"/>
      <c r="D151" s="66"/>
      <c r="E151" s="66"/>
      <c r="F151" s="60"/>
      <c r="G151" s="60"/>
      <c r="H151" s="60"/>
      <c r="I151" s="60"/>
      <c r="J151" s="60"/>
      <c r="K151" s="60"/>
      <c r="L151" s="60"/>
      <c r="M151" s="60"/>
      <c r="N151" s="60"/>
      <c r="O151" s="67"/>
      <c r="P151" s="68"/>
      <c r="Q151" s="68"/>
      <c r="R151" s="44"/>
      <c r="S151" s="30" t="s">
        <v>183</v>
      </c>
      <c r="T151" s="31">
        <f>+Q150</f>
        <v>146</v>
      </c>
      <c r="U151" s="65" t="s">
        <v>700</v>
      </c>
      <c r="V151" s="32"/>
      <c r="W151" s="34"/>
      <c r="X151" s="32"/>
      <c r="Y151" s="40"/>
      <c r="Z151" s="33"/>
      <c r="AA151" s="34"/>
      <c r="AB151" s="33"/>
      <c r="AC151" s="35"/>
      <c r="AE151" s="84"/>
      <c r="AF151" s="83"/>
      <c r="CT151" s="126"/>
      <c r="CU151" s="126"/>
      <c r="CV151" s="141"/>
      <c r="CW151" s="141"/>
      <c r="CX151" s="126"/>
      <c r="CY151" s="141"/>
      <c r="CZ151" s="141"/>
      <c r="DA151" s="126"/>
      <c r="DB151" s="141"/>
      <c r="DC151" s="141"/>
      <c r="DD151" s="126"/>
      <c r="DE151" s="126"/>
      <c r="DF151" s="138"/>
      <c r="DG151" s="138"/>
      <c r="EI151"/>
    </row>
    <row r="152" spans="1:139" customFormat="1">
      <c r="A152" s="48">
        <f t="shared" ref="A152:N152" si="82">SUM(A5:A150)</f>
        <v>9</v>
      </c>
      <c r="B152" s="48">
        <f t="shared" si="82"/>
        <v>37</v>
      </c>
      <c r="C152" s="48">
        <f t="shared" si="82"/>
        <v>98</v>
      </c>
      <c r="D152" s="48">
        <f t="shared" si="82"/>
        <v>28</v>
      </c>
      <c r="E152" s="48">
        <f t="shared" si="82"/>
        <v>44</v>
      </c>
      <c r="F152" s="48">
        <f t="shared" si="82"/>
        <v>1</v>
      </c>
      <c r="G152" s="48">
        <f t="shared" si="82"/>
        <v>2</v>
      </c>
      <c r="H152" s="48">
        <f t="shared" si="82"/>
        <v>33</v>
      </c>
      <c r="I152" s="48">
        <f t="shared" si="82"/>
        <v>35</v>
      </c>
      <c r="J152" s="48">
        <f t="shared" si="82"/>
        <v>11</v>
      </c>
      <c r="K152" s="48">
        <f t="shared" si="82"/>
        <v>11</v>
      </c>
      <c r="L152" s="48">
        <f t="shared" si="82"/>
        <v>20</v>
      </c>
      <c r="M152" s="48">
        <f t="shared" si="82"/>
        <v>7</v>
      </c>
      <c r="N152" s="48">
        <f t="shared" si="82"/>
        <v>0</v>
      </c>
      <c r="O152" s="64">
        <f>SUM(D152+E152+F152+I152+K152+L152+M152)</f>
        <v>146</v>
      </c>
      <c r="P152" s="12"/>
      <c r="Q152" s="12" t="s">
        <v>224</v>
      </c>
      <c r="R152" s="45" t="s">
        <v>342</v>
      </c>
      <c r="S152" s="11" t="s">
        <v>88</v>
      </c>
      <c r="T152" s="13"/>
      <c r="U152" s="37"/>
      <c r="V152" s="13"/>
      <c r="W152" s="123"/>
      <c r="X152" s="13"/>
      <c r="Y152" s="37"/>
      <c r="Z152" s="13"/>
      <c r="AA152" s="14" t="s">
        <v>1036</v>
      </c>
      <c r="AB152" s="13"/>
      <c r="AC152" s="13"/>
      <c r="AD152" s="11"/>
      <c r="AE152" s="87" t="s">
        <v>382</v>
      </c>
      <c r="AF152" s="88" t="s">
        <v>385</v>
      </c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5"/>
      <c r="CV152" s="49"/>
      <c r="CW152" s="49"/>
      <c r="CX152" s="11"/>
      <c r="CY152" s="49"/>
      <c r="CZ152" s="49"/>
      <c r="DA152" s="11"/>
      <c r="DB152" s="49"/>
      <c r="DC152" s="49"/>
      <c r="DD152" s="11"/>
      <c r="DE152" s="115"/>
      <c r="DF152" s="13"/>
      <c r="DG152" s="13"/>
      <c r="DH152" s="11"/>
      <c r="DK152" s="11"/>
      <c r="DL152" s="11"/>
      <c r="DM152" s="11"/>
      <c r="DT152" s="19"/>
    </row>
    <row r="153" spans="1:139" customFormat="1">
      <c r="A153" s="11">
        <f t="shared" ref="A153:N153" si="83">SUBTOTAL(9,A5:A150)</f>
        <v>9</v>
      </c>
      <c r="B153" s="11">
        <f t="shared" si="83"/>
        <v>37</v>
      </c>
      <c r="C153" s="11">
        <f t="shared" si="83"/>
        <v>98</v>
      </c>
      <c r="D153" s="11">
        <f t="shared" si="83"/>
        <v>28</v>
      </c>
      <c r="E153" s="11">
        <f t="shared" si="83"/>
        <v>44</v>
      </c>
      <c r="F153" s="11">
        <f t="shared" si="83"/>
        <v>1</v>
      </c>
      <c r="G153" s="11">
        <f t="shared" si="83"/>
        <v>2</v>
      </c>
      <c r="H153" s="11">
        <f t="shared" si="83"/>
        <v>33</v>
      </c>
      <c r="I153" s="11">
        <f t="shared" si="83"/>
        <v>35</v>
      </c>
      <c r="J153" s="11">
        <f t="shared" si="83"/>
        <v>11</v>
      </c>
      <c r="K153" s="11">
        <f t="shared" si="83"/>
        <v>11</v>
      </c>
      <c r="L153" s="11">
        <f t="shared" si="83"/>
        <v>20</v>
      </c>
      <c r="M153" s="11">
        <f t="shared" si="83"/>
        <v>7</v>
      </c>
      <c r="N153" s="11">
        <f t="shared" si="83"/>
        <v>0</v>
      </c>
      <c r="O153" s="64">
        <f>SUM(D153+E153+F153+I153+K153+L153+M153)</f>
        <v>146</v>
      </c>
      <c r="P153" s="12"/>
      <c r="Q153" s="12" t="s">
        <v>224</v>
      </c>
      <c r="R153" s="45" t="s">
        <v>370</v>
      </c>
      <c r="S153" s="11" t="s">
        <v>371</v>
      </c>
      <c r="T153" s="13"/>
      <c r="U153" s="37"/>
      <c r="V153" s="13"/>
      <c r="W153" s="123"/>
      <c r="X153" s="13"/>
      <c r="Y153" s="37"/>
      <c r="Z153" s="13" t="s">
        <v>185</v>
      </c>
      <c r="AA153" s="14" t="s">
        <v>886</v>
      </c>
      <c r="AB153" s="13"/>
      <c r="AC153" s="13"/>
      <c r="AD153" s="11"/>
      <c r="AE153" s="87" t="s">
        <v>373</v>
      </c>
      <c r="AF153" s="88" t="s">
        <v>97</v>
      </c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5"/>
      <c r="CV153" s="49"/>
      <c r="CW153" s="49"/>
      <c r="CX153" s="11"/>
      <c r="CY153" s="49"/>
      <c r="CZ153" s="49"/>
      <c r="DA153" s="11"/>
      <c r="DB153" s="49"/>
      <c r="DC153" s="49"/>
      <c r="DD153" s="11"/>
      <c r="DE153" s="115"/>
      <c r="DF153" s="13"/>
      <c r="DG153" s="13"/>
      <c r="DH153" s="11"/>
      <c r="DK153" s="11"/>
      <c r="DL153" s="11"/>
      <c r="DM153" s="11"/>
      <c r="DN153" s="45" t="s">
        <v>980</v>
      </c>
      <c r="DT153" s="19"/>
    </row>
    <row r="154" spans="1:139" customFormat="1">
      <c r="A154" s="11"/>
      <c r="B154" s="11"/>
      <c r="C154" s="11"/>
      <c r="D154" s="49"/>
      <c r="E154" s="49"/>
      <c r="F154" s="50"/>
      <c r="G154" s="51"/>
      <c r="H154" s="51"/>
      <c r="I154" s="50"/>
      <c r="J154" s="51"/>
      <c r="K154" s="50"/>
      <c r="L154" s="50"/>
      <c r="M154" s="50"/>
      <c r="N154" s="50"/>
      <c r="O154" s="48"/>
      <c r="P154" s="12"/>
      <c r="Q154" s="12"/>
      <c r="R154" s="45" t="s">
        <v>369</v>
      </c>
      <c r="S154" s="11" t="s">
        <v>150</v>
      </c>
      <c r="T154" s="13"/>
      <c r="U154" s="37"/>
      <c r="V154" s="13"/>
      <c r="W154" s="123"/>
      <c r="X154" s="13"/>
      <c r="Y154" s="37"/>
      <c r="Z154" s="13" t="s">
        <v>186</v>
      </c>
      <c r="AA154" s="14" t="s">
        <v>187</v>
      </c>
      <c r="AB154" s="13"/>
      <c r="AC154" s="13"/>
      <c r="AD154" s="11"/>
      <c r="AE154" s="87" t="s">
        <v>375</v>
      </c>
      <c r="AF154" s="88" t="s">
        <v>386</v>
      </c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5"/>
      <c r="CV154" s="49"/>
      <c r="CW154" s="49"/>
      <c r="CX154" s="11"/>
      <c r="CY154" s="49"/>
      <c r="CZ154" s="49"/>
      <c r="DA154" s="11"/>
      <c r="DB154" s="49"/>
      <c r="DC154" s="49"/>
      <c r="DD154" s="11"/>
      <c r="DE154" s="115"/>
      <c r="DF154" s="13"/>
      <c r="DG154" s="13"/>
      <c r="DH154" s="11"/>
      <c r="DK154" s="11"/>
      <c r="DL154" s="11"/>
      <c r="DM154" s="11"/>
      <c r="DN154" s="11" t="s">
        <v>986</v>
      </c>
      <c r="DT154" s="19"/>
      <c r="EI154" s="11"/>
    </row>
    <row r="155" spans="1:139" customFormat="1">
      <c r="A155" s="11"/>
      <c r="B155" s="11"/>
      <c r="C155" s="11"/>
      <c r="D155" s="49"/>
      <c r="E155" s="49"/>
      <c r="F155" s="50"/>
      <c r="G155" s="51"/>
      <c r="H155" s="51"/>
      <c r="I155" s="50"/>
      <c r="J155" s="11"/>
      <c r="K155" s="50"/>
      <c r="L155" s="50"/>
      <c r="M155" s="50"/>
      <c r="N155" s="50"/>
      <c r="O155" s="48"/>
      <c r="P155" s="69" t="s">
        <v>366</v>
      </c>
      <c r="Q155" s="69" t="s">
        <v>366</v>
      </c>
      <c r="R155" s="45" t="s">
        <v>341</v>
      </c>
      <c r="S155" s="11" t="s">
        <v>158</v>
      </c>
      <c r="T155" s="13"/>
      <c r="U155" s="37"/>
      <c r="V155" s="13"/>
      <c r="W155" s="123"/>
      <c r="X155" s="13"/>
      <c r="Y155" s="37"/>
      <c r="Z155" s="13" t="s">
        <v>189</v>
      </c>
      <c r="AA155" s="14" t="s">
        <v>888</v>
      </c>
      <c r="AB155" s="13"/>
      <c r="AC155" s="13"/>
      <c r="AD155" s="11"/>
      <c r="AE155" s="87" t="s">
        <v>376</v>
      </c>
      <c r="AF155" s="88" t="s">
        <v>110</v>
      </c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5"/>
      <c r="CV155" s="49"/>
      <c r="CW155" s="49"/>
      <c r="CX155" s="11"/>
      <c r="CY155" s="49"/>
      <c r="CZ155" s="49"/>
      <c r="DA155" s="11"/>
      <c r="DB155" s="49"/>
      <c r="DC155" s="49"/>
      <c r="DD155" s="11"/>
      <c r="DE155" s="115"/>
      <c r="DF155" s="13"/>
      <c r="DG155" s="13"/>
      <c r="DH155" s="11"/>
      <c r="DK155" s="11"/>
      <c r="DL155" s="11"/>
      <c r="DM155" s="11"/>
      <c r="DN155" s="11" t="s">
        <v>987</v>
      </c>
      <c r="DT155" s="19"/>
      <c r="EI155" s="11"/>
    </row>
    <row r="156" spans="1:139" customFormat="1">
      <c r="A156" s="11"/>
      <c r="B156" s="11"/>
      <c r="C156" s="11"/>
      <c r="D156" s="49"/>
      <c r="E156" s="49"/>
      <c r="F156" s="50"/>
      <c r="G156" s="51"/>
      <c r="H156" s="51"/>
      <c r="I156" s="50"/>
      <c r="J156" s="11"/>
      <c r="K156" s="50"/>
      <c r="L156" s="50"/>
      <c r="M156" s="50"/>
      <c r="N156" s="50"/>
      <c r="O156" s="48"/>
      <c r="P156" s="12"/>
      <c r="Q156" s="12"/>
      <c r="R156" s="45" t="s">
        <v>368</v>
      </c>
      <c r="S156" s="11" t="s">
        <v>161</v>
      </c>
      <c r="T156" s="13"/>
      <c r="U156" s="37"/>
      <c r="V156" s="13"/>
      <c r="W156" s="123"/>
      <c r="X156" s="13"/>
      <c r="Y156" s="37"/>
      <c r="Z156" s="13" t="s">
        <v>876</v>
      </c>
      <c r="AA156" s="14" t="s">
        <v>877</v>
      </c>
      <c r="AB156" s="13"/>
      <c r="AC156" s="13"/>
      <c r="AD156" s="11"/>
      <c r="AE156" s="87" t="s">
        <v>379</v>
      </c>
      <c r="AF156" s="88" t="s">
        <v>387</v>
      </c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5"/>
      <c r="CV156" s="49"/>
      <c r="CW156" s="49"/>
      <c r="CX156" s="11"/>
      <c r="CY156" s="49"/>
      <c r="CZ156" s="49"/>
      <c r="DA156" s="11"/>
      <c r="DB156" s="49"/>
      <c r="DC156" s="49"/>
      <c r="DD156" s="11"/>
      <c r="DE156" s="115"/>
      <c r="DF156" s="13"/>
      <c r="DG156" s="13"/>
      <c r="DH156" s="11"/>
      <c r="DK156" s="11"/>
      <c r="DL156" s="11"/>
      <c r="DM156" s="11"/>
      <c r="DN156" s="11" t="s">
        <v>988</v>
      </c>
      <c r="DT156" s="19"/>
      <c r="EI156" s="11"/>
    </row>
    <row r="157" spans="1:139">
      <c r="R157" s="45" t="s">
        <v>367</v>
      </c>
      <c r="S157" s="11" t="s">
        <v>166</v>
      </c>
      <c r="AE157" s="87" t="s">
        <v>394</v>
      </c>
      <c r="AF157" s="88" t="s">
        <v>395</v>
      </c>
      <c r="DN157" s="11" t="s">
        <v>981</v>
      </c>
      <c r="DT157" s="19"/>
    </row>
    <row r="158" spans="1:139">
      <c r="R158" s="45" t="s">
        <v>365</v>
      </c>
      <c r="S158" s="11" t="s">
        <v>249</v>
      </c>
      <c r="AE158" s="87" t="s">
        <v>383</v>
      </c>
      <c r="AF158" s="88" t="s">
        <v>388</v>
      </c>
      <c r="DN158" s="11" t="s">
        <v>982</v>
      </c>
      <c r="DT158" s="19"/>
    </row>
    <row r="159" spans="1:139">
      <c r="AE159" s="91" t="s">
        <v>365</v>
      </c>
      <c r="AF159" s="89" t="s">
        <v>249</v>
      </c>
      <c r="DN159" s="11" t="s">
        <v>989</v>
      </c>
      <c r="DT159" s="19"/>
    </row>
    <row r="160" spans="1:139">
      <c r="AE160" s="80"/>
      <c r="DN160" s="11" t="s">
        <v>990</v>
      </c>
    </row>
    <row r="161" spans="15:122">
      <c r="AE161" s="80" t="s">
        <v>408</v>
      </c>
      <c r="DN161" s="11" t="s">
        <v>991</v>
      </c>
    </row>
    <row r="162" spans="15:122">
      <c r="O162" s="109"/>
      <c r="P162" s="110"/>
      <c r="Q162" s="111"/>
      <c r="R162" s="112"/>
      <c r="S162" s="113"/>
      <c r="AE162" s="80" t="s">
        <v>410</v>
      </c>
      <c r="DN162" s="11" t="s">
        <v>983</v>
      </c>
    </row>
    <row r="163" spans="15:122">
      <c r="O163" s="109"/>
      <c r="P163" s="110"/>
      <c r="Q163" s="111"/>
      <c r="R163" s="112"/>
      <c r="S163" s="113"/>
      <c r="AE163" s="80" t="s">
        <v>409</v>
      </c>
      <c r="DN163" s="11" t="s">
        <v>984</v>
      </c>
    </row>
    <row r="164" spans="15:122">
      <c r="O164" s="109"/>
      <c r="P164" s="110"/>
      <c r="Q164" s="111"/>
      <c r="R164" s="112"/>
      <c r="S164" s="113"/>
      <c r="AE164" s="80"/>
      <c r="DN164" s="11" t="s">
        <v>992</v>
      </c>
    </row>
    <row r="165" spans="15:122">
      <c r="O165" s="114"/>
      <c r="P165" s="111"/>
      <c r="Q165" s="111"/>
      <c r="R165" s="112"/>
      <c r="S165" s="115"/>
      <c r="AE165" s="80" t="s">
        <v>411</v>
      </c>
      <c r="DN165" s="11" t="s">
        <v>985</v>
      </c>
    </row>
    <row r="166" spans="15:122">
      <c r="AE166" s="80" t="s">
        <v>413</v>
      </c>
    </row>
    <row r="167" spans="15:122">
      <c r="AE167" s="80" t="s">
        <v>412</v>
      </c>
      <c r="DO167" s="45" t="s">
        <v>993</v>
      </c>
    </row>
    <row r="168" spans="15:122">
      <c r="AE168" s="80"/>
      <c r="DO168" s="11" t="s">
        <v>994</v>
      </c>
    </row>
    <row r="169" spans="15:122">
      <c r="AE169" s="80"/>
      <c r="DO169" s="11" t="s">
        <v>995</v>
      </c>
    </row>
    <row r="170" spans="15:122">
      <c r="AE170" s="80"/>
      <c r="DO170" s="11" t="s">
        <v>996</v>
      </c>
    </row>
    <row r="171" spans="15:122">
      <c r="AE171" s="80"/>
      <c r="DO171" s="11" t="s">
        <v>997</v>
      </c>
    </row>
    <row r="172" spans="15:122">
      <c r="AE172" s="80"/>
    </row>
    <row r="173" spans="15:122">
      <c r="AE173" s="80"/>
    </row>
    <row r="174" spans="15:122">
      <c r="AE174" s="80"/>
    </row>
    <row r="175" spans="15:122">
      <c r="AE175" s="80"/>
    </row>
    <row r="176" spans="15:122">
      <c r="AE176" s="80"/>
      <c r="DR176" s="11" t="s">
        <v>998</v>
      </c>
    </row>
    <row r="177" spans="31:118">
      <c r="AE177" s="80"/>
    </row>
    <row r="178" spans="31:118">
      <c r="AE178" s="80"/>
    </row>
    <row r="179" spans="31:118">
      <c r="AE179" s="80"/>
      <c r="DK179" s="276" t="s">
        <v>78</v>
      </c>
      <c r="DL179" s="277"/>
      <c r="DM179" s="278"/>
      <c r="DN179" s="173" t="s">
        <v>950</v>
      </c>
    </row>
    <row r="180" spans="31:118">
      <c r="AE180" s="80"/>
      <c r="DK180" s="174" t="s">
        <v>76</v>
      </c>
      <c r="DL180" s="175" t="s">
        <v>77</v>
      </c>
      <c r="DM180" s="176" t="s">
        <v>701</v>
      </c>
      <c r="DN180" s="171"/>
    </row>
    <row r="181" spans="31:118">
      <c r="AE181" s="80"/>
      <c r="DK181" s="177">
        <v>101</v>
      </c>
      <c r="DL181" s="178" t="s">
        <v>712</v>
      </c>
      <c r="DM181" s="179">
        <v>2</v>
      </c>
      <c r="DN181" s="171"/>
    </row>
    <row r="182" spans="31:118">
      <c r="AE182" s="80"/>
      <c r="DK182" s="177">
        <v>102</v>
      </c>
      <c r="DL182" s="178" t="s">
        <v>713</v>
      </c>
      <c r="DM182" s="179">
        <v>3</v>
      </c>
      <c r="DN182" s="171"/>
    </row>
    <row r="183" spans="31:118">
      <c r="AE183" s="80"/>
      <c r="DK183" s="177">
        <v>103</v>
      </c>
      <c r="DL183" s="178" t="s">
        <v>714</v>
      </c>
      <c r="DM183" s="179">
        <v>4</v>
      </c>
      <c r="DN183" s="171"/>
    </row>
    <row r="184" spans="31:118">
      <c r="AE184" s="80"/>
      <c r="DK184" s="177">
        <v>104</v>
      </c>
      <c r="DL184" s="178" t="s">
        <v>715</v>
      </c>
      <c r="DM184" s="179">
        <v>5</v>
      </c>
      <c r="DN184" s="171"/>
    </row>
    <row r="185" spans="31:118">
      <c r="AE185" s="80"/>
      <c r="DK185" s="177">
        <v>111</v>
      </c>
      <c r="DL185" s="178" t="s">
        <v>716</v>
      </c>
      <c r="DM185" s="179">
        <v>4</v>
      </c>
      <c r="DN185" s="171" t="s">
        <v>953</v>
      </c>
    </row>
    <row r="186" spans="31:118">
      <c r="AE186" s="80"/>
      <c r="DK186" s="177">
        <v>112</v>
      </c>
      <c r="DL186" s="178" t="s">
        <v>717</v>
      </c>
      <c r="DM186" s="179">
        <v>5</v>
      </c>
      <c r="DN186" s="171" t="s">
        <v>953</v>
      </c>
    </row>
    <row r="187" spans="31:118">
      <c r="AE187" s="80"/>
      <c r="DK187" s="177">
        <v>121</v>
      </c>
      <c r="DL187" s="178" t="s">
        <v>718</v>
      </c>
      <c r="DM187" s="179">
        <v>4</v>
      </c>
      <c r="DN187" s="171" t="s">
        <v>954</v>
      </c>
    </row>
    <row r="188" spans="31:118">
      <c r="AE188" s="80"/>
      <c r="DK188" s="177">
        <v>122</v>
      </c>
      <c r="DL188" s="178" t="s">
        <v>719</v>
      </c>
      <c r="DM188" s="179">
        <v>5</v>
      </c>
      <c r="DN188" s="171" t="s">
        <v>954</v>
      </c>
    </row>
    <row r="189" spans="31:118">
      <c r="DK189" s="177">
        <v>123</v>
      </c>
      <c r="DL189" s="178" t="s">
        <v>720</v>
      </c>
      <c r="DM189" s="179">
        <v>6</v>
      </c>
      <c r="DN189" s="171" t="s">
        <v>954</v>
      </c>
    </row>
    <row r="190" spans="31:118">
      <c r="DK190" s="177">
        <v>124</v>
      </c>
      <c r="DL190" s="178" t="s">
        <v>721</v>
      </c>
      <c r="DM190" s="179">
        <v>7</v>
      </c>
      <c r="DN190" s="171" t="s">
        <v>954</v>
      </c>
    </row>
    <row r="191" spans="31:118">
      <c r="DK191" s="177">
        <v>131</v>
      </c>
      <c r="DL191" s="178" t="s">
        <v>722</v>
      </c>
      <c r="DM191" s="179">
        <v>4</v>
      </c>
      <c r="DN191" s="171" t="s">
        <v>955</v>
      </c>
    </row>
    <row r="192" spans="31:118">
      <c r="DK192" s="177">
        <v>132</v>
      </c>
      <c r="DL192" s="178" t="s">
        <v>723</v>
      </c>
      <c r="DM192" s="179">
        <v>5</v>
      </c>
      <c r="DN192" s="171" t="s">
        <v>955</v>
      </c>
    </row>
    <row r="193" spans="115:118">
      <c r="DK193" s="177">
        <v>133</v>
      </c>
      <c r="DL193" s="178" t="s">
        <v>724</v>
      </c>
      <c r="DM193" s="179">
        <v>6</v>
      </c>
      <c r="DN193" s="171" t="s">
        <v>955</v>
      </c>
    </row>
    <row r="194" spans="115:118">
      <c r="DK194" s="177">
        <v>134</v>
      </c>
      <c r="DL194" s="178" t="s">
        <v>725</v>
      </c>
      <c r="DM194" s="179">
        <v>7</v>
      </c>
      <c r="DN194" s="171" t="s">
        <v>955</v>
      </c>
    </row>
    <row r="195" spans="115:118">
      <c r="DK195" s="177">
        <v>138</v>
      </c>
      <c r="DL195" s="178" t="s">
        <v>726</v>
      </c>
      <c r="DM195" s="179">
        <v>6</v>
      </c>
      <c r="DN195" s="171"/>
    </row>
    <row r="196" spans="115:118">
      <c r="DK196" s="177">
        <v>139</v>
      </c>
      <c r="DL196" s="178" t="s">
        <v>727</v>
      </c>
      <c r="DM196" s="179">
        <v>7</v>
      </c>
      <c r="DN196" s="171"/>
    </row>
    <row r="197" spans="115:118">
      <c r="DK197" s="177">
        <v>141</v>
      </c>
      <c r="DL197" s="178" t="s">
        <v>728</v>
      </c>
      <c r="DM197" s="179">
        <v>8</v>
      </c>
      <c r="DN197" s="171" t="s">
        <v>956</v>
      </c>
    </row>
    <row r="198" spans="115:118">
      <c r="DK198" s="177">
        <v>142</v>
      </c>
      <c r="DL198" s="178" t="s">
        <v>729</v>
      </c>
      <c r="DM198" s="179">
        <v>9</v>
      </c>
      <c r="DN198" s="171" t="s">
        <v>956</v>
      </c>
    </row>
    <row r="199" spans="115:118">
      <c r="DK199" s="177">
        <v>143</v>
      </c>
      <c r="DL199" s="178" t="s">
        <v>730</v>
      </c>
      <c r="DM199" s="179">
        <v>10</v>
      </c>
      <c r="DN199" s="171" t="s">
        <v>956</v>
      </c>
    </row>
    <row r="200" spans="115:118">
      <c r="DK200" s="177">
        <v>144</v>
      </c>
      <c r="DL200" s="178" t="s">
        <v>731</v>
      </c>
      <c r="DM200" s="179">
        <v>11</v>
      </c>
      <c r="DN200" s="171" t="s">
        <v>956</v>
      </c>
    </row>
    <row r="201" spans="115:118">
      <c r="DK201" s="177">
        <v>150</v>
      </c>
      <c r="DL201" s="178" t="s">
        <v>732</v>
      </c>
      <c r="DM201" s="179">
        <v>8</v>
      </c>
      <c r="DN201" s="171"/>
    </row>
    <row r="202" spans="115:118">
      <c r="DK202" s="177">
        <v>151</v>
      </c>
      <c r="DL202" s="178" t="s">
        <v>733</v>
      </c>
      <c r="DM202" s="179">
        <v>9</v>
      </c>
      <c r="DN202" s="171"/>
    </row>
    <row r="203" spans="115:118">
      <c r="DK203" s="177">
        <v>152</v>
      </c>
      <c r="DL203" s="178" t="s">
        <v>734</v>
      </c>
      <c r="DM203" s="179">
        <v>10</v>
      </c>
      <c r="DN203" s="171"/>
    </row>
    <row r="204" spans="115:118">
      <c r="DK204" s="177">
        <v>153</v>
      </c>
      <c r="DL204" s="178" t="s">
        <v>735</v>
      </c>
      <c r="DM204" s="179">
        <v>11</v>
      </c>
      <c r="DN204" s="171"/>
    </row>
    <row r="205" spans="115:118">
      <c r="DK205" s="177">
        <v>154</v>
      </c>
      <c r="DL205" s="178" t="s">
        <v>736</v>
      </c>
      <c r="DM205" s="179">
        <v>12</v>
      </c>
      <c r="DN205" s="171"/>
    </row>
    <row r="206" spans="115:118">
      <c r="DK206" s="177">
        <v>161</v>
      </c>
      <c r="DL206" s="178" t="s">
        <v>737</v>
      </c>
      <c r="DM206" s="179">
        <v>8</v>
      </c>
      <c r="DN206" s="171" t="s">
        <v>957</v>
      </c>
    </row>
    <row r="207" spans="115:118">
      <c r="DK207" s="177">
        <v>162</v>
      </c>
      <c r="DL207" s="178" t="s">
        <v>738</v>
      </c>
      <c r="DM207" s="179">
        <v>9</v>
      </c>
      <c r="DN207" s="171" t="s">
        <v>957</v>
      </c>
    </row>
    <row r="208" spans="115:118">
      <c r="DK208" s="177">
        <v>163</v>
      </c>
      <c r="DL208" s="178" t="s">
        <v>739</v>
      </c>
      <c r="DM208" s="179">
        <v>10</v>
      </c>
      <c r="DN208" s="171"/>
    </row>
    <row r="209" spans="115:118">
      <c r="DK209" s="177">
        <v>164</v>
      </c>
      <c r="DL209" s="178" t="s">
        <v>740</v>
      </c>
      <c r="DM209" s="179">
        <v>11</v>
      </c>
      <c r="DN209" s="171"/>
    </row>
    <row r="210" spans="115:118">
      <c r="DK210" s="177">
        <v>171</v>
      </c>
      <c r="DL210" s="178" t="s">
        <v>741</v>
      </c>
      <c r="DM210" s="179">
        <v>9</v>
      </c>
      <c r="DN210" s="171"/>
    </row>
    <row r="211" spans="115:118">
      <c r="DK211" s="177">
        <v>172</v>
      </c>
      <c r="DL211" s="178" t="s">
        <v>742</v>
      </c>
      <c r="DM211" s="179">
        <v>10</v>
      </c>
      <c r="DN211" s="171"/>
    </row>
    <row r="212" spans="115:118">
      <c r="DK212" s="177">
        <v>173</v>
      </c>
      <c r="DL212" s="178" t="s">
        <v>743</v>
      </c>
      <c r="DM212" s="179">
        <v>11</v>
      </c>
      <c r="DN212" s="171"/>
    </row>
    <row r="213" spans="115:118">
      <c r="DK213" s="177">
        <v>174</v>
      </c>
      <c r="DL213" s="178" t="s">
        <v>744</v>
      </c>
      <c r="DM213" s="179">
        <v>12</v>
      </c>
      <c r="DN213" s="171"/>
    </row>
    <row r="214" spans="115:118">
      <c r="DK214" s="177">
        <v>181</v>
      </c>
      <c r="DL214" s="178" t="s">
        <v>745</v>
      </c>
      <c r="DM214" s="179">
        <v>10</v>
      </c>
      <c r="DN214" s="171"/>
    </row>
    <row r="215" spans="115:118">
      <c r="DK215" s="177">
        <v>183</v>
      </c>
      <c r="DL215" s="178" t="s">
        <v>746</v>
      </c>
      <c r="DM215" s="179">
        <v>12</v>
      </c>
      <c r="DN215" s="171"/>
    </row>
    <row r="216" spans="115:118">
      <c r="DK216" s="177">
        <v>191</v>
      </c>
      <c r="DL216" s="178" t="s">
        <v>747</v>
      </c>
      <c r="DM216" s="179">
        <v>7</v>
      </c>
      <c r="DN216" s="171"/>
    </row>
    <row r="217" spans="115:118">
      <c r="DK217" s="177">
        <v>192</v>
      </c>
      <c r="DL217" s="178" t="s">
        <v>748</v>
      </c>
      <c r="DM217" s="179">
        <v>8</v>
      </c>
      <c r="DN217" s="171"/>
    </row>
    <row r="218" spans="115:118">
      <c r="DK218" s="177">
        <v>193</v>
      </c>
      <c r="DL218" s="178" t="s">
        <v>749</v>
      </c>
      <c r="DM218" s="179">
        <v>9</v>
      </c>
      <c r="DN218" s="171"/>
    </row>
    <row r="219" spans="115:118">
      <c r="DK219" s="177">
        <v>201</v>
      </c>
      <c r="DL219" s="178" t="s">
        <v>750</v>
      </c>
      <c r="DM219" s="179">
        <v>2</v>
      </c>
      <c r="DN219" s="171"/>
    </row>
    <row r="220" spans="115:118">
      <c r="DK220" s="177">
        <v>202</v>
      </c>
      <c r="DL220" s="178" t="s">
        <v>751</v>
      </c>
      <c r="DM220" s="179">
        <v>3</v>
      </c>
      <c r="DN220" s="171"/>
    </row>
    <row r="221" spans="115:118">
      <c r="DK221" s="177">
        <v>211</v>
      </c>
      <c r="DL221" s="178" t="s">
        <v>752</v>
      </c>
      <c r="DM221" s="179">
        <v>4</v>
      </c>
      <c r="DN221" s="171" t="s">
        <v>958</v>
      </c>
    </row>
    <row r="222" spans="115:118">
      <c r="DK222" s="177">
        <v>212</v>
      </c>
      <c r="DL222" s="178" t="s">
        <v>753</v>
      </c>
      <c r="DM222" s="179">
        <v>5</v>
      </c>
      <c r="DN222" s="171" t="s">
        <v>958</v>
      </c>
    </row>
    <row r="223" spans="115:118">
      <c r="DK223" s="177">
        <v>213</v>
      </c>
      <c r="DL223" s="178" t="s">
        <v>754</v>
      </c>
      <c r="DM223" s="179">
        <v>6</v>
      </c>
      <c r="DN223" s="171" t="s">
        <v>958</v>
      </c>
    </row>
    <row r="224" spans="115:118">
      <c r="DK224" s="177">
        <v>214</v>
      </c>
      <c r="DL224" s="178" t="s">
        <v>755</v>
      </c>
      <c r="DM224" s="179">
        <v>7</v>
      </c>
      <c r="DN224" s="171" t="s">
        <v>958</v>
      </c>
    </row>
    <row r="225" spans="115:118">
      <c r="DK225" s="177">
        <v>221</v>
      </c>
      <c r="DL225" s="178" t="s">
        <v>756</v>
      </c>
      <c r="DM225" s="179">
        <v>8</v>
      </c>
      <c r="DN225" s="171" t="s">
        <v>959</v>
      </c>
    </row>
    <row r="226" spans="115:118">
      <c r="DK226" s="177">
        <v>222</v>
      </c>
      <c r="DL226" s="178" t="s">
        <v>757</v>
      </c>
      <c r="DM226" s="179">
        <v>9</v>
      </c>
      <c r="DN226" s="171" t="s">
        <v>959</v>
      </c>
    </row>
    <row r="227" spans="115:118">
      <c r="DK227" s="177">
        <v>223</v>
      </c>
      <c r="DL227" s="178" t="s">
        <v>758</v>
      </c>
      <c r="DM227" s="179">
        <v>10</v>
      </c>
      <c r="DN227" s="171" t="s">
        <v>959</v>
      </c>
    </row>
    <row r="228" spans="115:118">
      <c r="DK228" s="177">
        <v>224</v>
      </c>
      <c r="DL228" s="178" t="s">
        <v>759</v>
      </c>
      <c r="DM228" s="179">
        <v>11</v>
      </c>
      <c r="DN228" s="171" t="s">
        <v>959</v>
      </c>
    </row>
    <row r="229" spans="115:118">
      <c r="DK229" s="177">
        <v>241</v>
      </c>
      <c r="DL229" s="178" t="s">
        <v>760</v>
      </c>
      <c r="DM229" s="179">
        <v>8</v>
      </c>
      <c r="DN229" s="171"/>
    </row>
    <row r="230" spans="115:118">
      <c r="DK230" s="177">
        <v>242</v>
      </c>
      <c r="DL230" s="178" t="s">
        <v>761</v>
      </c>
      <c r="DM230" s="179">
        <v>9</v>
      </c>
      <c r="DN230" s="171"/>
    </row>
    <row r="231" spans="115:118">
      <c r="DK231" s="177">
        <v>243</v>
      </c>
      <c r="DL231" s="178" t="s">
        <v>762</v>
      </c>
      <c r="DM231" s="179">
        <v>10</v>
      </c>
      <c r="DN231" s="171"/>
    </row>
    <row r="232" spans="115:118">
      <c r="DK232" s="177">
        <v>244</v>
      </c>
      <c r="DL232" s="178" t="s">
        <v>763</v>
      </c>
      <c r="DM232" s="179">
        <v>11</v>
      </c>
      <c r="DN232" s="171"/>
    </row>
    <row r="233" spans="115:118">
      <c r="DK233" s="177">
        <v>250</v>
      </c>
      <c r="DL233" s="178" t="s">
        <v>764</v>
      </c>
      <c r="DM233" s="179">
        <v>8</v>
      </c>
      <c r="DN233" s="171"/>
    </row>
    <row r="234" spans="115:118">
      <c r="DK234" s="177">
        <v>251</v>
      </c>
      <c r="DL234" s="178" t="s">
        <v>765</v>
      </c>
      <c r="DM234" s="179">
        <v>9</v>
      </c>
      <c r="DN234" s="171"/>
    </row>
    <row r="235" spans="115:118">
      <c r="DK235" s="177">
        <v>252</v>
      </c>
      <c r="DL235" s="178" t="s">
        <v>766</v>
      </c>
      <c r="DM235" s="179">
        <v>10</v>
      </c>
      <c r="DN235" s="171"/>
    </row>
    <row r="236" spans="115:118">
      <c r="DK236" s="177">
        <v>253</v>
      </c>
      <c r="DL236" s="178" t="s">
        <v>767</v>
      </c>
      <c r="DM236" s="179">
        <v>11</v>
      </c>
      <c r="DN236" s="171"/>
    </row>
    <row r="237" spans="115:118">
      <c r="DK237" s="177">
        <v>254</v>
      </c>
      <c r="DL237" s="178" t="s">
        <v>768</v>
      </c>
      <c r="DM237" s="179">
        <v>12</v>
      </c>
      <c r="DN237" s="171"/>
    </row>
    <row r="238" spans="115:118">
      <c r="DK238" s="177">
        <v>351</v>
      </c>
      <c r="DL238" s="178" t="s">
        <v>769</v>
      </c>
      <c r="DM238" s="179">
        <v>7</v>
      </c>
      <c r="DN238" s="171"/>
    </row>
    <row r="239" spans="115:118">
      <c r="DK239" s="177">
        <v>352</v>
      </c>
      <c r="DL239" s="178" t="s">
        <v>770</v>
      </c>
      <c r="DM239" s="179">
        <v>8</v>
      </c>
      <c r="DN239" s="171"/>
    </row>
    <row r="240" spans="115:118">
      <c r="DK240" s="177">
        <v>353</v>
      </c>
      <c r="DL240" s="178" t="s">
        <v>771</v>
      </c>
      <c r="DM240" s="179">
        <v>9</v>
      </c>
      <c r="DN240" s="171"/>
    </row>
    <row r="241" spans="115:118">
      <c r="DK241" s="177">
        <v>354</v>
      </c>
      <c r="DL241" s="178" t="s">
        <v>772</v>
      </c>
      <c r="DM241" s="179">
        <v>10</v>
      </c>
      <c r="DN241" s="171"/>
    </row>
    <row r="242" spans="115:118">
      <c r="DK242" s="177">
        <v>355</v>
      </c>
      <c r="DL242" s="178" t="s">
        <v>773</v>
      </c>
      <c r="DM242" s="179">
        <v>11</v>
      </c>
      <c r="DN242" s="171"/>
    </row>
    <row r="243" spans="115:118">
      <c r="DK243" s="177">
        <v>356</v>
      </c>
      <c r="DL243" s="178" t="s">
        <v>774</v>
      </c>
      <c r="DM243" s="179">
        <v>12</v>
      </c>
      <c r="DN243" s="171"/>
    </row>
    <row r="244" spans="115:118">
      <c r="DK244" s="177">
        <v>361</v>
      </c>
      <c r="DL244" s="178" t="s">
        <v>775</v>
      </c>
      <c r="DM244" s="179">
        <v>6</v>
      </c>
      <c r="DN244" s="171"/>
    </row>
    <row r="245" spans="115:118">
      <c r="DK245" s="177">
        <v>362</v>
      </c>
      <c r="DL245" s="178" t="s">
        <v>776</v>
      </c>
      <c r="DM245" s="179">
        <v>7</v>
      </c>
      <c r="DN245" s="171"/>
    </row>
    <row r="246" spans="115:118">
      <c r="DK246" s="177">
        <v>363</v>
      </c>
      <c r="DL246" s="178" t="s">
        <v>777</v>
      </c>
      <c r="DM246" s="179">
        <v>8</v>
      </c>
      <c r="DN246" s="171"/>
    </row>
    <row r="247" spans="115:118">
      <c r="DK247" s="177">
        <v>364</v>
      </c>
      <c r="DL247" s="178" t="s">
        <v>778</v>
      </c>
      <c r="DM247" s="179">
        <v>9</v>
      </c>
      <c r="DN247" s="171"/>
    </row>
    <row r="248" spans="115:118">
      <c r="DK248" s="177">
        <v>366</v>
      </c>
      <c r="DL248" s="178" t="s">
        <v>779</v>
      </c>
      <c r="DM248" s="179">
        <v>8</v>
      </c>
      <c r="DN248" s="171"/>
    </row>
    <row r="249" spans="115:118">
      <c r="DK249" s="177">
        <v>367</v>
      </c>
      <c r="DL249" s="178" t="s">
        <v>780</v>
      </c>
      <c r="DM249" s="179">
        <v>9</v>
      </c>
      <c r="DN249" s="171"/>
    </row>
    <row r="250" spans="115:118">
      <c r="DK250" s="177">
        <v>368</v>
      </c>
      <c r="DL250" s="178" t="s">
        <v>781</v>
      </c>
      <c r="DM250" s="179">
        <v>10</v>
      </c>
      <c r="DN250" s="171"/>
    </row>
    <row r="251" spans="115:118">
      <c r="DK251" s="177">
        <v>371</v>
      </c>
      <c r="DL251" s="178" t="s">
        <v>782</v>
      </c>
      <c r="DM251" s="179">
        <v>7</v>
      </c>
      <c r="DN251" s="171"/>
    </row>
    <row r="252" spans="115:118">
      <c r="DK252" s="177">
        <v>372</v>
      </c>
      <c r="DL252" s="178" t="s">
        <v>783</v>
      </c>
      <c r="DM252" s="179">
        <v>8</v>
      </c>
      <c r="DN252" s="171"/>
    </row>
    <row r="253" spans="115:118">
      <c r="DK253" s="177">
        <v>373</v>
      </c>
      <c r="DL253" s="178" t="s">
        <v>784</v>
      </c>
      <c r="DM253" s="179">
        <v>9</v>
      </c>
      <c r="DN253" s="171"/>
    </row>
    <row r="254" spans="115:118">
      <c r="DK254" s="177">
        <v>374</v>
      </c>
      <c r="DL254" s="178" t="s">
        <v>785</v>
      </c>
      <c r="DM254" s="179">
        <v>10</v>
      </c>
      <c r="DN254" s="171"/>
    </row>
    <row r="255" spans="115:118">
      <c r="DK255" s="177">
        <v>375</v>
      </c>
      <c r="DL255" s="178" t="s">
        <v>786</v>
      </c>
      <c r="DM255" s="179">
        <v>11</v>
      </c>
      <c r="DN255" s="171"/>
    </row>
    <row r="256" spans="115:118">
      <c r="DK256" s="177">
        <v>376</v>
      </c>
      <c r="DL256" s="178" t="s">
        <v>787</v>
      </c>
      <c r="DM256" s="179">
        <v>8</v>
      </c>
      <c r="DN256" s="171"/>
    </row>
    <row r="257" spans="115:118">
      <c r="DK257" s="177">
        <v>377</v>
      </c>
      <c r="DL257" s="178" t="s">
        <v>788</v>
      </c>
      <c r="DM257" s="179">
        <v>9</v>
      </c>
      <c r="DN257" s="171"/>
    </row>
    <row r="258" spans="115:118">
      <c r="DK258" s="177">
        <v>378</v>
      </c>
      <c r="DL258" s="178" t="s">
        <v>789</v>
      </c>
      <c r="DM258" s="179">
        <v>11</v>
      </c>
      <c r="DN258" s="171"/>
    </row>
    <row r="259" spans="115:118">
      <c r="DK259" s="177">
        <v>381</v>
      </c>
      <c r="DL259" s="178" t="s">
        <v>732</v>
      </c>
      <c r="DM259" s="179">
        <v>10</v>
      </c>
      <c r="DN259" s="171"/>
    </row>
    <row r="260" spans="115:118">
      <c r="DK260" s="177">
        <v>382</v>
      </c>
      <c r="DL260" s="178" t="s">
        <v>733</v>
      </c>
      <c r="DM260" s="179">
        <v>11</v>
      </c>
      <c r="DN260" s="171"/>
    </row>
    <row r="261" spans="115:118">
      <c r="DK261" s="177">
        <v>383</v>
      </c>
      <c r="DL261" s="178" t="s">
        <v>734</v>
      </c>
      <c r="DM261" s="179">
        <v>12</v>
      </c>
      <c r="DN261" s="171"/>
    </row>
    <row r="262" spans="115:118">
      <c r="DK262" s="177">
        <v>410</v>
      </c>
      <c r="DL262" s="178" t="s">
        <v>790</v>
      </c>
      <c r="DM262" s="179">
        <v>5</v>
      </c>
      <c r="DN262" s="171"/>
    </row>
    <row r="263" spans="115:118">
      <c r="DK263" s="177">
        <v>411</v>
      </c>
      <c r="DL263" s="178" t="s">
        <v>791</v>
      </c>
      <c r="DM263" s="179">
        <v>6</v>
      </c>
      <c r="DN263" s="171" t="s">
        <v>961</v>
      </c>
    </row>
    <row r="264" spans="115:118">
      <c r="DK264" s="177">
        <v>412</v>
      </c>
      <c r="DL264" s="178" t="s">
        <v>792</v>
      </c>
      <c r="DM264" s="179">
        <v>7</v>
      </c>
      <c r="DN264" s="171" t="s">
        <v>961</v>
      </c>
    </row>
    <row r="265" spans="115:118">
      <c r="DK265" s="177">
        <v>413</v>
      </c>
      <c r="DL265" s="178" t="s">
        <v>793</v>
      </c>
      <c r="DM265" s="179">
        <v>8</v>
      </c>
      <c r="DN265" s="171" t="s">
        <v>961</v>
      </c>
    </row>
    <row r="266" spans="115:118">
      <c r="DK266" s="177">
        <v>420</v>
      </c>
      <c r="DL266" s="178" t="s">
        <v>794</v>
      </c>
      <c r="DM266" s="179">
        <v>4</v>
      </c>
      <c r="DN266" s="171" t="s">
        <v>960</v>
      </c>
    </row>
    <row r="267" spans="115:118">
      <c r="DK267" s="177">
        <v>421</v>
      </c>
      <c r="DL267" s="178" t="s">
        <v>795</v>
      </c>
      <c r="DM267" s="179">
        <v>5</v>
      </c>
      <c r="DN267" s="171" t="s">
        <v>960</v>
      </c>
    </row>
    <row r="268" spans="115:118">
      <c r="DK268" s="177">
        <v>422</v>
      </c>
      <c r="DL268" s="178" t="s">
        <v>796</v>
      </c>
      <c r="DM268" s="179">
        <v>6</v>
      </c>
      <c r="DN268" s="171" t="s">
        <v>960</v>
      </c>
    </row>
    <row r="269" spans="115:118">
      <c r="DK269" s="177">
        <v>423</v>
      </c>
      <c r="DL269" s="178" t="s">
        <v>797</v>
      </c>
      <c r="DM269" s="179">
        <v>7</v>
      </c>
      <c r="DN269" s="171" t="s">
        <v>960</v>
      </c>
    </row>
    <row r="270" spans="115:118">
      <c r="DK270" s="177">
        <v>424</v>
      </c>
      <c r="DL270" s="178" t="s">
        <v>798</v>
      </c>
      <c r="DM270" s="179">
        <v>8</v>
      </c>
      <c r="DN270" s="171" t="s">
        <v>960</v>
      </c>
    </row>
    <row r="271" spans="115:118">
      <c r="DK271" s="177">
        <v>430</v>
      </c>
      <c r="DL271" s="178" t="s">
        <v>799</v>
      </c>
      <c r="DM271" s="179">
        <v>6</v>
      </c>
      <c r="DN271" s="171"/>
    </row>
    <row r="272" spans="115:118">
      <c r="DK272" s="177">
        <v>431</v>
      </c>
      <c r="DL272" s="178" t="s">
        <v>800</v>
      </c>
      <c r="DM272" s="179">
        <v>7</v>
      </c>
      <c r="DN272" s="171"/>
    </row>
    <row r="273" spans="115:118">
      <c r="DK273" s="177">
        <v>432</v>
      </c>
      <c r="DL273" s="178" t="s">
        <v>801</v>
      </c>
      <c r="DM273" s="179">
        <v>8</v>
      </c>
      <c r="DN273" s="171"/>
    </row>
    <row r="274" spans="115:118">
      <c r="DK274" s="177">
        <v>433</v>
      </c>
      <c r="DL274" s="178" t="s">
        <v>802</v>
      </c>
      <c r="DM274" s="179">
        <v>9</v>
      </c>
      <c r="DN274" s="171"/>
    </row>
    <row r="275" spans="115:118">
      <c r="DK275" s="177">
        <v>434</v>
      </c>
      <c r="DL275" s="178" t="s">
        <v>803</v>
      </c>
      <c r="DM275" s="179">
        <v>10</v>
      </c>
      <c r="DN275" s="171"/>
    </row>
    <row r="276" spans="115:118">
      <c r="DK276" s="177">
        <v>441</v>
      </c>
      <c r="DL276" s="178" t="s">
        <v>804</v>
      </c>
      <c r="DM276" s="179">
        <v>7</v>
      </c>
      <c r="DN276" s="171" t="s">
        <v>962</v>
      </c>
    </row>
    <row r="277" spans="115:118">
      <c r="DK277" s="177">
        <v>442</v>
      </c>
      <c r="DL277" s="178" t="s">
        <v>805</v>
      </c>
      <c r="DM277" s="179">
        <v>8</v>
      </c>
      <c r="DN277" s="171" t="s">
        <v>962</v>
      </c>
    </row>
    <row r="278" spans="115:118">
      <c r="DK278" s="177">
        <v>443</v>
      </c>
      <c r="DL278" s="178" t="s">
        <v>806</v>
      </c>
      <c r="DM278" s="179">
        <v>9</v>
      </c>
      <c r="DN278" s="171" t="s">
        <v>962</v>
      </c>
    </row>
    <row r="279" spans="115:118">
      <c r="DK279" s="177">
        <v>444</v>
      </c>
      <c r="DL279" s="178" t="s">
        <v>807</v>
      </c>
      <c r="DM279" s="179">
        <v>10</v>
      </c>
      <c r="DN279" s="171" t="s">
        <v>962</v>
      </c>
    </row>
    <row r="280" spans="115:118">
      <c r="DK280" s="177">
        <v>451</v>
      </c>
      <c r="DL280" s="178" t="s">
        <v>808</v>
      </c>
      <c r="DM280" s="179">
        <v>7</v>
      </c>
      <c r="DN280" s="171"/>
    </row>
    <row r="281" spans="115:118">
      <c r="DK281" s="177">
        <v>452</v>
      </c>
      <c r="DL281" s="178" t="s">
        <v>809</v>
      </c>
      <c r="DM281" s="179">
        <v>8</v>
      </c>
      <c r="DN281" s="171"/>
    </row>
    <row r="282" spans="115:118">
      <c r="DK282" s="177">
        <v>453</v>
      </c>
      <c r="DL282" s="178" t="s">
        <v>810</v>
      </c>
      <c r="DM282" s="179">
        <v>9</v>
      </c>
      <c r="DN282" s="171"/>
    </row>
    <row r="283" spans="115:118">
      <c r="DK283" s="177">
        <v>454</v>
      </c>
      <c r="DL283" s="178" t="s">
        <v>811</v>
      </c>
      <c r="DM283" s="179">
        <v>10</v>
      </c>
      <c r="DN283" s="171"/>
    </row>
    <row r="284" spans="115:118">
      <c r="DK284" s="177">
        <v>460</v>
      </c>
      <c r="DL284" s="178" t="s">
        <v>812</v>
      </c>
      <c r="DM284" s="179">
        <v>6</v>
      </c>
      <c r="DN284" s="171"/>
    </row>
    <row r="285" spans="115:118">
      <c r="DK285" s="177">
        <v>461</v>
      </c>
      <c r="DL285" s="178" t="s">
        <v>813</v>
      </c>
      <c r="DM285" s="179">
        <v>7</v>
      </c>
      <c r="DN285" s="171"/>
    </row>
    <row r="286" spans="115:118">
      <c r="DK286" s="177">
        <v>462</v>
      </c>
      <c r="DL286" s="178" t="s">
        <v>814</v>
      </c>
      <c r="DM286" s="179">
        <v>8</v>
      </c>
      <c r="DN286" s="171"/>
    </row>
    <row r="287" spans="115:118">
      <c r="DK287" s="177">
        <v>463</v>
      </c>
      <c r="DL287" s="178" t="s">
        <v>815</v>
      </c>
      <c r="DM287" s="179">
        <v>9</v>
      </c>
      <c r="DN287" s="171"/>
    </row>
    <row r="288" spans="115:118">
      <c r="DK288" s="177">
        <v>464</v>
      </c>
      <c r="DL288" s="178" t="s">
        <v>816</v>
      </c>
      <c r="DM288" s="179">
        <v>10</v>
      </c>
      <c r="DN288" s="171"/>
    </row>
    <row r="289" spans="115:118">
      <c r="DK289" s="177">
        <v>490</v>
      </c>
      <c r="DL289" s="178" t="s">
        <v>732</v>
      </c>
      <c r="DM289" s="179">
        <v>8</v>
      </c>
      <c r="DN289" s="171"/>
    </row>
    <row r="290" spans="115:118">
      <c r="DK290" s="177">
        <v>491</v>
      </c>
      <c r="DL290" s="178" t="s">
        <v>733</v>
      </c>
      <c r="DM290" s="179">
        <v>9</v>
      </c>
      <c r="DN290" s="171"/>
    </row>
    <row r="291" spans="115:118">
      <c r="DK291" s="177">
        <v>492</v>
      </c>
      <c r="DL291" s="178" t="s">
        <v>734</v>
      </c>
      <c r="DM291" s="179">
        <v>10</v>
      </c>
      <c r="DN291" s="171"/>
    </row>
    <row r="292" spans="115:118">
      <c r="DK292" s="177">
        <v>493</v>
      </c>
      <c r="DL292" s="178" t="s">
        <v>817</v>
      </c>
      <c r="DM292" s="179">
        <v>11</v>
      </c>
      <c r="DN292" s="171"/>
    </row>
    <row r="293" spans="115:118">
      <c r="DK293" s="177">
        <v>494</v>
      </c>
      <c r="DL293" s="178" t="s">
        <v>736</v>
      </c>
      <c r="DM293" s="179">
        <v>12</v>
      </c>
      <c r="DN293" s="171"/>
    </row>
    <row r="294" spans="115:118">
      <c r="DK294" s="177">
        <v>501</v>
      </c>
      <c r="DL294" s="178" t="s">
        <v>818</v>
      </c>
      <c r="DM294" s="179">
        <v>1</v>
      </c>
      <c r="DN294" s="171"/>
    </row>
    <row r="295" spans="115:118">
      <c r="DK295" s="177">
        <v>502</v>
      </c>
      <c r="DL295" s="178" t="s">
        <v>819</v>
      </c>
      <c r="DM295" s="179">
        <v>2</v>
      </c>
      <c r="DN295" s="171"/>
    </row>
    <row r="296" spans="115:118">
      <c r="DK296" s="177">
        <v>504</v>
      </c>
      <c r="DL296" s="178" t="s">
        <v>821</v>
      </c>
      <c r="DM296" s="179">
        <v>4</v>
      </c>
      <c r="DN296" s="171"/>
    </row>
    <row r="297" spans="115:118">
      <c r="DK297" s="177">
        <v>506</v>
      </c>
      <c r="DL297" s="178" t="s">
        <v>822</v>
      </c>
      <c r="DM297" s="179">
        <v>3</v>
      </c>
      <c r="DN297" s="171"/>
    </row>
    <row r="298" spans="115:118">
      <c r="DK298" s="177">
        <v>507</v>
      </c>
      <c r="DL298" s="178" t="s">
        <v>823</v>
      </c>
      <c r="DM298" s="179">
        <v>4</v>
      </c>
      <c r="DN298" s="171"/>
    </row>
    <row r="299" spans="115:118">
      <c r="DK299" s="177">
        <v>503</v>
      </c>
      <c r="DL299" s="178" t="s">
        <v>820</v>
      </c>
      <c r="DM299" s="179">
        <v>3</v>
      </c>
      <c r="DN299" s="171"/>
    </row>
    <row r="300" spans="115:118">
      <c r="DK300" s="177">
        <v>508</v>
      </c>
      <c r="DL300" s="178" t="s">
        <v>824</v>
      </c>
      <c r="DM300" s="179">
        <v>5</v>
      </c>
      <c r="DN300" s="171"/>
    </row>
    <row r="301" spans="115:118">
      <c r="DK301" s="177">
        <v>509</v>
      </c>
      <c r="DL301" s="178" t="s">
        <v>825</v>
      </c>
      <c r="DM301" s="179">
        <v>6</v>
      </c>
      <c r="DN301" s="171"/>
    </row>
    <row r="302" spans="115:118">
      <c r="DK302" s="177">
        <v>511</v>
      </c>
      <c r="DL302" s="178" t="s">
        <v>826</v>
      </c>
      <c r="DM302" s="179">
        <v>4</v>
      </c>
      <c r="DN302" s="171"/>
    </row>
    <row r="303" spans="115:118">
      <c r="DK303" s="177">
        <v>512</v>
      </c>
      <c r="DL303" s="178" t="s">
        <v>827</v>
      </c>
      <c r="DM303" s="179">
        <v>5</v>
      </c>
      <c r="DN303" s="171"/>
    </row>
    <row r="304" spans="115:118">
      <c r="DK304" s="177">
        <v>513</v>
      </c>
      <c r="DL304" s="178" t="s">
        <v>828</v>
      </c>
      <c r="DM304" s="179">
        <v>6</v>
      </c>
      <c r="DN304" s="171"/>
    </row>
    <row r="305" spans="115:118">
      <c r="DK305" s="177">
        <v>514</v>
      </c>
      <c r="DL305" s="178" t="s">
        <v>829</v>
      </c>
      <c r="DM305" s="179">
        <v>7</v>
      </c>
      <c r="DN305" s="171"/>
    </row>
    <row r="306" spans="115:118">
      <c r="DK306" s="177">
        <v>516</v>
      </c>
      <c r="DL306" s="178" t="s">
        <v>830</v>
      </c>
      <c r="DM306" s="179">
        <v>4</v>
      </c>
      <c r="DN306" s="171"/>
    </row>
    <row r="307" spans="115:118">
      <c r="DK307" s="177">
        <v>517</v>
      </c>
      <c r="DL307" s="178" t="s">
        <v>831</v>
      </c>
      <c r="DM307" s="179">
        <v>5</v>
      </c>
      <c r="DN307" s="171"/>
    </row>
    <row r="308" spans="115:118">
      <c r="DK308" s="177">
        <v>518</v>
      </c>
      <c r="DL308" s="178" t="s">
        <v>832</v>
      </c>
      <c r="DM308" s="179">
        <v>6</v>
      </c>
      <c r="DN308" s="171"/>
    </row>
    <row r="309" spans="115:118">
      <c r="DK309" s="177">
        <v>521</v>
      </c>
      <c r="DL309" s="178" t="s">
        <v>833</v>
      </c>
      <c r="DM309" s="179">
        <v>4</v>
      </c>
      <c r="DN309" s="171"/>
    </row>
    <row r="310" spans="115:118">
      <c r="DK310" s="177">
        <v>522</v>
      </c>
      <c r="DL310" s="178" t="s">
        <v>834</v>
      </c>
      <c r="DM310" s="179">
        <v>5</v>
      </c>
      <c r="DN310" s="171"/>
    </row>
    <row r="311" spans="115:118">
      <c r="DK311" s="177">
        <v>523</v>
      </c>
      <c r="DL311" s="178" t="s">
        <v>835</v>
      </c>
      <c r="DM311" s="179">
        <v>6</v>
      </c>
      <c r="DN311" s="171"/>
    </row>
    <row r="312" spans="115:118">
      <c r="DK312" s="177">
        <v>524</v>
      </c>
      <c r="DL312" s="178" t="s">
        <v>836</v>
      </c>
      <c r="DM312" s="179">
        <v>7</v>
      </c>
      <c r="DN312" s="171"/>
    </row>
    <row r="313" spans="115:118">
      <c r="DK313" s="177">
        <v>531</v>
      </c>
      <c r="DL313" s="178" t="s">
        <v>837</v>
      </c>
      <c r="DM313" s="179">
        <v>5</v>
      </c>
      <c r="DN313" s="171"/>
    </row>
    <row r="314" spans="115:118">
      <c r="DK314" s="177">
        <v>532</v>
      </c>
      <c r="DL314" s="178" t="s">
        <v>838</v>
      </c>
      <c r="DM314" s="179">
        <v>6</v>
      </c>
      <c r="DN314" s="171"/>
    </row>
    <row r="315" spans="115:118">
      <c r="DK315" s="177">
        <v>533</v>
      </c>
      <c r="DL315" s="178" t="s">
        <v>839</v>
      </c>
      <c r="DM315" s="179">
        <v>6</v>
      </c>
      <c r="DN315" s="171"/>
    </row>
    <row r="316" spans="115:118">
      <c r="DK316" s="177">
        <v>534</v>
      </c>
      <c r="DL316" s="178" t="s">
        <v>840</v>
      </c>
      <c r="DM316" s="179">
        <v>7</v>
      </c>
      <c r="DN316" s="171"/>
    </row>
    <row r="317" spans="115:118">
      <c r="DK317" s="177">
        <v>541</v>
      </c>
      <c r="DL317" s="178" t="s">
        <v>841</v>
      </c>
      <c r="DM317" s="179">
        <v>6</v>
      </c>
      <c r="DN317" s="171"/>
    </row>
    <row r="318" spans="115:118">
      <c r="DK318" s="177">
        <v>542</v>
      </c>
      <c r="DL318" s="178" t="s">
        <v>842</v>
      </c>
      <c r="DM318" s="179">
        <v>7</v>
      </c>
      <c r="DN318" s="171" t="s">
        <v>967</v>
      </c>
    </row>
    <row r="319" spans="115:118">
      <c r="DK319" s="177">
        <v>543</v>
      </c>
      <c r="DL319" s="178" t="s">
        <v>843</v>
      </c>
      <c r="DM319" s="179">
        <v>8</v>
      </c>
      <c r="DN319" s="171"/>
    </row>
    <row r="320" spans="115:118">
      <c r="DK320" s="177">
        <v>544</v>
      </c>
      <c r="DL320" s="178" t="s">
        <v>844</v>
      </c>
      <c r="DM320" s="179">
        <v>9</v>
      </c>
      <c r="DN320" s="171"/>
    </row>
    <row r="321" spans="115:118">
      <c r="DK321" s="177">
        <v>545</v>
      </c>
      <c r="DL321" s="178" t="s">
        <v>845</v>
      </c>
      <c r="DM321" s="179">
        <v>10</v>
      </c>
      <c r="DN321" s="171"/>
    </row>
    <row r="322" spans="115:118">
      <c r="DK322" s="177">
        <v>550</v>
      </c>
      <c r="DL322" s="178" t="s">
        <v>846</v>
      </c>
      <c r="DM322" s="179">
        <v>7</v>
      </c>
      <c r="DN322" s="171"/>
    </row>
    <row r="323" spans="115:118">
      <c r="DK323" s="177">
        <v>551</v>
      </c>
      <c r="DL323" s="178" t="s">
        <v>732</v>
      </c>
      <c r="DM323" s="179">
        <v>8</v>
      </c>
      <c r="DN323" s="171"/>
    </row>
    <row r="324" spans="115:118">
      <c r="DK324" s="177">
        <v>552</v>
      </c>
      <c r="DL324" s="178" t="s">
        <v>733</v>
      </c>
      <c r="DM324" s="179">
        <v>9</v>
      </c>
      <c r="DN324" s="171"/>
    </row>
    <row r="325" spans="115:118">
      <c r="DK325" s="177">
        <v>553</v>
      </c>
      <c r="DL325" s="178" t="s">
        <v>734</v>
      </c>
      <c r="DM325" s="179">
        <v>10</v>
      </c>
      <c r="DN325" s="171"/>
    </row>
    <row r="326" spans="115:118">
      <c r="DK326" s="177">
        <v>554</v>
      </c>
      <c r="DL326" s="178" t="s">
        <v>817</v>
      </c>
      <c r="DM326" s="179">
        <v>11</v>
      </c>
      <c r="DN326" s="171"/>
    </row>
    <row r="327" spans="115:118">
      <c r="DK327" s="177">
        <v>555</v>
      </c>
      <c r="DL327" s="180" t="s">
        <v>736</v>
      </c>
      <c r="DM327" s="179">
        <v>12</v>
      </c>
      <c r="DN327" s="171"/>
    </row>
    <row r="328" spans="115:118">
      <c r="DK328" s="177">
        <v>561</v>
      </c>
      <c r="DL328" s="178" t="s">
        <v>847</v>
      </c>
      <c r="DM328" s="179">
        <v>3</v>
      </c>
      <c r="DN328" s="171"/>
    </row>
    <row r="329" spans="115:118">
      <c r="DK329" s="177">
        <v>562</v>
      </c>
      <c r="DL329" s="178" t="s">
        <v>848</v>
      </c>
      <c r="DM329" s="179">
        <v>4</v>
      </c>
      <c r="DN329" s="171"/>
    </row>
    <row r="330" spans="115:118">
      <c r="DK330" s="177">
        <v>563</v>
      </c>
      <c r="DL330" s="178" t="s">
        <v>849</v>
      </c>
      <c r="DM330" s="179">
        <v>5</v>
      </c>
      <c r="DN330" s="171"/>
    </row>
    <row r="331" spans="115:118">
      <c r="DK331" s="177">
        <v>564</v>
      </c>
      <c r="DL331" s="178" t="s">
        <v>850</v>
      </c>
      <c r="DM331" s="179">
        <v>6</v>
      </c>
      <c r="DN331" s="171"/>
    </row>
    <row r="332" spans="115:118">
      <c r="DK332" s="177">
        <v>565</v>
      </c>
      <c r="DL332" s="178" t="s">
        <v>851</v>
      </c>
      <c r="DM332" s="179">
        <v>7</v>
      </c>
      <c r="DN332" s="171"/>
    </row>
    <row r="333" spans="115:118">
      <c r="DK333" s="177">
        <v>566</v>
      </c>
      <c r="DL333" s="178" t="s">
        <v>0</v>
      </c>
      <c r="DM333" s="179">
        <v>8</v>
      </c>
      <c r="DN333" s="171"/>
    </row>
    <row r="334" spans="115:118">
      <c r="DK334" s="177">
        <v>571</v>
      </c>
      <c r="DL334" s="178" t="s">
        <v>1</v>
      </c>
      <c r="DM334" s="179">
        <v>3</v>
      </c>
      <c r="DN334" s="171"/>
    </row>
    <row r="335" spans="115:118">
      <c r="DK335" s="177">
        <v>572</v>
      </c>
      <c r="DL335" s="178" t="s">
        <v>2</v>
      </c>
      <c r="DM335" s="179">
        <v>4</v>
      </c>
      <c r="DN335" s="171"/>
    </row>
    <row r="336" spans="115:118">
      <c r="DK336" s="177">
        <v>573</v>
      </c>
      <c r="DL336" s="178" t="s">
        <v>3</v>
      </c>
      <c r="DM336" s="179">
        <v>5</v>
      </c>
      <c r="DN336" s="171"/>
    </row>
    <row r="337" spans="115:118">
      <c r="DK337" s="177">
        <v>574</v>
      </c>
      <c r="DL337" s="178" t="s">
        <v>4</v>
      </c>
      <c r="DM337" s="179">
        <v>6</v>
      </c>
      <c r="DN337" s="171"/>
    </row>
    <row r="338" spans="115:118">
      <c r="DK338" s="177">
        <v>575</v>
      </c>
      <c r="DL338" s="178" t="s">
        <v>5</v>
      </c>
      <c r="DM338" s="179">
        <v>7</v>
      </c>
      <c r="DN338" s="171"/>
    </row>
    <row r="339" spans="115:118">
      <c r="DK339" s="177">
        <v>576</v>
      </c>
      <c r="DL339" s="178" t="s">
        <v>6</v>
      </c>
      <c r="DM339" s="179">
        <v>8</v>
      </c>
      <c r="DN339" s="171"/>
    </row>
    <row r="340" spans="115:118">
      <c r="DK340" s="177">
        <v>577</v>
      </c>
      <c r="DL340" s="178" t="s">
        <v>7</v>
      </c>
      <c r="DM340" s="181"/>
      <c r="DN340" s="171"/>
    </row>
    <row r="341" spans="115:118">
      <c r="DK341" s="177">
        <v>578</v>
      </c>
      <c r="DL341" s="178" t="s">
        <v>8</v>
      </c>
      <c r="DM341" s="179">
        <v>7</v>
      </c>
      <c r="DN341" s="171"/>
    </row>
    <row r="342" spans="115:118">
      <c r="DK342" s="177">
        <v>580</v>
      </c>
      <c r="DL342" s="178" t="s">
        <v>9</v>
      </c>
      <c r="DM342" s="179">
        <v>2</v>
      </c>
      <c r="DN342" s="171"/>
    </row>
    <row r="343" spans="115:118">
      <c r="DK343" s="177">
        <v>581</v>
      </c>
      <c r="DL343" s="178" t="s">
        <v>10</v>
      </c>
      <c r="DM343" s="179">
        <v>3</v>
      </c>
      <c r="DN343" s="171"/>
    </row>
    <row r="344" spans="115:118">
      <c r="DK344" s="177">
        <v>582</v>
      </c>
      <c r="DL344" s="178" t="s">
        <v>11</v>
      </c>
      <c r="DM344" s="179">
        <v>4</v>
      </c>
      <c r="DN344" s="171"/>
    </row>
    <row r="345" spans="115:118">
      <c r="DK345" s="177">
        <v>583</v>
      </c>
      <c r="DL345" s="178" t="s">
        <v>12</v>
      </c>
      <c r="DM345" s="179">
        <v>4</v>
      </c>
      <c r="DN345" s="171"/>
    </row>
    <row r="346" spans="115:118">
      <c r="DK346" s="177">
        <v>584</v>
      </c>
      <c r="DL346" s="178" t="s">
        <v>13</v>
      </c>
      <c r="DM346" s="179">
        <v>5</v>
      </c>
      <c r="DN346" s="171"/>
    </row>
    <row r="347" spans="115:118">
      <c r="DK347" s="177">
        <v>585</v>
      </c>
      <c r="DL347" s="178" t="s">
        <v>14</v>
      </c>
      <c r="DM347" s="179">
        <v>6</v>
      </c>
      <c r="DN347" s="171"/>
    </row>
    <row r="348" spans="115:118">
      <c r="DK348" s="177">
        <v>586</v>
      </c>
      <c r="DL348" s="178" t="s">
        <v>15</v>
      </c>
      <c r="DM348" s="179">
        <v>7</v>
      </c>
      <c r="DN348" s="171"/>
    </row>
    <row r="349" spans="115:118">
      <c r="DK349" s="177">
        <v>587</v>
      </c>
      <c r="DL349" s="178" t="s">
        <v>16</v>
      </c>
      <c r="DM349" s="179">
        <v>8</v>
      </c>
      <c r="DN349" s="171"/>
    </row>
    <row r="350" spans="115:118">
      <c r="DK350" s="177">
        <v>590</v>
      </c>
      <c r="DL350" s="178" t="s">
        <v>846</v>
      </c>
      <c r="DM350" s="179">
        <v>7</v>
      </c>
      <c r="DN350" s="171"/>
    </row>
    <row r="351" spans="115:118">
      <c r="DK351" s="177">
        <v>591</v>
      </c>
      <c r="DL351" s="178" t="s">
        <v>17</v>
      </c>
      <c r="DM351" s="179">
        <v>8</v>
      </c>
      <c r="DN351" s="171"/>
    </row>
    <row r="352" spans="115:118">
      <c r="DK352" s="177">
        <v>592</v>
      </c>
      <c r="DL352" s="178" t="s">
        <v>18</v>
      </c>
      <c r="DM352" s="179">
        <v>9</v>
      </c>
      <c r="DN352" s="171"/>
    </row>
    <row r="353" spans="115:118">
      <c r="DK353" s="177">
        <v>593</v>
      </c>
      <c r="DL353" s="178" t="s">
        <v>19</v>
      </c>
      <c r="DM353" s="179">
        <v>10</v>
      </c>
      <c r="DN353" s="171"/>
    </row>
    <row r="354" spans="115:118">
      <c r="DK354" s="177">
        <v>594</v>
      </c>
      <c r="DL354" s="178" t="s">
        <v>20</v>
      </c>
      <c r="DM354" s="179">
        <v>11</v>
      </c>
      <c r="DN354" s="171"/>
    </row>
    <row r="355" spans="115:118">
      <c r="DK355" s="177">
        <v>601</v>
      </c>
      <c r="DL355" s="178" t="s">
        <v>21</v>
      </c>
      <c r="DM355" s="179">
        <v>4</v>
      </c>
      <c r="DN355" s="171"/>
    </row>
    <row r="356" spans="115:118">
      <c r="DK356" s="177">
        <v>602</v>
      </c>
      <c r="DL356" s="178" t="s">
        <v>22</v>
      </c>
      <c r="DM356" s="179">
        <v>5</v>
      </c>
      <c r="DN356" s="171"/>
    </row>
    <row r="357" spans="115:118">
      <c r="DK357" s="177">
        <v>603</v>
      </c>
      <c r="DL357" s="178" t="s">
        <v>23</v>
      </c>
      <c r="DM357" s="179">
        <v>6</v>
      </c>
      <c r="DN357" s="171"/>
    </row>
    <row r="358" spans="115:118">
      <c r="DK358" s="177">
        <v>604</v>
      </c>
      <c r="DL358" s="178" t="s">
        <v>24</v>
      </c>
      <c r="DM358" s="179">
        <v>7</v>
      </c>
      <c r="DN358" s="171"/>
    </row>
    <row r="359" spans="115:118">
      <c r="DK359" s="177">
        <v>611</v>
      </c>
      <c r="DL359" s="178" t="s">
        <v>25</v>
      </c>
      <c r="DM359" s="179">
        <v>1</v>
      </c>
      <c r="DN359" s="171"/>
    </row>
    <row r="360" spans="115:118">
      <c r="DK360" s="177">
        <v>612</v>
      </c>
      <c r="DL360" s="178" t="s">
        <v>26</v>
      </c>
      <c r="DM360" s="179">
        <v>2</v>
      </c>
      <c r="DN360" s="171"/>
    </row>
    <row r="361" spans="115:118">
      <c r="DK361" s="177">
        <v>613</v>
      </c>
      <c r="DL361" s="178" t="s">
        <v>27</v>
      </c>
      <c r="DM361" s="179">
        <v>3</v>
      </c>
      <c r="DN361" s="171" t="s">
        <v>963</v>
      </c>
    </row>
    <row r="362" spans="115:118">
      <c r="DK362" s="177">
        <v>614</v>
      </c>
      <c r="DL362" s="178" t="s">
        <v>28</v>
      </c>
      <c r="DM362" s="179">
        <v>4</v>
      </c>
      <c r="DN362" s="171" t="s">
        <v>963</v>
      </c>
    </row>
    <row r="363" spans="115:118">
      <c r="DK363" s="177">
        <v>631</v>
      </c>
      <c r="DL363" s="178" t="s">
        <v>29</v>
      </c>
      <c r="DM363" s="179">
        <v>8</v>
      </c>
      <c r="DN363" s="171"/>
    </row>
    <row r="364" spans="115:118">
      <c r="DK364" s="177">
        <v>632</v>
      </c>
      <c r="DL364" s="178" t="s">
        <v>30</v>
      </c>
      <c r="DM364" s="179">
        <v>9</v>
      </c>
      <c r="DN364" s="171"/>
    </row>
    <row r="365" spans="115:118">
      <c r="DK365" s="177">
        <v>633</v>
      </c>
      <c r="DL365" s="178" t="s">
        <v>31</v>
      </c>
      <c r="DM365" s="179">
        <v>10</v>
      </c>
      <c r="DN365" s="171"/>
    </row>
    <row r="366" spans="115:118">
      <c r="DK366" s="177">
        <v>634</v>
      </c>
      <c r="DL366" s="178" t="s">
        <v>32</v>
      </c>
      <c r="DM366" s="179">
        <v>11</v>
      </c>
      <c r="DN366" s="171"/>
    </row>
    <row r="367" spans="115:118">
      <c r="DK367" s="177">
        <v>690</v>
      </c>
      <c r="DL367" s="178" t="s">
        <v>732</v>
      </c>
      <c r="DM367" s="179">
        <v>8</v>
      </c>
      <c r="DN367" s="171"/>
    </row>
    <row r="368" spans="115:118">
      <c r="DK368" s="177">
        <v>691</v>
      </c>
      <c r="DL368" s="178" t="s">
        <v>733</v>
      </c>
      <c r="DM368" s="179">
        <v>9</v>
      </c>
      <c r="DN368" s="171"/>
    </row>
    <row r="369" spans="115:118">
      <c r="DK369" s="177">
        <v>692</v>
      </c>
      <c r="DL369" s="178" t="s">
        <v>734</v>
      </c>
      <c r="DM369" s="179">
        <v>10</v>
      </c>
      <c r="DN369" s="171"/>
    </row>
    <row r="370" spans="115:118">
      <c r="DK370" s="177">
        <v>693</v>
      </c>
      <c r="DL370" s="178" t="s">
        <v>817</v>
      </c>
      <c r="DM370" s="179">
        <v>11</v>
      </c>
      <c r="DN370" s="171"/>
    </row>
    <row r="371" spans="115:118">
      <c r="DK371" s="177">
        <v>694</v>
      </c>
      <c r="DL371" s="178" t="s">
        <v>736</v>
      </c>
      <c r="DM371" s="179">
        <v>12</v>
      </c>
      <c r="DN371" s="171"/>
    </row>
    <row r="372" spans="115:118">
      <c r="DK372" s="177">
        <v>706</v>
      </c>
      <c r="DL372" s="178" t="s">
        <v>33</v>
      </c>
      <c r="DM372" s="179">
        <v>4</v>
      </c>
      <c r="DN372" s="171"/>
    </row>
    <row r="373" spans="115:118">
      <c r="DK373" s="177">
        <v>707</v>
      </c>
      <c r="DL373" s="178" t="s">
        <v>34</v>
      </c>
      <c r="DM373" s="179">
        <v>5</v>
      </c>
      <c r="DN373" s="171"/>
    </row>
    <row r="374" spans="115:118">
      <c r="DK374" s="177">
        <v>708</v>
      </c>
      <c r="DL374" s="178" t="s">
        <v>35</v>
      </c>
      <c r="DM374" s="179">
        <v>6</v>
      </c>
      <c r="DN374" s="171"/>
    </row>
    <row r="375" spans="115:118">
      <c r="DK375" s="177">
        <v>709</v>
      </c>
      <c r="DL375" s="178" t="s">
        <v>36</v>
      </c>
      <c r="DM375" s="179">
        <v>7</v>
      </c>
      <c r="DN375" s="171"/>
    </row>
    <row r="376" spans="115:118">
      <c r="DK376" s="177">
        <v>710</v>
      </c>
      <c r="DL376" s="178" t="s">
        <v>37</v>
      </c>
      <c r="DM376" s="179">
        <v>6</v>
      </c>
      <c r="DN376" s="171"/>
    </row>
    <row r="377" spans="115:118">
      <c r="DK377" s="177">
        <v>711</v>
      </c>
      <c r="DL377" s="178" t="s">
        <v>38</v>
      </c>
      <c r="DM377" s="179">
        <v>7</v>
      </c>
      <c r="DN377" s="171"/>
    </row>
    <row r="378" spans="115:118">
      <c r="DK378" s="177">
        <v>712</v>
      </c>
      <c r="DL378" s="178" t="s">
        <v>39</v>
      </c>
      <c r="DM378" s="179">
        <v>8</v>
      </c>
      <c r="DN378" s="171"/>
    </row>
    <row r="379" spans="115:118">
      <c r="DK379" s="177">
        <v>713</v>
      </c>
      <c r="DL379" s="178" t="s">
        <v>40</v>
      </c>
      <c r="DM379" s="179">
        <v>9</v>
      </c>
      <c r="DN379" s="171"/>
    </row>
    <row r="380" spans="115:118">
      <c r="DK380" s="177">
        <v>714</v>
      </c>
      <c r="DL380" s="178" t="s">
        <v>41</v>
      </c>
      <c r="DM380" s="179">
        <v>10</v>
      </c>
      <c r="DN380" s="171"/>
    </row>
    <row r="381" spans="115:118">
      <c r="DK381" s="177">
        <v>720</v>
      </c>
      <c r="DL381" s="178" t="s">
        <v>42</v>
      </c>
      <c r="DM381" s="179">
        <v>6</v>
      </c>
      <c r="DN381" s="171"/>
    </row>
    <row r="382" spans="115:118">
      <c r="DK382" s="177">
        <v>721</v>
      </c>
      <c r="DL382" s="178" t="s">
        <v>43</v>
      </c>
      <c r="DM382" s="179">
        <v>7</v>
      </c>
      <c r="DN382" s="171"/>
    </row>
    <row r="383" spans="115:118">
      <c r="DK383" s="177">
        <v>722</v>
      </c>
      <c r="DL383" s="178" t="s">
        <v>44</v>
      </c>
      <c r="DM383" s="179">
        <v>8</v>
      </c>
      <c r="DN383" s="171"/>
    </row>
    <row r="384" spans="115:118">
      <c r="DK384" s="177">
        <v>723</v>
      </c>
      <c r="DL384" s="178" t="s">
        <v>45</v>
      </c>
      <c r="DM384" s="179">
        <v>9</v>
      </c>
      <c r="DN384" s="171"/>
    </row>
    <row r="385" spans="115:118">
      <c r="DK385" s="177">
        <v>724</v>
      </c>
      <c r="DL385" s="178" t="s">
        <v>46</v>
      </c>
      <c r="DM385" s="179">
        <v>10</v>
      </c>
      <c r="DN385" s="171"/>
    </row>
    <row r="386" spans="115:118">
      <c r="DK386" s="177">
        <v>731</v>
      </c>
      <c r="DL386" s="178" t="s">
        <v>47</v>
      </c>
      <c r="DM386" s="179">
        <v>4</v>
      </c>
      <c r="DN386" s="171" t="s">
        <v>964</v>
      </c>
    </row>
    <row r="387" spans="115:118">
      <c r="DK387" s="177">
        <v>732</v>
      </c>
      <c r="DL387" s="178" t="s">
        <v>48</v>
      </c>
      <c r="DM387" s="179">
        <v>5</v>
      </c>
      <c r="DN387" s="171" t="s">
        <v>964</v>
      </c>
    </row>
    <row r="388" spans="115:118">
      <c r="DK388" s="177">
        <v>733</v>
      </c>
      <c r="DL388" s="178" t="s">
        <v>49</v>
      </c>
      <c r="DM388" s="179">
        <v>6</v>
      </c>
      <c r="DN388" s="171" t="s">
        <v>964</v>
      </c>
    </row>
    <row r="389" spans="115:118">
      <c r="DK389" s="177">
        <v>741</v>
      </c>
      <c r="DL389" s="178" t="s">
        <v>50</v>
      </c>
      <c r="DM389" s="179">
        <v>7</v>
      </c>
      <c r="DN389" s="171" t="s">
        <v>965</v>
      </c>
    </row>
    <row r="390" spans="115:118">
      <c r="DK390" s="177">
        <v>742</v>
      </c>
      <c r="DL390" s="178" t="s">
        <v>51</v>
      </c>
      <c r="DM390" s="179">
        <v>8</v>
      </c>
      <c r="DN390" s="171" t="s">
        <v>966</v>
      </c>
    </row>
    <row r="391" spans="115:118">
      <c r="DK391" s="177">
        <v>743</v>
      </c>
      <c r="DL391" s="178" t="s">
        <v>52</v>
      </c>
      <c r="DM391" s="179">
        <v>9</v>
      </c>
      <c r="DN391" s="171"/>
    </row>
    <row r="392" spans="115:118">
      <c r="DK392" s="177">
        <v>750</v>
      </c>
      <c r="DL392" s="178" t="s">
        <v>732</v>
      </c>
      <c r="DM392" s="179">
        <v>9</v>
      </c>
      <c r="DN392" s="171" t="s">
        <v>951</v>
      </c>
    </row>
    <row r="393" spans="115:118">
      <c r="DK393" s="177">
        <v>751</v>
      </c>
      <c r="DL393" s="178" t="s">
        <v>733</v>
      </c>
      <c r="DM393" s="179">
        <v>10</v>
      </c>
      <c r="DN393" s="171" t="s">
        <v>951</v>
      </c>
    </row>
    <row r="394" spans="115:118">
      <c r="DK394" s="177">
        <v>752</v>
      </c>
      <c r="DL394" s="178" t="s">
        <v>734</v>
      </c>
      <c r="DM394" s="179">
        <v>11</v>
      </c>
      <c r="DN394" s="171" t="s">
        <v>951</v>
      </c>
    </row>
    <row r="395" spans="115:118">
      <c r="DK395" s="177">
        <v>753</v>
      </c>
      <c r="DL395" s="178" t="s">
        <v>735</v>
      </c>
      <c r="DM395" s="179">
        <v>12</v>
      </c>
      <c r="DN395" s="171" t="s">
        <v>951</v>
      </c>
    </row>
    <row r="396" spans="115:118">
      <c r="DK396" s="177">
        <v>760</v>
      </c>
      <c r="DL396" s="178" t="s">
        <v>53</v>
      </c>
      <c r="DM396" s="179">
        <v>6</v>
      </c>
      <c r="DN396" s="171"/>
    </row>
    <row r="397" spans="115:118">
      <c r="DK397" s="177">
        <v>761</v>
      </c>
      <c r="DL397" s="178" t="s">
        <v>54</v>
      </c>
      <c r="DM397" s="179">
        <v>7</v>
      </c>
      <c r="DN397" s="171"/>
    </row>
    <row r="398" spans="115:118">
      <c r="DK398" s="177">
        <v>762</v>
      </c>
      <c r="DL398" s="178" t="s">
        <v>55</v>
      </c>
      <c r="DM398" s="179">
        <v>8</v>
      </c>
      <c r="DN398" s="171"/>
    </row>
    <row r="399" spans="115:118">
      <c r="DK399" s="177">
        <v>763</v>
      </c>
      <c r="DL399" s="178" t="s">
        <v>56</v>
      </c>
      <c r="DM399" s="179">
        <v>9</v>
      </c>
      <c r="DN399" s="171"/>
    </row>
    <row r="400" spans="115:118">
      <c r="DK400" s="177">
        <v>764</v>
      </c>
      <c r="DL400" s="178" t="s">
        <v>57</v>
      </c>
      <c r="DM400" s="179">
        <v>10</v>
      </c>
      <c r="DN400" s="171"/>
    </row>
    <row r="401" spans="115:118">
      <c r="DK401" s="177">
        <v>770</v>
      </c>
      <c r="DL401" s="178" t="s">
        <v>53</v>
      </c>
      <c r="DM401" s="179">
        <v>6</v>
      </c>
      <c r="DN401" s="171"/>
    </row>
    <row r="402" spans="115:118">
      <c r="DK402" s="177">
        <v>771</v>
      </c>
      <c r="DL402" s="178" t="s">
        <v>54</v>
      </c>
      <c r="DM402" s="179">
        <v>7</v>
      </c>
      <c r="DN402" s="171" t="s">
        <v>951</v>
      </c>
    </row>
    <row r="403" spans="115:118">
      <c r="DK403" s="177">
        <v>772</v>
      </c>
      <c r="DL403" s="178" t="s">
        <v>55</v>
      </c>
      <c r="DM403" s="179">
        <v>8</v>
      </c>
      <c r="DN403" s="171" t="s">
        <v>951</v>
      </c>
    </row>
    <row r="404" spans="115:118">
      <c r="DK404" s="177">
        <v>773</v>
      </c>
      <c r="DL404" s="178" t="s">
        <v>56</v>
      </c>
      <c r="DM404" s="179">
        <v>9</v>
      </c>
      <c r="DN404" s="171" t="s">
        <v>951</v>
      </c>
    </row>
    <row r="405" spans="115:118">
      <c r="DK405" s="177">
        <v>774</v>
      </c>
      <c r="DL405" s="178" t="s">
        <v>57</v>
      </c>
      <c r="DM405" s="179">
        <v>10</v>
      </c>
      <c r="DN405" s="171" t="s">
        <v>951</v>
      </c>
    </row>
    <row r="406" spans="115:118">
      <c r="DK406" s="177">
        <v>780</v>
      </c>
      <c r="DL406" s="178" t="s">
        <v>53</v>
      </c>
      <c r="DM406" s="179">
        <v>6</v>
      </c>
      <c r="DN406" s="171"/>
    </row>
    <row r="407" spans="115:118">
      <c r="DK407" s="177">
        <v>780</v>
      </c>
      <c r="DL407" s="178" t="s">
        <v>53</v>
      </c>
      <c r="DM407" s="179">
        <v>6</v>
      </c>
      <c r="DN407" s="171"/>
    </row>
    <row r="408" spans="115:118">
      <c r="DK408" s="177">
        <v>781</v>
      </c>
      <c r="DL408" s="178" t="s">
        <v>54</v>
      </c>
      <c r="DM408" s="179">
        <v>7</v>
      </c>
      <c r="DN408" s="171" t="s">
        <v>952</v>
      </c>
    </row>
    <row r="409" spans="115:118">
      <c r="DK409" s="177">
        <v>781</v>
      </c>
      <c r="DL409" s="178" t="s">
        <v>54</v>
      </c>
      <c r="DM409" s="179">
        <v>7</v>
      </c>
      <c r="DN409" s="171" t="s">
        <v>952</v>
      </c>
    </row>
    <row r="410" spans="115:118">
      <c r="DK410" s="177">
        <v>782</v>
      </c>
      <c r="DL410" s="178" t="s">
        <v>55</v>
      </c>
      <c r="DM410" s="179">
        <v>8</v>
      </c>
      <c r="DN410" s="171" t="s">
        <v>952</v>
      </c>
    </row>
    <row r="411" spans="115:118">
      <c r="DK411" s="177">
        <v>782</v>
      </c>
      <c r="DL411" s="178" t="s">
        <v>55</v>
      </c>
      <c r="DM411" s="179">
        <v>8</v>
      </c>
      <c r="DN411" s="171" t="s">
        <v>952</v>
      </c>
    </row>
    <row r="412" spans="115:118">
      <c r="DK412" s="177">
        <v>783</v>
      </c>
      <c r="DL412" s="178" t="s">
        <v>56</v>
      </c>
      <c r="DM412" s="179">
        <v>9</v>
      </c>
      <c r="DN412" s="171" t="s">
        <v>952</v>
      </c>
    </row>
    <row r="413" spans="115:118">
      <c r="DK413" s="177">
        <v>783</v>
      </c>
      <c r="DL413" s="178" t="s">
        <v>56</v>
      </c>
      <c r="DM413" s="179">
        <v>9</v>
      </c>
      <c r="DN413" s="171" t="s">
        <v>952</v>
      </c>
    </row>
    <row r="414" spans="115:118">
      <c r="DK414" s="177">
        <v>784</v>
      </c>
      <c r="DL414" s="178" t="s">
        <v>57</v>
      </c>
      <c r="DM414" s="179">
        <v>10</v>
      </c>
      <c r="DN414" s="171" t="s">
        <v>952</v>
      </c>
    </row>
    <row r="415" spans="115:118">
      <c r="DK415" s="177">
        <v>784</v>
      </c>
      <c r="DL415" s="178" t="s">
        <v>57</v>
      </c>
      <c r="DM415" s="179">
        <v>10</v>
      </c>
      <c r="DN415" s="171" t="s">
        <v>952</v>
      </c>
    </row>
    <row r="416" spans="115:118">
      <c r="DK416" s="177">
        <v>811</v>
      </c>
      <c r="DL416" s="178" t="s">
        <v>58</v>
      </c>
      <c r="DM416" s="179">
        <v>4</v>
      </c>
      <c r="DN416" s="171"/>
    </row>
    <row r="417" spans="115:118">
      <c r="DK417" s="177">
        <v>812</v>
      </c>
      <c r="DL417" s="178" t="s">
        <v>59</v>
      </c>
      <c r="DM417" s="179">
        <v>5</v>
      </c>
      <c r="DN417" s="171"/>
    </row>
    <row r="418" spans="115:118">
      <c r="DK418" s="177">
        <v>813</v>
      </c>
      <c r="DL418" s="178" t="s">
        <v>60</v>
      </c>
      <c r="DM418" s="179">
        <v>6</v>
      </c>
      <c r="DN418" s="171"/>
    </row>
    <row r="419" spans="115:118">
      <c r="DK419" s="177">
        <v>814</v>
      </c>
      <c r="DL419" s="178" t="s">
        <v>61</v>
      </c>
      <c r="DM419" s="179">
        <v>7</v>
      </c>
      <c r="DN419" s="171"/>
    </row>
    <row r="420" spans="115:118">
      <c r="DK420" s="177">
        <v>821</v>
      </c>
      <c r="DL420" s="178" t="s">
        <v>62</v>
      </c>
      <c r="DM420" s="179">
        <v>7</v>
      </c>
      <c r="DN420" s="171"/>
    </row>
    <row r="421" spans="115:118">
      <c r="DK421" s="177">
        <v>822</v>
      </c>
      <c r="DL421" s="178" t="s">
        <v>63</v>
      </c>
      <c r="DM421" s="179">
        <v>8</v>
      </c>
      <c r="DN421" s="171"/>
    </row>
    <row r="422" spans="115:118">
      <c r="DK422" s="177">
        <v>823</v>
      </c>
      <c r="DL422" s="178" t="s">
        <v>64</v>
      </c>
      <c r="DM422" s="179">
        <v>9</v>
      </c>
      <c r="DN422" s="171"/>
    </row>
    <row r="423" spans="115:118">
      <c r="DK423" s="177">
        <v>824</v>
      </c>
      <c r="DL423" s="178" t="s">
        <v>65</v>
      </c>
      <c r="DM423" s="179">
        <v>10</v>
      </c>
      <c r="DN423" s="171"/>
    </row>
    <row r="424" spans="115:118">
      <c r="DK424" s="177">
        <v>850</v>
      </c>
      <c r="DL424" s="178" t="s">
        <v>732</v>
      </c>
      <c r="DM424" s="179">
        <v>8</v>
      </c>
      <c r="DN424" s="171"/>
    </row>
    <row r="425" spans="115:118">
      <c r="DK425" s="177">
        <v>851</v>
      </c>
      <c r="DL425" s="178" t="s">
        <v>733</v>
      </c>
      <c r="DM425" s="179">
        <v>9</v>
      </c>
      <c r="DN425" s="171"/>
    </row>
    <row r="426" spans="115:118">
      <c r="DK426" s="177">
        <v>852</v>
      </c>
      <c r="DL426" s="178" t="s">
        <v>734</v>
      </c>
      <c r="DM426" s="179">
        <v>10</v>
      </c>
      <c r="DN426" s="171"/>
    </row>
    <row r="427" spans="115:118">
      <c r="DK427" s="177">
        <v>853</v>
      </c>
      <c r="DL427" s="178" t="s">
        <v>735</v>
      </c>
      <c r="DM427" s="179">
        <v>11</v>
      </c>
      <c r="DN427" s="171"/>
    </row>
    <row r="428" spans="115:118">
      <c r="DK428" s="177">
        <v>951</v>
      </c>
      <c r="DL428" s="178" t="s">
        <v>66</v>
      </c>
      <c r="DM428" s="179">
        <v>6</v>
      </c>
      <c r="DN428" s="171"/>
    </row>
    <row r="429" spans="115:118">
      <c r="DK429" s="177">
        <v>952</v>
      </c>
      <c r="DL429" s="178" t="s">
        <v>67</v>
      </c>
      <c r="DM429" s="179">
        <v>7</v>
      </c>
      <c r="DN429" s="171"/>
    </row>
    <row r="430" spans="115:118">
      <c r="DK430" s="177">
        <v>953</v>
      </c>
      <c r="DL430" s="178" t="s">
        <v>68</v>
      </c>
      <c r="DM430" s="179">
        <v>8</v>
      </c>
      <c r="DN430" s="171"/>
    </row>
    <row r="431" spans="115:118">
      <c r="DK431" s="177">
        <v>954</v>
      </c>
      <c r="DL431" s="178" t="s">
        <v>69</v>
      </c>
      <c r="DM431" s="179">
        <v>8</v>
      </c>
      <c r="DN431" s="171"/>
    </row>
    <row r="432" spans="115:118">
      <c r="DK432" s="177">
        <v>955</v>
      </c>
      <c r="DL432" s="178" t="s">
        <v>70</v>
      </c>
      <c r="DM432" s="179">
        <v>9</v>
      </c>
      <c r="DN432" s="171"/>
    </row>
    <row r="433" spans="115:118">
      <c r="DK433" s="177">
        <v>961</v>
      </c>
      <c r="DL433" s="178" t="s">
        <v>71</v>
      </c>
      <c r="DM433" s="179">
        <v>6</v>
      </c>
      <c r="DN433" s="171"/>
    </row>
    <row r="434" spans="115:118">
      <c r="DK434" s="177">
        <v>962</v>
      </c>
      <c r="DL434" s="178" t="s">
        <v>72</v>
      </c>
      <c r="DM434" s="179">
        <v>7</v>
      </c>
      <c r="DN434" s="171"/>
    </row>
    <row r="435" spans="115:118">
      <c r="DK435" s="177">
        <v>963</v>
      </c>
      <c r="DL435" s="178" t="s">
        <v>73</v>
      </c>
      <c r="DM435" s="179">
        <v>8</v>
      </c>
      <c r="DN435" s="171"/>
    </row>
    <row r="436" spans="115:118">
      <c r="DK436" s="177">
        <v>971</v>
      </c>
      <c r="DL436" s="178" t="s">
        <v>74</v>
      </c>
      <c r="DM436" s="179">
        <v>6</v>
      </c>
      <c r="DN436" s="171"/>
    </row>
    <row r="437" spans="115:118">
      <c r="DK437" s="182">
        <v>972</v>
      </c>
      <c r="DL437" s="183" t="s">
        <v>75</v>
      </c>
      <c r="DM437" s="184">
        <v>7</v>
      </c>
      <c r="DN437" s="172"/>
    </row>
  </sheetData>
  <autoFilter ref="A4:EJ159"/>
  <mergeCells count="18">
    <mergeCell ref="P3:P4"/>
    <mergeCell ref="Q3:Q4"/>
    <mergeCell ref="DK179:DM179"/>
    <mergeCell ref="K3:K4"/>
    <mergeCell ref="L3:L4"/>
    <mergeCell ref="M3:M4"/>
    <mergeCell ref="N3:N4"/>
    <mergeCell ref="O3:O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conditionalFormatting sqref="CY11 CY112 DB106 DB10:DB27 DB144 CY144 DB146:DB150 CY146:CY150 DB75 DB131 DB133:DB139 DB103:DB104 DB30:DB46 DB48:DB64 DB79:DB101 DB115:DB116 DB118:DB128 DB112:DB113">
    <cfRule type="cellIs" dxfId="477" priority="145" stopIfTrue="1" operator="notEqual">
      <formula>$DF10</formula>
    </cfRule>
  </conditionalFormatting>
  <conditionalFormatting sqref="CY10 CY13:CY27 CY75 CY131 CY133:CY139 CY103:CY106 CY29:CY46 CY48:CY64 CY79:CY101 CY115:CY116 CY118:CY128 CY113">
    <cfRule type="cellIs" dxfId="476" priority="146" stopIfTrue="1" operator="notEqual">
      <formula>$DB10</formula>
    </cfRule>
  </conditionalFormatting>
  <conditionalFormatting sqref="DB107">
    <cfRule type="cellIs" dxfId="475" priority="143" stopIfTrue="1" operator="notEqual">
      <formula>$DF107</formula>
    </cfRule>
  </conditionalFormatting>
  <conditionalFormatting sqref="CY107">
    <cfRule type="cellIs" dxfId="474" priority="144" stopIfTrue="1" operator="notEqual">
      <formula>$DB107</formula>
    </cfRule>
  </conditionalFormatting>
  <conditionalFormatting sqref="DB108">
    <cfRule type="cellIs" dxfId="473" priority="141" stopIfTrue="1" operator="notEqual">
      <formula>$DF108</formula>
    </cfRule>
  </conditionalFormatting>
  <conditionalFormatting sqref="CY108">
    <cfRule type="cellIs" dxfId="472" priority="142" stopIfTrue="1" operator="notEqual">
      <formula>$DB108</formula>
    </cfRule>
  </conditionalFormatting>
  <conditionalFormatting sqref="DB67">
    <cfRule type="cellIs" dxfId="471" priority="137" stopIfTrue="1" operator="notEqual">
      <formula>$DF67</formula>
    </cfRule>
  </conditionalFormatting>
  <conditionalFormatting sqref="CY67">
    <cfRule type="cellIs" dxfId="470" priority="138" stopIfTrue="1" operator="notEqual">
      <formula>$DB67</formula>
    </cfRule>
  </conditionalFormatting>
  <conditionalFormatting sqref="DB68">
    <cfRule type="cellIs" dxfId="469" priority="135" stopIfTrue="1" operator="notEqual">
      <formula>$DF68</formula>
    </cfRule>
  </conditionalFormatting>
  <conditionalFormatting sqref="CY68">
    <cfRule type="cellIs" dxfId="468" priority="136" stopIfTrue="1" operator="notEqual">
      <formula>$DB68</formula>
    </cfRule>
  </conditionalFormatting>
  <conditionalFormatting sqref="DB47">
    <cfRule type="cellIs" dxfId="467" priority="133" stopIfTrue="1" operator="notEqual">
      <formula>$DF47</formula>
    </cfRule>
  </conditionalFormatting>
  <conditionalFormatting sqref="CY47">
    <cfRule type="cellIs" dxfId="466" priority="132" stopIfTrue="1" operator="notEqual">
      <formula>$DB47</formula>
    </cfRule>
  </conditionalFormatting>
  <conditionalFormatting sqref="DB28">
    <cfRule type="cellIs" dxfId="465" priority="130" stopIfTrue="1" operator="notEqual">
      <formula>$DF28</formula>
    </cfRule>
  </conditionalFormatting>
  <conditionalFormatting sqref="CY28">
    <cfRule type="cellIs" dxfId="464" priority="131" stopIfTrue="1" operator="notEqual">
      <formula>$DB28</formula>
    </cfRule>
  </conditionalFormatting>
  <conditionalFormatting sqref="DB66">
    <cfRule type="cellIs" dxfId="463" priority="126" stopIfTrue="1" operator="notEqual">
      <formula>$DF66</formula>
    </cfRule>
  </conditionalFormatting>
  <conditionalFormatting sqref="CY66">
    <cfRule type="cellIs" dxfId="462" priority="127" stopIfTrue="1" operator="notEqual">
      <formula>$DB66</formula>
    </cfRule>
  </conditionalFormatting>
  <conditionalFormatting sqref="DB109">
    <cfRule type="cellIs" dxfId="461" priority="124" stopIfTrue="1" operator="notEqual">
      <formula>$DF109</formula>
    </cfRule>
  </conditionalFormatting>
  <conditionalFormatting sqref="CY109">
    <cfRule type="cellIs" dxfId="460" priority="125" stopIfTrue="1" operator="notEqual">
      <formula>$DB109</formula>
    </cfRule>
  </conditionalFormatting>
  <conditionalFormatting sqref="DB69 DB71">
    <cfRule type="cellIs" dxfId="459" priority="122" stopIfTrue="1" operator="notEqual">
      <formula>$DF69</formula>
    </cfRule>
  </conditionalFormatting>
  <conditionalFormatting sqref="CY69 CY71">
    <cfRule type="cellIs" dxfId="458" priority="123" stopIfTrue="1" operator="notEqual">
      <formula>$DB69</formula>
    </cfRule>
  </conditionalFormatting>
  <conditionalFormatting sqref="DB129">
    <cfRule type="cellIs" dxfId="457" priority="120" stopIfTrue="1" operator="notEqual">
      <formula>$DF129</formula>
    </cfRule>
  </conditionalFormatting>
  <conditionalFormatting sqref="CY129">
    <cfRule type="cellIs" dxfId="456" priority="121" stopIfTrue="1" operator="notEqual">
      <formula>$DB129</formula>
    </cfRule>
  </conditionalFormatting>
  <conditionalFormatting sqref="CV106:CV109 CV66:CV69 CV75 CV131 CV133:CV139 CV103:CV104 CV71 CV5:CV64 CV79:CV101 CV115:CV116 CV118:CV129 CV113">
    <cfRule type="expression" dxfId="455" priority="117" stopIfTrue="1">
      <formula>$CY5=""</formula>
    </cfRule>
    <cfRule type="cellIs" dxfId="454" priority="119" stopIfTrue="1" operator="notEqual">
      <formula>$CY5</formula>
    </cfRule>
  </conditionalFormatting>
  <conditionalFormatting sqref="CV144 CV146:CV150">
    <cfRule type="cellIs" dxfId="453" priority="118" stopIfTrue="1" operator="notEqual">
      <formula>$CY144</formula>
    </cfRule>
  </conditionalFormatting>
  <conditionalFormatting sqref="CY12">
    <cfRule type="cellIs" dxfId="452" priority="116" stopIfTrue="1" operator="notEqual">
      <formula>$DF12</formula>
    </cfRule>
  </conditionalFormatting>
  <conditionalFormatting sqref="CV105">
    <cfRule type="cellIs" dxfId="451" priority="115" stopIfTrue="1" operator="notEqual">
      <formula>$CY105</formula>
    </cfRule>
  </conditionalFormatting>
  <conditionalFormatting sqref="DB72">
    <cfRule type="cellIs" dxfId="450" priority="113" stopIfTrue="1" operator="notEqual">
      <formula>$DF72</formula>
    </cfRule>
  </conditionalFormatting>
  <conditionalFormatting sqref="CY72">
    <cfRule type="cellIs" dxfId="449" priority="114" stopIfTrue="1" operator="notEqual">
      <formula>$DB72</formula>
    </cfRule>
  </conditionalFormatting>
  <conditionalFormatting sqref="CV72">
    <cfRule type="expression" dxfId="448" priority="111" stopIfTrue="1">
      <formula>$CY72=""</formula>
    </cfRule>
    <cfRule type="cellIs" dxfId="447" priority="112" stopIfTrue="1" operator="notEqual">
      <formula>$CY72</formula>
    </cfRule>
  </conditionalFormatting>
  <conditionalFormatting sqref="CY147 CY149">
    <cfRule type="cellIs" dxfId="446" priority="110" stopIfTrue="1" operator="notEqual">
      <formula>$DF147</formula>
    </cfRule>
  </conditionalFormatting>
  <conditionalFormatting sqref="DB110">
    <cfRule type="cellIs" dxfId="445" priority="108" stopIfTrue="1" operator="notEqual">
      <formula>$DF110</formula>
    </cfRule>
  </conditionalFormatting>
  <conditionalFormatting sqref="CY110">
    <cfRule type="cellIs" dxfId="444" priority="109" stopIfTrue="1" operator="notEqual">
      <formula>$DB110</formula>
    </cfRule>
  </conditionalFormatting>
  <conditionalFormatting sqref="CV110">
    <cfRule type="expression" dxfId="443" priority="106" stopIfTrue="1">
      <formula>$CY110=""</formula>
    </cfRule>
    <cfRule type="cellIs" dxfId="442" priority="107" stopIfTrue="1" operator="notEqual">
      <formula>$CY110</formula>
    </cfRule>
  </conditionalFormatting>
  <conditionalFormatting sqref="CV112">
    <cfRule type="expression" dxfId="441" priority="104" stopIfTrue="1">
      <formula>$CY112=""</formula>
    </cfRule>
    <cfRule type="cellIs" dxfId="440" priority="105" stopIfTrue="1" operator="notEqual">
      <formula>$CY112</formula>
    </cfRule>
  </conditionalFormatting>
  <conditionalFormatting sqref="DB143">
    <cfRule type="cellIs" dxfId="439" priority="103" stopIfTrue="1" operator="notEqual">
      <formula>$DF143</formula>
    </cfRule>
  </conditionalFormatting>
  <conditionalFormatting sqref="CY143">
    <cfRule type="cellIs" dxfId="438" priority="102" stopIfTrue="1" operator="notEqual">
      <formula>$DF143</formula>
    </cfRule>
  </conditionalFormatting>
  <conditionalFormatting sqref="CV143">
    <cfRule type="cellIs" dxfId="437" priority="101" stopIfTrue="1" operator="notEqual">
      <formula>$CY143</formula>
    </cfRule>
  </conditionalFormatting>
  <conditionalFormatting sqref="DB65">
    <cfRule type="cellIs" dxfId="436" priority="99" stopIfTrue="1" operator="notEqual">
      <formula>$DF65</formula>
    </cfRule>
  </conditionalFormatting>
  <conditionalFormatting sqref="CY65">
    <cfRule type="cellIs" dxfId="435" priority="100" stopIfTrue="1" operator="notEqual">
      <formula>$DB65</formula>
    </cfRule>
  </conditionalFormatting>
  <conditionalFormatting sqref="CV65">
    <cfRule type="expression" dxfId="434" priority="97" stopIfTrue="1">
      <formula>$CY65=""</formula>
    </cfRule>
    <cfRule type="cellIs" dxfId="433" priority="98" stopIfTrue="1" operator="notEqual">
      <formula>$CY65</formula>
    </cfRule>
  </conditionalFormatting>
  <conditionalFormatting sqref="DB78">
    <cfRule type="cellIs" dxfId="432" priority="95" stopIfTrue="1" operator="notEqual">
      <formula>$DF78</formula>
    </cfRule>
  </conditionalFormatting>
  <conditionalFormatting sqref="CY78">
    <cfRule type="cellIs" dxfId="431" priority="96" stopIfTrue="1" operator="notEqual">
      <formula>$DB78</formula>
    </cfRule>
  </conditionalFormatting>
  <conditionalFormatting sqref="CV78">
    <cfRule type="expression" dxfId="430" priority="93" stopIfTrue="1">
      <formula>$CY78=""</formula>
    </cfRule>
    <cfRule type="cellIs" dxfId="429" priority="94" stopIfTrue="1" operator="notEqual">
      <formula>$CY78</formula>
    </cfRule>
  </conditionalFormatting>
  <conditionalFormatting sqref="DB77">
    <cfRule type="cellIs" dxfId="428" priority="91" stopIfTrue="1" operator="notEqual">
      <formula>$DF77</formula>
    </cfRule>
  </conditionalFormatting>
  <conditionalFormatting sqref="CY77">
    <cfRule type="cellIs" dxfId="427" priority="92" stopIfTrue="1" operator="notEqual">
      <formula>$DB77</formula>
    </cfRule>
  </conditionalFormatting>
  <conditionalFormatting sqref="CV77">
    <cfRule type="expression" dxfId="426" priority="89" stopIfTrue="1">
      <formula>$CY77=""</formula>
    </cfRule>
    <cfRule type="cellIs" dxfId="425" priority="90" stopIfTrue="1" operator="notEqual">
      <formula>$CY77</formula>
    </cfRule>
  </conditionalFormatting>
  <conditionalFormatting sqref="DB71">
    <cfRule type="cellIs" dxfId="424" priority="71" stopIfTrue="1" operator="notEqual">
      <formula>$DF71</formula>
    </cfRule>
  </conditionalFormatting>
  <conditionalFormatting sqref="CY71">
    <cfRule type="cellIs" dxfId="423" priority="72" stopIfTrue="1" operator="notEqual">
      <formula>$DB71</formula>
    </cfRule>
  </conditionalFormatting>
  <conditionalFormatting sqref="CV71">
    <cfRule type="expression" dxfId="422" priority="69" stopIfTrue="1">
      <formula>$CY71=""</formula>
    </cfRule>
    <cfRule type="cellIs" dxfId="421" priority="70" stopIfTrue="1" operator="notEqual">
      <formula>$CY71</formula>
    </cfRule>
  </conditionalFormatting>
  <conditionalFormatting sqref="DB72">
    <cfRule type="cellIs" dxfId="420" priority="67" stopIfTrue="1" operator="notEqual">
      <formula>$DF72</formula>
    </cfRule>
  </conditionalFormatting>
  <conditionalFormatting sqref="CY72">
    <cfRule type="cellIs" dxfId="419" priority="68" stopIfTrue="1" operator="notEqual">
      <formula>$DB72</formula>
    </cfRule>
  </conditionalFormatting>
  <conditionalFormatting sqref="CV72">
    <cfRule type="expression" dxfId="418" priority="65" stopIfTrue="1">
      <formula>$CY72=""</formula>
    </cfRule>
    <cfRule type="cellIs" dxfId="417" priority="66" stopIfTrue="1" operator="notEqual">
      <formula>$CY72</formula>
    </cfRule>
  </conditionalFormatting>
  <conditionalFormatting sqref="DB111 CY111">
    <cfRule type="cellIs" dxfId="416" priority="64" stopIfTrue="1" operator="notEqual">
      <formula>$DF111</formula>
    </cfRule>
  </conditionalFormatting>
  <conditionalFormatting sqref="CV111">
    <cfRule type="expression" dxfId="415" priority="62" stopIfTrue="1">
      <formula>$CY111=""</formula>
    </cfRule>
    <cfRule type="cellIs" dxfId="414" priority="63" stopIfTrue="1" operator="notEqual">
      <formula>$CY111</formula>
    </cfRule>
  </conditionalFormatting>
  <conditionalFormatting sqref="DB117">
    <cfRule type="cellIs" dxfId="413" priority="60" stopIfTrue="1" operator="notEqual">
      <formula>$DF117</formula>
    </cfRule>
  </conditionalFormatting>
  <conditionalFormatting sqref="CY117">
    <cfRule type="cellIs" dxfId="412" priority="61" stopIfTrue="1" operator="notEqual">
      <formula>$DB117</formula>
    </cfRule>
  </conditionalFormatting>
  <conditionalFormatting sqref="CV117">
    <cfRule type="expression" dxfId="411" priority="58" stopIfTrue="1">
      <formula>$CY117=""</formula>
    </cfRule>
    <cfRule type="cellIs" dxfId="410" priority="59" stopIfTrue="1" operator="notEqual">
      <formula>$CY117</formula>
    </cfRule>
  </conditionalFormatting>
  <conditionalFormatting sqref="DB140:DB142">
    <cfRule type="cellIs" dxfId="409" priority="57" stopIfTrue="1" operator="notEqual">
      <formula>$DF140</formula>
    </cfRule>
  </conditionalFormatting>
  <conditionalFormatting sqref="CY140:CY142">
    <cfRule type="cellIs" dxfId="408" priority="56" stopIfTrue="1" operator="notEqual">
      <formula>$DF140</formula>
    </cfRule>
  </conditionalFormatting>
  <conditionalFormatting sqref="CV140:CV142">
    <cfRule type="cellIs" dxfId="407" priority="55" stopIfTrue="1" operator="notEqual">
      <formula>$CY140</formula>
    </cfRule>
  </conditionalFormatting>
  <conditionalFormatting sqref="CY145 DB145">
    <cfRule type="cellIs" dxfId="406" priority="54" stopIfTrue="1" operator="notEqual">
      <formula>$DF145</formula>
    </cfRule>
  </conditionalFormatting>
  <conditionalFormatting sqref="CV145">
    <cfRule type="cellIs" dxfId="405" priority="53" stopIfTrue="1" operator="notEqual">
      <formula>$CY145</formula>
    </cfRule>
  </conditionalFormatting>
  <conditionalFormatting sqref="DB73:DB74">
    <cfRule type="cellIs" dxfId="404" priority="47" stopIfTrue="1" operator="notEqual">
      <formula>$DF73</formula>
    </cfRule>
  </conditionalFormatting>
  <conditionalFormatting sqref="CY73:CY74">
    <cfRule type="cellIs" dxfId="403" priority="48" stopIfTrue="1" operator="notEqual">
      <formula>$DB73</formula>
    </cfRule>
  </conditionalFormatting>
  <conditionalFormatting sqref="CV73:CV74">
    <cfRule type="expression" dxfId="402" priority="45" stopIfTrue="1">
      <formula>$CY73=""</formula>
    </cfRule>
    <cfRule type="cellIs" dxfId="401" priority="46" stopIfTrue="1" operator="notEqual">
      <formula>$CY73</formula>
    </cfRule>
  </conditionalFormatting>
  <conditionalFormatting sqref="DB73:DB74">
    <cfRule type="cellIs" dxfId="400" priority="43" stopIfTrue="1" operator="notEqual">
      <formula>$DF73</formula>
    </cfRule>
  </conditionalFormatting>
  <conditionalFormatting sqref="CY73:CY74">
    <cfRule type="cellIs" dxfId="399" priority="44" stopIfTrue="1" operator="notEqual">
      <formula>$DB73</formula>
    </cfRule>
  </conditionalFormatting>
  <conditionalFormatting sqref="CV73:CV74">
    <cfRule type="expression" dxfId="398" priority="41" stopIfTrue="1">
      <formula>$CY73=""</formula>
    </cfRule>
    <cfRule type="cellIs" dxfId="397" priority="42" stopIfTrue="1" operator="notEqual">
      <formula>$CY73</formula>
    </cfRule>
  </conditionalFormatting>
  <conditionalFormatting sqref="DB132">
    <cfRule type="cellIs" dxfId="396" priority="39" stopIfTrue="1" operator="notEqual">
      <formula>$DF132</formula>
    </cfRule>
  </conditionalFormatting>
  <conditionalFormatting sqref="CY132">
    <cfRule type="cellIs" dxfId="395" priority="40" stopIfTrue="1" operator="notEqual">
      <formula>$DB132</formula>
    </cfRule>
  </conditionalFormatting>
  <conditionalFormatting sqref="CV132">
    <cfRule type="expression" dxfId="394" priority="37" stopIfTrue="1">
      <formula>$CY132=""</formula>
    </cfRule>
    <cfRule type="cellIs" dxfId="393" priority="38" stopIfTrue="1" operator="notEqual">
      <formula>$CY132</formula>
    </cfRule>
  </conditionalFormatting>
  <conditionalFormatting sqref="DB130">
    <cfRule type="cellIs" dxfId="392" priority="35" stopIfTrue="1" operator="notEqual">
      <formula>$DF130</formula>
    </cfRule>
  </conditionalFormatting>
  <conditionalFormatting sqref="CY130">
    <cfRule type="cellIs" dxfId="391" priority="36" stopIfTrue="1" operator="notEqual">
      <formula>$DB130</formula>
    </cfRule>
  </conditionalFormatting>
  <conditionalFormatting sqref="CV130">
    <cfRule type="expression" dxfId="390" priority="33" stopIfTrue="1">
      <formula>$CY130=""</formula>
    </cfRule>
    <cfRule type="cellIs" dxfId="389" priority="34" stopIfTrue="1" operator="notEqual">
      <formula>$CY130</formula>
    </cfRule>
  </conditionalFormatting>
  <conditionalFormatting sqref="DB74">
    <cfRule type="cellIs" dxfId="388" priority="31" stopIfTrue="1" operator="notEqual">
      <formula>$DF74</formula>
    </cfRule>
  </conditionalFormatting>
  <conditionalFormatting sqref="CY74">
    <cfRule type="cellIs" dxfId="387" priority="32" stopIfTrue="1" operator="notEqual">
      <formula>$DB74</formula>
    </cfRule>
  </conditionalFormatting>
  <conditionalFormatting sqref="CV74">
    <cfRule type="expression" dxfId="386" priority="29" stopIfTrue="1">
      <formula>$CY74=""</formula>
    </cfRule>
    <cfRule type="cellIs" dxfId="385" priority="30" stopIfTrue="1" operator="notEqual">
      <formula>$CY74</formula>
    </cfRule>
  </conditionalFormatting>
  <conditionalFormatting sqref="DB75">
    <cfRule type="cellIs" dxfId="384" priority="27" stopIfTrue="1" operator="notEqual">
      <formula>$DF75</formula>
    </cfRule>
  </conditionalFormatting>
  <conditionalFormatting sqref="CY75">
    <cfRule type="cellIs" dxfId="383" priority="28" stopIfTrue="1" operator="notEqual">
      <formula>$DB75</formula>
    </cfRule>
  </conditionalFormatting>
  <conditionalFormatting sqref="CV75">
    <cfRule type="expression" dxfId="382" priority="25" stopIfTrue="1">
      <formula>$CY75=""</formula>
    </cfRule>
    <cfRule type="cellIs" dxfId="381" priority="26" stopIfTrue="1" operator="notEqual">
      <formula>$CY75</formula>
    </cfRule>
  </conditionalFormatting>
  <conditionalFormatting sqref="DB75">
    <cfRule type="cellIs" dxfId="380" priority="23" stopIfTrue="1" operator="notEqual">
      <formula>$DF75</formula>
    </cfRule>
  </conditionalFormatting>
  <conditionalFormatting sqref="CY75">
    <cfRule type="cellIs" dxfId="379" priority="24" stopIfTrue="1" operator="notEqual">
      <formula>$DB75</formula>
    </cfRule>
  </conditionalFormatting>
  <conditionalFormatting sqref="CV75">
    <cfRule type="expression" dxfId="378" priority="21" stopIfTrue="1">
      <formula>$CY75=""</formula>
    </cfRule>
    <cfRule type="cellIs" dxfId="377" priority="22" stopIfTrue="1" operator="notEqual">
      <formula>$CY75</formula>
    </cfRule>
  </conditionalFormatting>
  <conditionalFormatting sqref="DB76">
    <cfRule type="cellIs" dxfId="376" priority="19" stopIfTrue="1" operator="notEqual">
      <formula>$DF76</formula>
    </cfRule>
  </conditionalFormatting>
  <conditionalFormatting sqref="CY76">
    <cfRule type="cellIs" dxfId="375" priority="20" stopIfTrue="1" operator="notEqual">
      <formula>$DB76</formula>
    </cfRule>
  </conditionalFormatting>
  <conditionalFormatting sqref="CV76">
    <cfRule type="expression" dxfId="374" priority="17" stopIfTrue="1">
      <formula>$CY76=""</formula>
    </cfRule>
    <cfRule type="cellIs" dxfId="373" priority="18" stopIfTrue="1" operator="notEqual">
      <formula>$CY76</formula>
    </cfRule>
  </conditionalFormatting>
  <conditionalFormatting sqref="DB102">
    <cfRule type="cellIs" dxfId="372" priority="15" stopIfTrue="1" operator="notEqual">
      <formula>$DF102</formula>
    </cfRule>
  </conditionalFormatting>
  <conditionalFormatting sqref="CY102">
    <cfRule type="cellIs" dxfId="371" priority="16" stopIfTrue="1" operator="notEqual">
      <formula>$DB102</formula>
    </cfRule>
  </conditionalFormatting>
  <conditionalFormatting sqref="CV102">
    <cfRule type="expression" dxfId="370" priority="13" stopIfTrue="1">
      <formula>$CY102=""</formula>
    </cfRule>
    <cfRule type="cellIs" dxfId="369" priority="14" stopIfTrue="1" operator="notEqual">
      <formula>$CY102</formula>
    </cfRule>
  </conditionalFormatting>
  <conditionalFormatting sqref="DB70">
    <cfRule type="cellIs" dxfId="368" priority="11" stopIfTrue="1" operator="notEqual">
      <formula>$DF70</formula>
    </cfRule>
  </conditionalFormatting>
  <conditionalFormatting sqref="CY70">
    <cfRule type="cellIs" dxfId="367" priority="12" stopIfTrue="1" operator="notEqual">
      <formula>$DB70</formula>
    </cfRule>
  </conditionalFormatting>
  <conditionalFormatting sqref="CV70">
    <cfRule type="expression" dxfId="366" priority="9" stopIfTrue="1">
      <formula>$CY70=""</formula>
    </cfRule>
    <cfRule type="cellIs" dxfId="365" priority="10" stopIfTrue="1" operator="notEqual">
      <formula>$CY70</formula>
    </cfRule>
  </conditionalFormatting>
  <conditionalFormatting sqref="DB70">
    <cfRule type="cellIs" dxfId="364" priority="7" stopIfTrue="1" operator="notEqual">
      <formula>$DF70</formula>
    </cfRule>
  </conditionalFormatting>
  <conditionalFormatting sqref="CY70">
    <cfRule type="cellIs" dxfId="363" priority="8" stopIfTrue="1" operator="notEqual">
      <formula>$DB70</formula>
    </cfRule>
  </conditionalFormatting>
  <conditionalFormatting sqref="CV70">
    <cfRule type="expression" dxfId="362" priority="5" stopIfTrue="1">
      <formula>$CY70=""</formula>
    </cfRule>
    <cfRule type="cellIs" dxfId="361" priority="6" stopIfTrue="1" operator="notEqual">
      <formula>$CY70</formula>
    </cfRule>
  </conditionalFormatting>
  <conditionalFormatting sqref="DB114">
    <cfRule type="cellIs" dxfId="360" priority="3" stopIfTrue="1" operator="notEqual">
      <formula>$DF114</formula>
    </cfRule>
  </conditionalFormatting>
  <conditionalFormatting sqref="CY114">
    <cfRule type="cellIs" dxfId="359" priority="4" stopIfTrue="1" operator="notEqual">
      <formula>$DB114</formula>
    </cfRule>
  </conditionalFormatting>
  <conditionalFormatting sqref="CV114">
    <cfRule type="expression" dxfId="358" priority="1" stopIfTrue="1">
      <formula>$CY114=""</formula>
    </cfRule>
    <cfRule type="cellIs" dxfId="357" priority="2" stopIfTrue="1" operator="notEqual">
      <formula>$CY114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r:id="rId1"/>
  <headerFooter scaleWithDoc="0" alignWithMargins="0">
    <oddHeader>&amp;R&amp;G</oddHeader>
    <oddFooter>&amp;R&amp;9 131.060.FWG / V 68.0 / Gültig ab: 01.01.16 / Seite &amp;P (&amp;N)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36"/>
  <sheetViews>
    <sheetView topLeftCell="A120" zoomScaleNormal="100" zoomScaleSheetLayoutView="75" workbookViewId="0">
      <selection activeCell="AB138" sqref="AB138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8.28515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7" width="5.42578125" style="11" customWidth="1"/>
    <col min="98" max="98" width="8.5703125" style="11" customWidth="1"/>
    <col min="99" max="99" width="2.85546875" style="115" customWidth="1"/>
    <col min="100" max="100" width="9.28515625" style="49" customWidth="1"/>
    <col min="101" max="101" width="4.7109375" style="49" customWidth="1"/>
    <col min="102" max="102" width="29.28515625" style="11" customWidth="1"/>
    <col min="103" max="103" width="9.28515625" style="49" customWidth="1"/>
    <col min="104" max="104" width="4.7109375" style="49" customWidth="1"/>
    <col min="105" max="105" width="29.85546875" style="11" customWidth="1"/>
    <col min="106" max="106" width="9.28515625" style="49" customWidth="1"/>
    <col min="107" max="107" width="4.7109375" style="49" customWidth="1"/>
    <col min="108" max="108" width="29.85546875" style="11" customWidth="1"/>
    <col min="109" max="109" width="1.5703125" style="115" customWidth="1"/>
    <col min="110" max="110" width="9.28515625" style="13" customWidth="1"/>
    <col min="111" max="111" width="4.7109375" style="13" customWidth="1"/>
    <col min="112" max="112" width="29.85546875" style="11" customWidth="1"/>
    <col min="113" max="114" width="11.42578125" customWidth="1"/>
    <col min="115" max="115" width="3.7109375" style="11" customWidth="1"/>
    <col min="116" max="116" width="34.7109375" style="11" customWidth="1"/>
    <col min="117" max="117" width="18.42578125" style="11" customWidth="1"/>
    <col min="118" max="118" width="14.28515625" style="11" customWidth="1"/>
    <col min="119" max="119" width="11.42578125" style="11" bestFit="1" customWidth="1"/>
    <col min="120" max="120" width="15.42578125" style="11" customWidth="1"/>
    <col min="121" max="16384" width="3.7109375" style="11"/>
  </cols>
  <sheetData>
    <row r="1" spans="1:140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199"/>
      <c r="S1" s="199" t="s">
        <v>79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CV1" s="143" t="s">
        <v>1053</v>
      </c>
      <c r="CW1" s="143"/>
      <c r="CX1" s="144"/>
      <c r="CY1" s="143" t="s">
        <v>890</v>
      </c>
      <c r="CZ1" s="143"/>
      <c r="DA1" s="144"/>
      <c r="DB1" s="142" t="s">
        <v>889</v>
      </c>
      <c r="DC1" s="143"/>
      <c r="DD1" s="144"/>
      <c r="DF1" s="142" t="s">
        <v>857</v>
      </c>
      <c r="DG1" s="143"/>
      <c r="DH1" s="144"/>
      <c r="DK1" s="186" t="s">
        <v>979</v>
      </c>
      <c r="DL1" s="186"/>
      <c r="DN1" s="11" t="s">
        <v>947</v>
      </c>
    </row>
    <row r="2" spans="1:140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196"/>
      <c r="S2" s="196"/>
      <c r="T2" s="196"/>
      <c r="U2" s="196"/>
      <c r="V2" s="196"/>
      <c r="W2" s="197"/>
      <c r="X2" s="196"/>
      <c r="Y2" s="196"/>
      <c r="Z2" s="196"/>
      <c r="AA2" s="196"/>
      <c r="AB2" s="198" t="s">
        <v>1171</v>
      </c>
      <c r="AC2" s="196"/>
      <c r="CU2" s="145"/>
      <c r="CV2" s="140"/>
      <c r="CW2" s="140"/>
      <c r="CY2" s="140"/>
      <c r="CZ2" s="140"/>
      <c r="DB2" s="140"/>
      <c r="DC2" s="140"/>
      <c r="DE2" s="145"/>
      <c r="DF2" s="2"/>
      <c r="DG2" s="2"/>
      <c r="EI2" s="19"/>
      <c r="EJ2" s="19"/>
    </row>
    <row r="3" spans="1:140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2015</v>
      </c>
      <c r="AE3" s="81" t="s">
        <v>384</v>
      </c>
      <c r="AF3" s="83"/>
      <c r="CT3" s="154" t="s">
        <v>703</v>
      </c>
      <c r="CU3" s="126"/>
      <c r="CV3" s="33" t="s">
        <v>702</v>
      </c>
      <c r="CW3" s="33" t="s">
        <v>701</v>
      </c>
      <c r="CX3" s="139" t="s">
        <v>78</v>
      </c>
      <c r="CY3" s="33" t="s">
        <v>702</v>
      </c>
      <c r="CZ3" s="33" t="s">
        <v>701</v>
      </c>
      <c r="DA3" s="139" t="s">
        <v>78</v>
      </c>
      <c r="DB3" s="33" t="s">
        <v>702</v>
      </c>
      <c r="DC3" s="33" t="s">
        <v>701</v>
      </c>
      <c r="DD3" s="139" t="s">
        <v>78</v>
      </c>
      <c r="DE3" s="146"/>
      <c r="DF3" s="33" t="s">
        <v>702</v>
      </c>
      <c r="DG3" s="33" t="s">
        <v>701</v>
      </c>
      <c r="DH3" s="139" t="s">
        <v>78</v>
      </c>
    </row>
    <row r="4" spans="1:140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6"/>
      <c r="CV4" s="125"/>
      <c r="CW4" s="125"/>
      <c r="CX4" s="83"/>
      <c r="CY4" s="125"/>
      <c r="CZ4" s="125"/>
      <c r="DA4" s="83"/>
      <c r="DB4" s="125"/>
      <c r="DC4" s="125"/>
      <c r="DD4" s="83"/>
      <c r="DE4" s="20"/>
      <c r="DF4" s="33"/>
      <c r="DG4" s="33"/>
      <c r="DH4" s="83"/>
      <c r="DM4" s="19" t="s">
        <v>978</v>
      </c>
      <c r="DN4" s="19" t="s">
        <v>948</v>
      </c>
      <c r="DO4" s="19" t="s">
        <v>949</v>
      </c>
      <c r="DP4" s="19" t="s">
        <v>950</v>
      </c>
    </row>
    <row r="5" spans="1:140" s="19" customFormat="1" ht="27">
      <c r="A5" s="53">
        <v>1</v>
      </c>
      <c r="B5" s="53"/>
      <c r="C5" s="53">
        <f t="shared" ref="C5:C48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5"/>
      <c r="X5" s="21"/>
      <c r="Y5" s="28" t="s">
        <v>1018</v>
      </c>
      <c r="Z5" s="118">
        <f t="shared" ref="Z5:Z68" si="1">$AD$3-V5</f>
        <v>38</v>
      </c>
      <c r="AA5" s="25" t="s">
        <v>1103</v>
      </c>
      <c r="AB5" s="21" t="s">
        <v>89</v>
      </c>
      <c r="AC5" s="21"/>
      <c r="AE5" s="193" t="s">
        <v>1078</v>
      </c>
      <c r="AF5" s="82"/>
      <c r="CP5" s="19" t="str">
        <f t="shared" ref="CP5:CP69" si="2">+S5</f>
        <v>Giger Hans</v>
      </c>
      <c r="CR5" s="19">
        <f t="shared" ref="CR5:CR69" si="3">+Z5</f>
        <v>38</v>
      </c>
      <c r="CS5" s="19" t="str">
        <f t="shared" ref="CS5:CS69" si="4">+AB5</f>
        <v>A</v>
      </c>
      <c r="CT5" s="154">
        <v>2139</v>
      </c>
      <c r="CU5" s="126"/>
      <c r="CV5" s="125">
        <v>753</v>
      </c>
      <c r="CW5" s="33">
        <f t="shared" ref="CW5:CW10" si="5">VLOOKUP($CV5,Funktionsbezeichnungen,3,0)</f>
        <v>12</v>
      </c>
      <c r="CX5" s="83" t="str">
        <f t="shared" ref="CX5:CX10" si="6">VLOOKUP($CV5,Funktionsbezeichnungen,2,0)</f>
        <v>Vorgesetzter  -  4 . Stufe</v>
      </c>
      <c r="CY5" s="125">
        <v>753</v>
      </c>
      <c r="CZ5" s="33">
        <f t="shared" ref="CZ5:CZ10" si="7">VLOOKUP($CY5,Funktionsbezeichnungen,3,0)</f>
        <v>12</v>
      </c>
      <c r="DA5" s="83" t="str">
        <f t="shared" ref="DA5:DA10" si="8">VLOOKUP($CY5,Funktionsbezeichnungen,2,0)</f>
        <v>Vorgesetzter  -  4 . Stufe</v>
      </c>
      <c r="DB5" s="124">
        <v>753</v>
      </c>
      <c r="DC5" s="33">
        <f t="shared" ref="DC5:DC10" si="9">VLOOKUP($DB5,Funktionsbezeichnungen,3,0)</f>
        <v>12</v>
      </c>
      <c r="DD5" s="83" t="str">
        <f t="shared" ref="DD5:DD10" si="10">VLOOKUP($DB5,Funktionsbezeichnungen,2,0)</f>
        <v>Vorgesetzter  -  4 . Stufe</v>
      </c>
      <c r="DE5" s="20"/>
      <c r="DF5" s="124">
        <v>753</v>
      </c>
      <c r="DG5" s="33">
        <f t="shared" ref="DG5:DG10" si="11">VLOOKUP($DF5,Funktionsbezeichnungen,3,0)</f>
        <v>12</v>
      </c>
      <c r="DH5" s="83" t="str">
        <f t="shared" ref="DH5:DH10" si="12">VLOOKUP($DF5,Funktionsbezeichnungen,2,0)</f>
        <v>Vorgesetzter  -  4 . Stufe</v>
      </c>
      <c r="DM5" s="19">
        <f t="shared" ref="DM5:DM69" si="13">+CT5</f>
        <v>2139</v>
      </c>
      <c r="DN5" s="153">
        <v>1</v>
      </c>
      <c r="DO5" s="19">
        <v>2</v>
      </c>
      <c r="DP5" s="19" t="s">
        <v>951</v>
      </c>
    </row>
    <row r="6" spans="1:140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5"/>
      <c r="X6" s="21"/>
      <c r="Y6" s="28" t="s">
        <v>332</v>
      </c>
      <c r="Z6" s="118">
        <f t="shared" si="1"/>
        <v>33</v>
      </c>
      <c r="AA6" s="25" t="s">
        <v>656</v>
      </c>
      <c r="AB6" s="21" t="s">
        <v>89</v>
      </c>
      <c r="AC6" s="21"/>
      <c r="AE6" s="90" t="s">
        <v>399</v>
      </c>
      <c r="AF6" s="82"/>
      <c r="CP6" s="19" t="str">
        <f t="shared" si="2"/>
        <v>Chiaverio Flavio</v>
      </c>
      <c r="CR6" s="19">
        <f t="shared" si="3"/>
        <v>33</v>
      </c>
      <c r="CS6" s="19" t="str">
        <f t="shared" si="4"/>
        <v>A</v>
      </c>
      <c r="CT6" s="154">
        <v>5558</v>
      </c>
      <c r="CU6" s="126"/>
      <c r="CV6" s="125">
        <v>753</v>
      </c>
      <c r="CW6" s="33">
        <f t="shared" si="5"/>
        <v>12</v>
      </c>
      <c r="CX6" s="83" t="str">
        <f t="shared" si="6"/>
        <v>Vorgesetzter  -  4 . Stufe</v>
      </c>
      <c r="CY6" s="125">
        <v>753</v>
      </c>
      <c r="CZ6" s="33">
        <f t="shared" si="7"/>
        <v>12</v>
      </c>
      <c r="DA6" s="83" t="str">
        <f t="shared" si="8"/>
        <v>Vorgesetzter  -  4 . Stufe</v>
      </c>
      <c r="DB6" s="124">
        <v>753</v>
      </c>
      <c r="DC6" s="33">
        <f t="shared" si="9"/>
        <v>12</v>
      </c>
      <c r="DD6" s="83" t="str">
        <f t="shared" si="10"/>
        <v>Vorgesetzter  -  4 . Stufe</v>
      </c>
      <c r="DE6" s="20"/>
      <c r="DF6" s="124">
        <v>753</v>
      </c>
      <c r="DG6" s="33">
        <f t="shared" si="11"/>
        <v>12</v>
      </c>
      <c r="DH6" s="83" t="str">
        <f t="shared" si="12"/>
        <v>Vorgesetzter  -  4 . Stufe</v>
      </c>
      <c r="DM6" s="19">
        <f t="shared" si="13"/>
        <v>5558</v>
      </c>
      <c r="DN6" s="153">
        <v>1</v>
      </c>
      <c r="DO6" s="19">
        <v>2</v>
      </c>
      <c r="DP6" s="19" t="s">
        <v>951</v>
      </c>
    </row>
    <row r="7" spans="1:140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5"/>
      <c r="X7" s="21"/>
      <c r="Y7" s="28" t="s">
        <v>331</v>
      </c>
      <c r="Z7" s="118">
        <f t="shared" si="1"/>
        <v>32</v>
      </c>
      <c r="AA7" s="25" t="s">
        <v>657</v>
      </c>
      <c r="AB7" s="21" t="s">
        <v>89</v>
      </c>
      <c r="AC7" s="21"/>
      <c r="AE7" s="90" t="s">
        <v>399</v>
      </c>
      <c r="AF7" s="82"/>
      <c r="CP7" s="19" t="str">
        <f t="shared" si="2"/>
        <v>Schädler Beat</v>
      </c>
      <c r="CR7" s="19">
        <f t="shared" si="3"/>
        <v>32</v>
      </c>
      <c r="CS7" s="19" t="str">
        <f t="shared" si="4"/>
        <v>A</v>
      </c>
      <c r="CT7" s="154">
        <v>4155</v>
      </c>
      <c r="CU7" s="126"/>
      <c r="CV7" s="125">
        <v>753</v>
      </c>
      <c r="CW7" s="33">
        <f t="shared" si="5"/>
        <v>12</v>
      </c>
      <c r="CX7" s="83" t="str">
        <f t="shared" si="6"/>
        <v>Vorgesetzter  -  4 . Stufe</v>
      </c>
      <c r="CY7" s="125">
        <v>753</v>
      </c>
      <c r="CZ7" s="33">
        <f t="shared" si="7"/>
        <v>12</v>
      </c>
      <c r="DA7" s="83" t="str">
        <f t="shared" si="8"/>
        <v>Vorgesetzter  -  4 . Stufe</v>
      </c>
      <c r="DB7" s="124">
        <v>753</v>
      </c>
      <c r="DC7" s="33">
        <f t="shared" si="9"/>
        <v>12</v>
      </c>
      <c r="DD7" s="83" t="str">
        <f t="shared" si="10"/>
        <v>Vorgesetzter  -  4 . Stufe</v>
      </c>
      <c r="DE7" s="20"/>
      <c r="DF7" s="124">
        <v>753</v>
      </c>
      <c r="DG7" s="33">
        <f t="shared" si="11"/>
        <v>12</v>
      </c>
      <c r="DH7" s="83" t="str">
        <f t="shared" si="12"/>
        <v>Vorgesetzter  -  4 . Stufe</v>
      </c>
      <c r="DM7" s="19">
        <f t="shared" si="13"/>
        <v>4155</v>
      </c>
      <c r="DN7" s="153">
        <v>1</v>
      </c>
      <c r="DO7" s="19">
        <v>2</v>
      </c>
      <c r="DP7" s="19" t="s">
        <v>951</v>
      </c>
    </row>
    <row r="8" spans="1:140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207" t="s">
        <v>1140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25" t="s">
        <v>314</v>
      </c>
      <c r="X8" s="21">
        <v>2000</v>
      </c>
      <c r="Y8" s="28" t="s">
        <v>333</v>
      </c>
      <c r="Z8" s="118">
        <f t="shared" si="1"/>
        <v>28</v>
      </c>
      <c r="AA8" s="25" t="s">
        <v>667</v>
      </c>
      <c r="AB8" s="21" t="s">
        <v>89</v>
      </c>
      <c r="AC8" s="21"/>
      <c r="AE8" s="90" t="s">
        <v>400</v>
      </c>
      <c r="AF8" s="82"/>
      <c r="CP8" s="19" t="str">
        <f t="shared" si="2"/>
        <v>Rentsch Lucas</v>
      </c>
      <c r="CR8" s="19">
        <f t="shared" si="3"/>
        <v>28</v>
      </c>
      <c r="CS8" s="19" t="str">
        <f t="shared" si="4"/>
        <v>A</v>
      </c>
      <c r="CT8" s="154">
        <v>5574</v>
      </c>
      <c r="CU8" s="126"/>
      <c r="CV8" s="125">
        <v>753</v>
      </c>
      <c r="CW8" s="33">
        <f t="shared" si="5"/>
        <v>12</v>
      </c>
      <c r="CX8" s="83" t="str">
        <f t="shared" si="6"/>
        <v>Vorgesetzter  -  4 . Stufe</v>
      </c>
      <c r="CY8" s="125">
        <v>753</v>
      </c>
      <c r="CZ8" s="33">
        <f t="shared" si="7"/>
        <v>12</v>
      </c>
      <c r="DA8" s="83" t="str">
        <f t="shared" si="8"/>
        <v>Vorgesetzter  -  4 . Stufe</v>
      </c>
      <c r="DB8" s="124">
        <v>753</v>
      </c>
      <c r="DC8" s="33">
        <f t="shared" si="9"/>
        <v>12</v>
      </c>
      <c r="DD8" s="83" t="str">
        <f t="shared" si="10"/>
        <v>Vorgesetzter  -  4 . Stufe</v>
      </c>
      <c r="DE8" s="20"/>
      <c r="DF8" s="124">
        <v>753</v>
      </c>
      <c r="DG8" s="33">
        <f t="shared" si="11"/>
        <v>12</v>
      </c>
      <c r="DH8" s="83" t="str">
        <f t="shared" si="12"/>
        <v>Vorgesetzter  -  4 . Stufe</v>
      </c>
      <c r="DM8" s="19">
        <f t="shared" si="13"/>
        <v>5574</v>
      </c>
      <c r="DN8" s="153">
        <v>1</v>
      </c>
      <c r="DO8" s="19">
        <v>2</v>
      </c>
      <c r="DP8" s="19" t="s">
        <v>951</v>
      </c>
    </row>
    <row r="9" spans="1:140" s="19" customFormat="1" ht="27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5"/>
      <c r="X9" s="21"/>
      <c r="Y9" s="28" t="s">
        <v>102</v>
      </c>
      <c r="Z9" s="118">
        <f t="shared" si="1"/>
        <v>28</v>
      </c>
      <c r="AA9" s="25" t="s">
        <v>658</v>
      </c>
      <c r="AB9" s="21" t="s">
        <v>1035</v>
      </c>
      <c r="AC9" s="21"/>
      <c r="AE9" s="90" t="s">
        <v>401</v>
      </c>
      <c r="AF9" s="82"/>
      <c r="CP9" s="19" t="str">
        <f t="shared" si="2"/>
        <v>Zenners Guy</v>
      </c>
      <c r="CR9" s="19">
        <f t="shared" si="3"/>
        <v>28</v>
      </c>
      <c r="CS9" s="19" t="str">
        <f t="shared" si="4"/>
        <v xml:space="preserve"> A</v>
      </c>
      <c r="CT9" s="154">
        <v>4182</v>
      </c>
      <c r="CU9" s="126"/>
      <c r="CV9" s="125">
        <v>753</v>
      </c>
      <c r="CW9" s="33">
        <f t="shared" si="5"/>
        <v>12</v>
      </c>
      <c r="CX9" s="83" t="str">
        <f t="shared" si="6"/>
        <v>Vorgesetzter  -  4 . Stufe</v>
      </c>
      <c r="CY9" s="125">
        <v>753</v>
      </c>
      <c r="CZ9" s="33">
        <f t="shared" si="7"/>
        <v>12</v>
      </c>
      <c r="DA9" s="83" t="str">
        <f t="shared" si="8"/>
        <v>Vorgesetzter  -  4 . Stufe</v>
      </c>
      <c r="DB9" s="124">
        <v>753</v>
      </c>
      <c r="DC9" s="33">
        <f t="shared" si="9"/>
        <v>12</v>
      </c>
      <c r="DD9" s="83" t="str">
        <f t="shared" si="10"/>
        <v>Vorgesetzter  -  4 . Stufe</v>
      </c>
      <c r="DE9" s="20"/>
      <c r="DF9" s="124">
        <v>753</v>
      </c>
      <c r="DG9" s="33">
        <f t="shared" si="11"/>
        <v>12</v>
      </c>
      <c r="DH9" s="83" t="str">
        <f t="shared" si="12"/>
        <v>Vorgesetzter  -  4 . Stufe</v>
      </c>
      <c r="DM9" s="19">
        <f t="shared" si="13"/>
        <v>4182</v>
      </c>
      <c r="DN9" s="153">
        <v>1</v>
      </c>
      <c r="DO9" s="19">
        <v>2</v>
      </c>
      <c r="DP9" s="19" t="s">
        <v>951</v>
      </c>
    </row>
    <row r="10" spans="1:140" s="19" customFormat="1" ht="27">
      <c r="A10" s="53">
        <v>0</v>
      </c>
      <c r="B10" s="53"/>
      <c r="C10" s="53">
        <f>IF(Z10&gt;=10,1,0)</f>
        <v>1</v>
      </c>
      <c r="D10" s="55">
        <v>1</v>
      </c>
      <c r="E10" s="55"/>
      <c r="F10" s="56"/>
      <c r="G10" s="54"/>
      <c r="H10" s="54">
        <v>1</v>
      </c>
      <c r="I10" s="56"/>
      <c r="J10" s="54"/>
      <c r="K10" s="56"/>
      <c r="L10" s="56"/>
      <c r="M10" s="56"/>
      <c r="N10" s="58"/>
      <c r="O10" s="52" t="s">
        <v>360</v>
      </c>
      <c r="P10" s="15" t="s">
        <v>443</v>
      </c>
      <c r="Q10" s="15">
        <v>6</v>
      </c>
      <c r="R10" s="42"/>
      <c r="S10" s="20" t="s">
        <v>253</v>
      </c>
      <c r="T10" s="21">
        <v>1967</v>
      </c>
      <c r="U10" s="28" t="s">
        <v>194</v>
      </c>
      <c r="V10" s="21">
        <v>1992</v>
      </c>
      <c r="W10" s="25" t="s">
        <v>314</v>
      </c>
      <c r="X10" s="21">
        <v>1999</v>
      </c>
      <c r="Y10" s="28" t="s">
        <v>315</v>
      </c>
      <c r="Z10" s="21">
        <f>$AD$3-V10</f>
        <v>23</v>
      </c>
      <c r="AA10" s="25" t="s">
        <v>1128</v>
      </c>
      <c r="AB10" s="21" t="s">
        <v>89</v>
      </c>
      <c r="AC10" s="21"/>
      <c r="AE10" s="90" t="s">
        <v>1100</v>
      </c>
      <c r="AF10" s="82"/>
      <c r="CP10" s="19" t="str">
        <f>+S10</f>
        <v>Suter Thomas</v>
      </c>
      <c r="CR10" s="19">
        <f>+Z10</f>
        <v>23</v>
      </c>
      <c r="CS10" s="19" t="str">
        <f>+AB10</f>
        <v>A</v>
      </c>
      <c r="CT10" s="154">
        <v>3201</v>
      </c>
      <c r="CU10" s="126"/>
      <c r="CV10" s="125">
        <v>774</v>
      </c>
      <c r="CW10" s="33">
        <f t="shared" si="5"/>
        <v>10</v>
      </c>
      <c r="CX10" s="83" t="str">
        <f t="shared" si="6"/>
        <v>Senior Projektingenieur</v>
      </c>
      <c r="CY10" s="125">
        <v>774</v>
      </c>
      <c r="CZ10" s="33">
        <f t="shared" si="7"/>
        <v>10</v>
      </c>
      <c r="DA10" s="83" t="str">
        <f t="shared" si="8"/>
        <v>Senior Projektingenieur</v>
      </c>
      <c r="DB10" s="125">
        <v>774</v>
      </c>
      <c r="DC10" s="33">
        <f t="shared" si="9"/>
        <v>10</v>
      </c>
      <c r="DD10" s="83" t="str">
        <f t="shared" si="10"/>
        <v>Senior Projektingenieur</v>
      </c>
      <c r="DE10" s="20"/>
      <c r="DF10" s="33">
        <v>773</v>
      </c>
      <c r="DG10" s="33">
        <f t="shared" si="11"/>
        <v>9</v>
      </c>
      <c r="DH10" s="83" t="str">
        <f t="shared" si="12"/>
        <v>Projektingenieur 3</v>
      </c>
      <c r="DM10" s="19">
        <f>+CT10</f>
        <v>3201</v>
      </c>
      <c r="DN10" s="153">
        <v>1</v>
      </c>
      <c r="DO10" s="19">
        <v>2</v>
      </c>
      <c r="DP10" s="19" t="s">
        <v>951</v>
      </c>
    </row>
    <row r="11" spans="1:140" s="19" customFormat="1" ht="15.75">
      <c r="A11" s="53">
        <v>1</v>
      </c>
      <c r="B11" s="53"/>
      <c r="C11" s="53">
        <f t="shared" si="0"/>
        <v>1</v>
      </c>
      <c r="D11" s="55">
        <v>1</v>
      </c>
      <c r="E11" s="55"/>
      <c r="F11" s="56"/>
      <c r="G11" s="54"/>
      <c r="H11" s="54"/>
      <c r="I11" s="56"/>
      <c r="J11" s="54"/>
      <c r="K11" s="56"/>
      <c r="L11" s="56"/>
      <c r="M11" s="56"/>
      <c r="N11" s="58"/>
      <c r="O11" s="52" t="s">
        <v>360</v>
      </c>
      <c r="P11" s="15" t="s">
        <v>437</v>
      </c>
      <c r="Q11" s="15">
        <v>7</v>
      </c>
      <c r="R11" s="16"/>
      <c r="S11" s="20" t="s">
        <v>96</v>
      </c>
      <c r="T11" s="21">
        <v>1944</v>
      </c>
      <c r="U11" s="28" t="s">
        <v>196</v>
      </c>
      <c r="V11" s="21">
        <v>1969</v>
      </c>
      <c r="W11" s="25"/>
      <c r="X11" s="21"/>
      <c r="Y11" s="26" t="s">
        <v>91</v>
      </c>
      <c r="Z11" s="21">
        <f t="shared" si="1"/>
        <v>46</v>
      </c>
      <c r="AA11" s="25" t="s">
        <v>659</v>
      </c>
      <c r="AB11" s="21" t="s">
        <v>1037</v>
      </c>
      <c r="AC11" s="21"/>
      <c r="AE11" s="193" t="s">
        <v>1078</v>
      </c>
      <c r="AF11" s="82"/>
      <c r="CP11" s="19" t="str">
        <f t="shared" si="2"/>
        <v>Kalak Josef</v>
      </c>
      <c r="CR11" s="19">
        <f t="shared" si="3"/>
        <v>46</v>
      </c>
      <c r="CS11" s="19" t="str">
        <f t="shared" si="4"/>
        <v>B/A 1)</v>
      </c>
      <c r="CT11" s="154">
        <v>3136</v>
      </c>
      <c r="CU11" s="126"/>
      <c r="CV11" s="125" t="s">
        <v>711</v>
      </c>
      <c r="CW11" s="33"/>
      <c r="CX11" s="83"/>
      <c r="CY11" s="125" t="s">
        <v>711</v>
      </c>
      <c r="CZ11" s="33"/>
      <c r="DA11" s="83"/>
      <c r="DB11" s="125" t="s">
        <v>711</v>
      </c>
      <c r="DC11" s="33"/>
      <c r="DD11" s="83"/>
      <c r="DE11" s="20"/>
      <c r="DF11" s="125" t="s">
        <v>711</v>
      </c>
      <c r="DG11" s="125" t="s">
        <v>711</v>
      </c>
      <c r="DH11" s="83"/>
      <c r="DM11" s="19">
        <f t="shared" si="13"/>
        <v>3136</v>
      </c>
      <c r="DN11" s="153">
        <v>1</v>
      </c>
      <c r="DO11" s="19">
        <v>2</v>
      </c>
      <c r="DP11" s="185" t="s">
        <v>951</v>
      </c>
    </row>
    <row r="12" spans="1:140" s="19" customFormat="1">
      <c r="A12" s="53">
        <v>0</v>
      </c>
      <c r="B12" s="53"/>
      <c r="C12" s="53">
        <f t="shared" si="0"/>
        <v>1</v>
      </c>
      <c r="D12" s="55"/>
      <c r="E12" s="55">
        <v>1</v>
      </c>
      <c r="F12" s="56"/>
      <c r="G12" s="54"/>
      <c r="H12" s="54">
        <v>1</v>
      </c>
      <c r="I12" s="56"/>
      <c r="J12" s="54"/>
      <c r="K12" s="56"/>
      <c r="L12" s="56"/>
      <c r="M12" s="56"/>
      <c r="N12" s="58"/>
      <c r="O12" s="52" t="s">
        <v>358</v>
      </c>
      <c r="P12" s="15" t="s">
        <v>438</v>
      </c>
      <c r="Q12" s="15">
        <v>8</v>
      </c>
      <c r="R12" s="16"/>
      <c r="S12" s="20" t="s">
        <v>98</v>
      </c>
      <c r="T12" s="21">
        <v>1948</v>
      </c>
      <c r="U12" s="28" t="s">
        <v>195</v>
      </c>
      <c r="V12" s="21">
        <v>1974</v>
      </c>
      <c r="W12" s="25"/>
      <c r="X12" s="21"/>
      <c r="Y12" s="26" t="s">
        <v>668</v>
      </c>
      <c r="Z12" s="206">
        <f t="shared" si="1"/>
        <v>41</v>
      </c>
      <c r="AA12" s="25" t="s">
        <v>97</v>
      </c>
      <c r="AB12" s="21" t="s">
        <v>95</v>
      </c>
      <c r="AC12" s="21"/>
      <c r="AE12" s="193" t="s">
        <v>1078</v>
      </c>
      <c r="AF12" s="82"/>
      <c r="CP12" s="19" t="str">
        <f t="shared" si="2"/>
        <v>Hausammann Erich</v>
      </c>
      <c r="CR12" s="19">
        <f t="shared" si="3"/>
        <v>41</v>
      </c>
      <c r="CS12" s="19" t="str">
        <f t="shared" si="4"/>
        <v>B</v>
      </c>
      <c r="CT12" s="154">
        <v>3148</v>
      </c>
      <c r="CU12" s="126"/>
      <c r="CV12" s="125" t="s">
        <v>711</v>
      </c>
      <c r="CW12" s="33"/>
      <c r="CX12" s="83"/>
      <c r="CY12" s="125" t="s">
        <v>711</v>
      </c>
      <c r="CZ12" s="33"/>
      <c r="DA12" s="83"/>
      <c r="DB12" s="125">
        <v>774</v>
      </c>
      <c r="DC12" s="33">
        <f t="shared" ref="DC12:DC27" si="14">VLOOKUP($DB12,Funktionsbezeichnungen,3,0)</f>
        <v>10</v>
      </c>
      <c r="DD12" s="83" t="str">
        <f t="shared" ref="DD12:DD27" si="15">VLOOKUP($DB12,Funktionsbezeichnungen,2,0)</f>
        <v>Senior Projektingenieur</v>
      </c>
      <c r="DE12" s="20"/>
      <c r="DF12" s="125">
        <v>773</v>
      </c>
      <c r="DG12" s="33">
        <f t="shared" ref="DG12:DG27" si="16">VLOOKUP($DF12,Funktionsbezeichnungen,3,0)</f>
        <v>9</v>
      </c>
      <c r="DH12" s="83" t="str">
        <f t="shared" ref="DH12:DH27" si="17">VLOOKUP($DF12,Funktionsbezeichnungen,2,0)</f>
        <v>Projektingenieur 3</v>
      </c>
      <c r="DM12" s="19">
        <f t="shared" si="13"/>
        <v>3148</v>
      </c>
      <c r="DN12" s="153">
        <v>2</v>
      </c>
      <c r="DO12" s="19">
        <v>3</v>
      </c>
      <c r="DP12" s="185" t="s">
        <v>951</v>
      </c>
    </row>
    <row r="13" spans="1:140" s="19" customFormat="1">
      <c r="A13" s="53">
        <v>0</v>
      </c>
      <c r="B13" s="53"/>
      <c r="C13" s="53">
        <f>IF(Z13&gt;=10,1,0)</f>
        <v>1</v>
      </c>
      <c r="D13" s="55">
        <v>1</v>
      </c>
      <c r="E13" s="55"/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358</v>
      </c>
      <c r="P13" s="15" t="s">
        <v>574</v>
      </c>
      <c r="Q13" s="15">
        <v>9</v>
      </c>
      <c r="R13" s="16"/>
      <c r="S13" s="20" t="s">
        <v>571</v>
      </c>
      <c r="T13" s="21">
        <v>1953</v>
      </c>
      <c r="U13" s="28" t="s">
        <v>572</v>
      </c>
      <c r="V13" s="21">
        <v>1978</v>
      </c>
      <c r="W13" s="25"/>
      <c r="X13" s="21"/>
      <c r="Y13" s="28" t="s">
        <v>573</v>
      </c>
      <c r="Z13" s="21">
        <f>$AD$3-V13</f>
        <v>37</v>
      </c>
      <c r="AA13" s="25" t="s">
        <v>97</v>
      </c>
      <c r="AB13" s="21" t="s">
        <v>95</v>
      </c>
      <c r="AC13" s="21"/>
      <c r="AE13" s="90" t="s">
        <v>373</v>
      </c>
      <c r="AF13" s="82"/>
      <c r="CP13" s="19" t="str">
        <f>+S13</f>
        <v>Bosshard Heinz</v>
      </c>
      <c r="CR13" s="19">
        <f>+Z13</f>
        <v>37</v>
      </c>
      <c r="CS13" s="19" t="str">
        <f>+AB13</f>
        <v>B</v>
      </c>
      <c r="CT13" s="154">
        <v>3205</v>
      </c>
      <c r="CU13" s="126"/>
      <c r="CV13" s="125">
        <v>773</v>
      </c>
      <c r="CW13" s="33">
        <f>VLOOKUP($CV13,Funktionsbezeichnungen,3,0)</f>
        <v>9</v>
      </c>
      <c r="CX13" s="83" t="str">
        <f>VLOOKUP($CV13,Funktionsbezeichnungen,2,0)</f>
        <v>Projektingenieur 3</v>
      </c>
      <c r="CY13" s="125">
        <v>773</v>
      </c>
      <c r="CZ13" s="33">
        <f>VLOOKUP($CY13,Funktionsbezeichnungen,3,0)</f>
        <v>9</v>
      </c>
      <c r="DA13" s="83" t="str">
        <f>VLOOKUP($CY13,Funktionsbezeichnungen,2,0)</f>
        <v>Projektingenieur 3</v>
      </c>
      <c r="DB13" s="125">
        <v>773</v>
      </c>
      <c r="DC13" s="33">
        <f t="shared" si="14"/>
        <v>9</v>
      </c>
      <c r="DD13" s="83" t="str">
        <f t="shared" si="15"/>
        <v>Projektingenieur 3</v>
      </c>
      <c r="DE13" s="20"/>
      <c r="DF13" s="33">
        <v>772</v>
      </c>
      <c r="DG13" s="33">
        <f t="shared" si="16"/>
        <v>8</v>
      </c>
      <c r="DH13" s="83" t="str">
        <f t="shared" si="17"/>
        <v>Projektingenieur 2</v>
      </c>
      <c r="DM13" s="19">
        <f>+CT13</f>
        <v>3205</v>
      </c>
      <c r="DN13" s="153">
        <v>1</v>
      </c>
      <c r="DO13" s="19">
        <v>2</v>
      </c>
      <c r="DP13" s="19" t="s">
        <v>951</v>
      </c>
    </row>
    <row r="14" spans="1:140" s="19" customFormat="1" ht="27">
      <c r="A14" s="53">
        <v>0</v>
      </c>
      <c r="B14" s="53"/>
      <c r="C14" s="53">
        <f>IF(Z14&gt;=10,1,0)</f>
        <v>1</v>
      </c>
      <c r="D14" s="55"/>
      <c r="E14" s="55">
        <v>1</v>
      </c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358</v>
      </c>
      <c r="P14" s="15" t="s">
        <v>441</v>
      </c>
      <c r="Q14" s="15">
        <v>10</v>
      </c>
      <c r="R14" s="16"/>
      <c r="S14" s="20" t="s">
        <v>113</v>
      </c>
      <c r="T14" s="21">
        <v>1958</v>
      </c>
      <c r="U14" s="28" t="s">
        <v>195</v>
      </c>
      <c r="V14" s="21">
        <v>1981</v>
      </c>
      <c r="W14" s="25"/>
      <c r="X14" s="21"/>
      <c r="Y14" s="28" t="s">
        <v>222</v>
      </c>
      <c r="Z14" s="21">
        <f>$AD$3-V14</f>
        <v>34</v>
      </c>
      <c r="AA14" s="25" t="s">
        <v>1129</v>
      </c>
      <c r="AB14" s="21" t="s">
        <v>95</v>
      </c>
      <c r="AC14" s="21"/>
      <c r="AE14" s="90" t="s">
        <v>402</v>
      </c>
      <c r="AF14" s="82"/>
      <c r="CP14" s="19" t="str">
        <f>+S14</f>
        <v>Schär Robert</v>
      </c>
      <c r="CR14" s="19">
        <f>+Z14</f>
        <v>34</v>
      </c>
      <c r="CS14" s="19" t="str">
        <f>+AB14</f>
        <v>B</v>
      </c>
      <c r="CT14" s="154">
        <v>5557</v>
      </c>
      <c r="CU14" s="126"/>
      <c r="CV14" s="125">
        <v>773</v>
      </c>
      <c r="CW14" s="33">
        <f>VLOOKUP($CV14,Funktionsbezeichnungen,3,0)</f>
        <v>9</v>
      </c>
      <c r="CX14" s="83" t="str">
        <f>VLOOKUP($CV14,Funktionsbezeichnungen,2,0)</f>
        <v>Projektingenieur 3</v>
      </c>
      <c r="CY14" s="125">
        <v>773</v>
      </c>
      <c r="CZ14" s="33">
        <f>VLOOKUP($CY14,Funktionsbezeichnungen,3,0)</f>
        <v>9</v>
      </c>
      <c r="DA14" s="83" t="str">
        <f>VLOOKUP($CY14,Funktionsbezeichnungen,2,0)</f>
        <v>Projektingenieur 3</v>
      </c>
      <c r="DB14" s="125">
        <v>773</v>
      </c>
      <c r="DC14" s="33">
        <f t="shared" si="14"/>
        <v>9</v>
      </c>
      <c r="DD14" s="83" t="str">
        <f t="shared" si="15"/>
        <v>Projektingenieur 3</v>
      </c>
      <c r="DE14" s="20"/>
      <c r="DF14" s="33">
        <v>773</v>
      </c>
      <c r="DG14" s="33">
        <f t="shared" si="16"/>
        <v>9</v>
      </c>
      <c r="DH14" s="83" t="str">
        <f t="shared" si="17"/>
        <v>Projektingenieur 3</v>
      </c>
      <c r="DM14" s="19">
        <f>+CT14</f>
        <v>5557</v>
      </c>
      <c r="DN14" s="153">
        <v>2</v>
      </c>
      <c r="DO14" s="19">
        <v>3</v>
      </c>
      <c r="DP14" s="19" t="s">
        <v>951</v>
      </c>
    </row>
    <row r="15" spans="1:140" s="19" customFormat="1">
      <c r="A15" s="53">
        <v>0</v>
      </c>
      <c r="B15" s="53"/>
      <c r="C15" s="53">
        <f>IF(Z15&gt;=10,1,0)</f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359</v>
      </c>
      <c r="P15" s="15" t="s">
        <v>449</v>
      </c>
      <c r="Q15" s="15">
        <v>11</v>
      </c>
      <c r="R15" s="16"/>
      <c r="S15" s="20" t="s">
        <v>114</v>
      </c>
      <c r="T15" s="21">
        <v>1957</v>
      </c>
      <c r="U15" s="28" t="s">
        <v>195</v>
      </c>
      <c r="V15" s="21">
        <v>1984</v>
      </c>
      <c r="W15" s="25"/>
      <c r="X15" s="21"/>
      <c r="Y15" s="28" t="s">
        <v>90</v>
      </c>
      <c r="Z15" s="21">
        <f>$AD$3-V15</f>
        <v>31</v>
      </c>
      <c r="AA15" s="25" t="s">
        <v>663</v>
      </c>
      <c r="AB15" s="21" t="s">
        <v>95</v>
      </c>
      <c r="AC15" s="21"/>
      <c r="AE15" s="90" t="s">
        <v>390</v>
      </c>
      <c r="AF15" s="82"/>
      <c r="CP15" s="19" t="str">
        <f>+S15</f>
        <v xml:space="preserve">Spieler Daniel </v>
      </c>
      <c r="CR15" s="19">
        <f>+Z15</f>
        <v>31</v>
      </c>
      <c r="CS15" s="19" t="str">
        <f>+AB15</f>
        <v>B</v>
      </c>
      <c r="CT15" s="154">
        <v>4209</v>
      </c>
      <c r="CU15" s="126"/>
      <c r="CV15" s="125">
        <v>773</v>
      </c>
      <c r="CW15" s="33">
        <f>VLOOKUP($CV15,Funktionsbezeichnungen,3,0)</f>
        <v>9</v>
      </c>
      <c r="CX15" s="83" t="str">
        <f>VLOOKUP($CV15,Funktionsbezeichnungen,2,0)</f>
        <v>Projektingenieur 3</v>
      </c>
      <c r="CY15" s="125">
        <v>773</v>
      </c>
      <c r="CZ15" s="33">
        <f>VLOOKUP($CY15,Funktionsbezeichnungen,3,0)</f>
        <v>9</v>
      </c>
      <c r="DA15" s="83" t="str">
        <f>VLOOKUP($CY15,Funktionsbezeichnungen,2,0)</f>
        <v>Projektingenieur 3</v>
      </c>
      <c r="DB15" s="125">
        <v>773</v>
      </c>
      <c r="DC15" s="33">
        <f t="shared" si="14"/>
        <v>9</v>
      </c>
      <c r="DD15" s="83" t="str">
        <f t="shared" si="15"/>
        <v>Projektingenieur 3</v>
      </c>
      <c r="DE15" s="20"/>
      <c r="DF15" s="33">
        <v>773</v>
      </c>
      <c r="DG15" s="33">
        <f t="shared" si="16"/>
        <v>9</v>
      </c>
      <c r="DH15" s="83" t="str">
        <f t="shared" si="17"/>
        <v>Projektingenieur 3</v>
      </c>
      <c r="DM15" s="19">
        <f>+CT15</f>
        <v>4209</v>
      </c>
      <c r="DN15" s="153">
        <v>2</v>
      </c>
      <c r="DO15" s="19">
        <v>3</v>
      </c>
      <c r="DP15" s="19" t="s">
        <v>951</v>
      </c>
    </row>
    <row r="16" spans="1:140" s="19" customFormat="1" ht="27">
      <c r="A16" s="53">
        <v>0</v>
      </c>
      <c r="B16" s="53"/>
      <c r="C16" s="53">
        <f t="shared" si="0"/>
        <v>1</v>
      </c>
      <c r="D16" s="55">
        <v>1</v>
      </c>
      <c r="E16" s="55"/>
      <c r="F16" s="56"/>
      <c r="G16" s="54"/>
      <c r="H16" s="54"/>
      <c r="I16" s="56"/>
      <c r="J16" s="54"/>
      <c r="K16" s="56"/>
      <c r="L16" s="56"/>
      <c r="M16" s="56"/>
      <c r="N16" s="58"/>
      <c r="O16" s="52" t="s">
        <v>361</v>
      </c>
      <c r="P16" s="15" t="s">
        <v>439</v>
      </c>
      <c r="Q16" s="15">
        <v>12</v>
      </c>
      <c r="R16" s="16"/>
      <c r="S16" s="20" t="s">
        <v>115</v>
      </c>
      <c r="T16" s="21">
        <v>1959</v>
      </c>
      <c r="U16" s="28" t="s">
        <v>100</v>
      </c>
      <c r="V16" s="21">
        <v>1985</v>
      </c>
      <c r="W16" s="25"/>
      <c r="X16" s="21"/>
      <c r="Y16" s="28" t="s">
        <v>335</v>
      </c>
      <c r="Z16" s="118">
        <f t="shared" si="1"/>
        <v>30</v>
      </c>
      <c r="AA16" s="25" t="s">
        <v>946</v>
      </c>
      <c r="AB16" s="21" t="s">
        <v>95</v>
      </c>
      <c r="AC16" s="21"/>
      <c r="AE16" s="90" t="s">
        <v>373</v>
      </c>
      <c r="AF16" s="82"/>
      <c r="CP16" s="19" t="str">
        <f t="shared" si="2"/>
        <v>Gysin Daniel</v>
      </c>
      <c r="CR16" s="19">
        <f t="shared" si="3"/>
        <v>30</v>
      </c>
      <c r="CS16" s="19" t="str">
        <f t="shared" si="4"/>
        <v>B</v>
      </c>
      <c r="CT16" s="154">
        <v>5625</v>
      </c>
      <c r="CU16" s="126"/>
      <c r="CV16" s="125">
        <v>784</v>
      </c>
      <c r="CW16" s="33">
        <f t="shared" ref="CW16:CW22" si="18">VLOOKUP($CV16,Funktionsbezeichnungen,3,0)</f>
        <v>10</v>
      </c>
      <c r="CX16" s="83" t="str">
        <f t="shared" ref="CX16:CX22" si="19">VLOOKUP($CV16,Funktionsbezeichnungen,2,0)</f>
        <v>Senior Projektingenieur</v>
      </c>
      <c r="CY16" s="125">
        <v>784</v>
      </c>
      <c r="CZ16" s="33">
        <f t="shared" ref="CZ16:CZ26" si="20">VLOOKUP($CY16,Funktionsbezeichnungen,3,0)</f>
        <v>10</v>
      </c>
      <c r="DA16" s="83" t="str">
        <f t="shared" ref="DA16:DA26" si="21">VLOOKUP($CY16,Funktionsbezeichnungen,2,0)</f>
        <v>Senior Projektingenieur</v>
      </c>
      <c r="DB16" s="125">
        <v>784</v>
      </c>
      <c r="DC16" s="33">
        <f t="shared" si="14"/>
        <v>10</v>
      </c>
      <c r="DD16" s="83" t="str">
        <f t="shared" si="15"/>
        <v>Senior Projektingenieur</v>
      </c>
      <c r="DE16" s="20"/>
      <c r="DF16" s="33">
        <v>783</v>
      </c>
      <c r="DG16" s="33">
        <f t="shared" si="16"/>
        <v>9</v>
      </c>
      <c r="DH16" s="83" t="str">
        <f t="shared" si="17"/>
        <v>Projektingenieur 3</v>
      </c>
      <c r="DM16" s="19">
        <f t="shared" si="13"/>
        <v>5625</v>
      </c>
      <c r="DN16" s="153">
        <v>1</v>
      </c>
      <c r="DO16" s="19">
        <v>2</v>
      </c>
      <c r="DP16" s="19" t="s">
        <v>952</v>
      </c>
    </row>
    <row r="17" spans="1:120" s="19" customFormat="1">
      <c r="A17" s="53">
        <v>0</v>
      </c>
      <c r="B17" s="53"/>
      <c r="C17" s="53">
        <f>IF(Z17&gt;=10,1,0)</f>
        <v>1</v>
      </c>
      <c r="D17" s="55"/>
      <c r="E17" s="55">
        <v>1</v>
      </c>
      <c r="F17" s="56"/>
      <c r="G17" s="54"/>
      <c r="H17" s="54"/>
      <c r="I17" s="56"/>
      <c r="J17" s="54"/>
      <c r="K17" s="56"/>
      <c r="L17" s="56"/>
      <c r="M17" s="56"/>
      <c r="N17" s="58"/>
      <c r="O17" s="52" t="s">
        <v>358</v>
      </c>
      <c r="P17" s="15" t="s">
        <v>442</v>
      </c>
      <c r="Q17" s="15">
        <v>13</v>
      </c>
      <c r="R17" s="16"/>
      <c r="S17" s="20" t="s">
        <v>116</v>
      </c>
      <c r="T17" s="21">
        <v>1962</v>
      </c>
      <c r="U17" s="28" t="s">
        <v>1061</v>
      </c>
      <c r="V17" s="21">
        <v>1987</v>
      </c>
      <c r="W17" s="25"/>
      <c r="X17" s="21"/>
      <c r="Y17" s="28" t="s">
        <v>222</v>
      </c>
      <c r="Z17" s="21">
        <f>$AD$3-V17</f>
        <v>28</v>
      </c>
      <c r="AA17" s="25" t="s">
        <v>664</v>
      </c>
      <c r="AB17" s="21" t="s">
        <v>95</v>
      </c>
      <c r="AC17" s="21"/>
      <c r="AE17" s="90" t="s">
        <v>373</v>
      </c>
      <c r="AF17" s="82"/>
      <c r="CP17" s="19" t="str">
        <f>+S17</f>
        <v>Wecke Jürgen</v>
      </c>
      <c r="CR17" s="19">
        <f>+Z17</f>
        <v>28</v>
      </c>
      <c r="CS17" s="19" t="str">
        <f>+AB17</f>
        <v>B</v>
      </c>
      <c r="CT17" s="154">
        <v>4187</v>
      </c>
      <c r="CU17" s="126"/>
      <c r="CV17" s="125">
        <v>774</v>
      </c>
      <c r="CW17" s="33">
        <f>VLOOKUP($CV17,Funktionsbezeichnungen,3,0)</f>
        <v>10</v>
      </c>
      <c r="CX17" s="83" t="str">
        <f>VLOOKUP($CV17,Funktionsbezeichnungen,2,0)</f>
        <v>Senior Projektingenieur</v>
      </c>
      <c r="CY17" s="125">
        <v>774</v>
      </c>
      <c r="CZ17" s="33">
        <f>VLOOKUP($CY17,Funktionsbezeichnungen,3,0)</f>
        <v>10</v>
      </c>
      <c r="DA17" s="83" t="str">
        <f>VLOOKUP($CY17,Funktionsbezeichnungen,2,0)</f>
        <v>Senior Projektingenieur</v>
      </c>
      <c r="DB17" s="125">
        <v>773</v>
      </c>
      <c r="DC17" s="33">
        <f t="shared" si="14"/>
        <v>9</v>
      </c>
      <c r="DD17" s="83" t="str">
        <f t="shared" si="15"/>
        <v>Projektingenieur 3</v>
      </c>
      <c r="DE17" s="20"/>
      <c r="DF17" s="33">
        <v>773</v>
      </c>
      <c r="DG17" s="33">
        <f t="shared" si="16"/>
        <v>9</v>
      </c>
      <c r="DH17" s="83" t="str">
        <f t="shared" si="17"/>
        <v>Projektingenieur 3</v>
      </c>
      <c r="DM17" s="19">
        <f>+CT17</f>
        <v>4187</v>
      </c>
      <c r="DN17" s="153">
        <v>2</v>
      </c>
      <c r="DO17" s="19">
        <v>3</v>
      </c>
      <c r="DP17" s="19" t="s">
        <v>951</v>
      </c>
    </row>
    <row r="18" spans="1:120" s="19" customFormat="1" ht="27">
      <c r="A18" s="53">
        <v>0</v>
      </c>
      <c r="B18" s="53"/>
      <c r="C18" s="53">
        <f>IF(Z18&gt;=10,1,0)</f>
        <v>1</v>
      </c>
      <c r="D18" s="55"/>
      <c r="E18" s="55">
        <v>1</v>
      </c>
      <c r="F18" s="56"/>
      <c r="G18" s="54"/>
      <c r="H18" s="54">
        <v>1</v>
      </c>
      <c r="I18" s="56"/>
      <c r="J18" s="54"/>
      <c r="K18" s="56"/>
      <c r="L18" s="56"/>
      <c r="M18" s="56"/>
      <c r="N18" s="58"/>
      <c r="O18" s="52" t="s">
        <v>358</v>
      </c>
      <c r="P18" s="15" t="s">
        <v>445</v>
      </c>
      <c r="Q18" s="15">
        <v>14</v>
      </c>
      <c r="R18" s="16"/>
      <c r="S18" s="20" t="s">
        <v>118</v>
      </c>
      <c r="T18" s="21">
        <v>1962</v>
      </c>
      <c r="U18" s="28" t="s">
        <v>1069</v>
      </c>
      <c r="V18" s="21">
        <v>1987</v>
      </c>
      <c r="W18" s="25"/>
      <c r="X18" s="21"/>
      <c r="Y18" s="28" t="s">
        <v>223</v>
      </c>
      <c r="Z18" s="118">
        <f>$AD$3-V18</f>
        <v>28</v>
      </c>
      <c r="AA18" s="25" t="s">
        <v>704</v>
      </c>
      <c r="AB18" s="21" t="s">
        <v>95</v>
      </c>
      <c r="AC18" s="21"/>
      <c r="AE18" s="90" t="s">
        <v>373</v>
      </c>
      <c r="AF18" s="82"/>
      <c r="CP18" s="19" t="str">
        <f>+S18</f>
        <v>Bäumle Michael</v>
      </c>
      <c r="CR18" s="19">
        <f>+Z18</f>
        <v>28</v>
      </c>
      <c r="CS18" s="19" t="str">
        <f>+AB18</f>
        <v>B</v>
      </c>
      <c r="CT18" s="154">
        <v>4179</v>
      </c>
      <c r="CU18" s="126"/>
      <c r="CV18" s="125">
        <v>773</v>
      </c>
      <c r="CW18" s="33">
        <f>VLOOKUP($CV18,Funktionsbezeichnungen,3,0)</f>
        <v>9</v>
      </c>
      <c r="CX18" s="83" t="str">
        <f>VLOOKUP($CV18,Funktionsbezeichnungen,2,0)</f>
        <v>Projektingenieur 3</v>
      </c>
      <c r="CY18" s="125">
        <v>773</v>
      </c>
      <c r="CZ18" s="33">
        <f>VLOOKUP($CY18,Funktionsbezeichnungen,3,0)</f>
        <v>9</v>
      </c>
      <c r="DA18" s="83" t="str">
        <f>VLOOKUP($CY18,Funktionsbezeichnungen,2,0)</f>
        <v>Projektingenieur 3</v>
      </c>
      <c r="DB18" s="125">
        <v>773</v>
      </c>
      <c r="DC18" s="33">
        <f t="shared" si="14"/>
        <v>9</v>
      </c>
      <c r="DD18" s="83" t="str">
        <f t="shared" si="15"/>
        <v>Projektingenieur 3</v>
      </c>
      <c r="DE18" s="20"/>
      <c r="DF18" s="33">
        <v>772</v>
      </c>
      <c r="DG18" s="33">
        <f t="shared" si="16"/>
        <v>8</v>
      </c>
      <c r="DH18" s="83" t="str">
        <f t="shared" si="17"/>
        <v>Projektingenieur 2</v>
      </c>
      <c r="DM18" s="19">
        <f>+CT18</f>
        <v>4179</v>
      </c>
      <c r="DN18" s="153">
        <v>2</v>
      </c>
      <c r="DO18" s="19">
        <v>3</v>
      </c>
      <c r="DP18" s="19" t="s">
        <v>951</v>
      </c>
    </row>
    <row r="19" spans="1:120" s="19" customFormat="1" ht="27">
      <c r="A19" s="53">
        <v>1</v>
      </c>
      <c r="B19" s="53"/>
      <c r="C19" s="53">
        <f t="shared" si="0"/>
        <v>1</v>
      </c>
      <c r="D19" s="55">
        <v>1</v>
      </c>
      <c r="E19" s="55"/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361</v>
      </c>
      <c r="P19" s="15" t="s">
        <v>440</v>
      </c>
      <c r="Q19" s="15">
        <v>15</v>
      </c>
      <c r="R19" s="16"/>
      <c r="S19" s="20" t="s">
        <v>119</v>
      </c>
      <c r="T19" s="21">
        <v>1960</v>
      </c>
      <c r="U19" s="28" t="s">
        <v>197</v>
      </c>
      <c r="V19" s="21">
        <v>1988</v>
      </c>
      <c r="W19" s="25"/>
      <c r="X19" s="21"/>
      <c r="Y19" s="28" t="s">
        <v>238</v>
      </c>
      <c r="Z19" s="118">
        <f t="shared" si="1"/>
        <v>27</v>
      </c>
      <c r="AA19" s="25" t="s">
        <v>1130</v>
      </c>
      <c r="AB19" s="21" t="s">
        <v>95</v>
      </c>
      <c r="AC19" s="21"/>
      <c r="AE19" s="90" t="s">
        <v>418</v>
      </c>
      <c r="AF19" s="82"/>
      <c r="CP19" s="19" t="str">
        <f t="shared" si="2"/>
        <v>Riecke Heino</v>
      </c>
      <c r="CR19" s="19">
        <f t="shared" si="3"/>
        <v>27</v>
      </c>
      <c r="CS19" s="19" t="str">
        <f t="shared" si="4"/>
        <v>B</v>
      </c>
      <c r="CT19" s="154">
        <v>4168</v>
      </c>
      <c r="CU19" s="126"/>
      <c r="CV19" s="125">
        <v>774</v>
      </c>
      <c r="CW19" s="33">
        <f t="shared" si="18"/>
        <v>10</v>
      </c>
      <c r="CX19" s="83" t="str">
        <f t="shared" si="19"/>
        <v>Senior Projektingenieur</v>
      </c>
      <c r="CY19" s="125">
        <v>774</v>
      </c>
      <c r="CZ19" s="33">
        <f t="shared" si="20"/>
        <v>10</v>
      </c>
      <c r="DA19" s="83" t="str">
        <f t="shared" si="21"/>
        <v>Senior Projektingenieur</v>
      </c>
      <c r="DB19" s="125">
        <v>774</v>
      </c>
      <c r="DC19" s="33">
        <f t="shared" si="14"/>
        <v>10</v>
      </c>
      <c r="DD19" s="83" t="str">
        <f t="shared" si="15"/>
        <v>Senior Projektingenieur</v>
      </c>
      <c r="DE19" s="20"/>
      <c r="DF19" s="33">
        <v>773</v>
      </c>
      <c r="DG19" s="33">
        <f t="shared" si="16"/>
        <v>9</v>
      </c>
      <c r="DH19" s="83" t="str">
        <f t="shared" si="17"/>
        <v>Projektingenieur 3</v>
      </c>
      <c r="DM19" s="19">
        <f t="shared" si="13"/>
        <v>4168</v>
      </c>
      <c r="DN19" s="153">
        <v>1</v>
      </c>
      <c r="DO19" s="19">
        <v>2</v>
      </c>
      <c r="DP19" s="19" t="s">
        <v>951</v>
      </c>
    </row>
    <row r="20" spans="1:120" s="19" customFormat="1">
      <c r="A20" s="53">
        <v>0</v>
      </c>
      <c r="B20" s="53">
        <v>1</v>
      </c>
      <c r="C20" s="53">
        <f t="shared" si="0"/>
        <v>1</v>
      </c>
      <c r="D20" s="55">
        <v>1</v>
      </c>
      <c r="E20" s="55"/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360</v>
      </c>
      <c r="P20" s="15" t="s">
        <v>451</v>
      </c>
      <c r="Q20" s="15">
        <v>16</v>
      </c>
      <c r="R20" s="16"/>
      <c r="S20" s="20" t="s">
        <v>120</v>
      </c>
      <c r="T20" s="21">
        <v>1961</v>
      </c>
      <c r="U20" s="28" t="s">
        <v>197</v>
      </c>
      <c r="V20" s="21">
        <v>1988</v>
      </c>
      <c r="W20" s="25"/>
      <c r="X20" s="21"/>
      <c r="Y20" s="28" t="s">
        <v>91</v>
      </c>
      <c r="Z20" s="21">
        <f t="shared" si="1"/>
        <v>27</v>
      </c>
      <c r="AA20" s="25" t="s">
        <v>669</v>
      </c>
      <c r="AB20" s="21" t="s">
        <v>95</v>
      </c>
      <c r="AC20" s="21"/>
      <c r="AE20" s="90" t="s">
        <v>373</v>
      </c>
      <c r="AF20" s="82"/>
      <c r="CP20" s="19" t="str">
        <f t="shared" si="2"/>
        <v>Thomas Anette</v>
      </c>
      <c r="CR20" s="19">
        <f t="shared" si="3"/>
        <v>27</v>
      </c>
      <c r="CS20" s="19" t="str">
        <f t="shared" si="4"/>
        <v>B</v>
      </c>
      <c r="CT20" s="154">
        <v>4176</v>
      </c>
      <c r="CU20" s="126"/>
      <c r="CV20" s="125">
        <v>774</v>
      </c>
      <c r="CW20" s="33">
        <f t="shared" si="18"/>
        <v>10</v>
      </c>
      <c r="CX20" s="83" t="str">
        <f t="shared" si="19"/>
        <v>Senior Projektingenieur</v>
      </c>
      <c r="CY20" s="125">
        <v>774</v>
      </c>
      <c r="CZ20" s="33">
        <f t="shared" si="20"/>
        <v>10</v>
      </c>
      <c r="DA20" s="83" t="str">
        <f t="shared" si="21"/>
        <v>Senior Projektingenieur</v>
      </c>
      <c r="DB20" s="125">
        <v>773</v>
      </c>
      <c r="DC20" s="33">
        <f t="shared" si="14"/>
        <v>9</v>
      </c>
      <c r="DD20" s="83" t="str">
        <f t="shared" si="15"/>
        <v>Projektingenieur 3</v>
      </c>
      <c r="DE20" s="20"/>
      <c r="DF20" s="33">
        <v>773</v>
      </c>
      <c r="DG20" s="33">
        <f t="shared" si="16"/>
        <v>9</v>
      </c>
      <c r="DH20" s="83" t="str">
        <f t="shared" si="17"/>
        <v>Projektingenieur 3</v>
      </c>
      <c r="DM20" s="19">
        <f t="shared" si="13"/>
        <v>4176</v>
      </c>
      <c r="DN20" s="153">
        <v>1</v>
      </c>
      <c r="DO20" s="19">
        <v>2</v>
      </c>
      <c r="DP20" s="19" t="s">
        <v>951</v>
      </c>
    </row>
    <row r="21" spans="1:120" s="19" customFormat="1" ht="27">
      <c r="A21" s="53">
        <v>0</v>
      </c>
      <c r="B21" s="53"/>
      <c r="C21" s="53">
        <f>IF(Z21&gt;=10,1,0)</f>
        <v>1</v>
      </c>
      <c r="D21" s="55"/>
      <c r="E21" s="55">
        <v>1</v>
      </c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461</v>
      </c>
      <c r="Q21" s="15">
        <v>17</v>
      </c>
      <c r="R21" s="42"/>
      <c r="S21" s="20" t="s">
        <v>234</v>
      </c>
      <c r="T21" s="21">
        <v>1972</v>
      </c>
      <c r="U21" s="28" t="s">
        <v>195</v>
      </c>
      <c r="V21" s="21">
        <v>1996</v>
      </c>
      <c r="W21" s="25" t="s">
        <v>314</v>
      </c>
      <c r="X21" s="21">
        <v>2002</v>
      </c>
      <c r="Y21" s="28" t="s">
        <v>547</v>
      </c>
      <c r="Z21" s="118">
        <f>$AD$3-V21</f>
        <v>19</v>
      </c>
      <c r="AA21" s="25" t="s">
        <v>676</v>
      </c>
      <c r="AB21" s="21" t="s">
        <v>95</v>
      </c>
      <c r="AC21" s="21"/>
      <c r="AE21" s="90" t="s">
        <v>373</v>
      </c>
      <c r="AF21" s="82"/>
      <c r="CP21" s="19" t="str">
        <f>+S21</f>
        <v>Müller Thomas</v>
      </c>
      <c r="CR21" s="19">
        <f>+Z21</f>
        <v>19</v>
      </c>
      <c r="CS21" s="19" t="str">
        <f>+AB21</f>
        <v>B</v>
      </c>
      <c r="CT21" s="154">
        <v>4276</v>
      </c>
      <c r="CU21" s="126"/>
      <c r="CV21" s="125">
        <v>773</v>
      </c>
      <c r="CW21" s="33">
        <f>VLOOKUP($CV21,Funktionsbezeichnungen,3,0)</f>
        <v>9</v>
      </c>
      <c r="CX21" s="83" t="str">
        <f>VLOOKUP($CV21,Funktionsbezeichnungen,2,0)</f>
        <v>Projektingenieur 3</v>
      </c>
      <c r="CY21" s="125">
        <v>773</v>
      </c>
      <c r="CZ21" s="33">
        <f>VLOOKUP($CY21,Funktionsbezeichnungen,3,0)</f>
        <v>9</v>
      </c>
      <c r="DA21" s="83" t="str">
        <f>VLOOKUP($CY21,Funktionsbezeichnungen,2,0)</f>
        <v>Projektingenieur 3</v>
      </c>
      <c r="DB21" s="125">
        <v>773</v>
      </c>
      <c r="DC21" s="33">
        <f t="shared" si="14"/>
        <v>9</v>
      </c>
      <c r="DD21" s="83" t="str">
        <f t="shared" si="15"/>
        <v>Projektingenieur 3</v>
      </c>
      <c r="DE21" s="20"/>
      <c r="DF21" s="33">
        <v>772</v>
      </c>
      <c r="DG21" s="33">
        <f t="shared" si="16"/>
        <v>8</v>
      </c>
      <c r="DH21" s="83" t="str">
        <f t="shared" si="17"/>
        <v>Projektingenieur 2</v>
      </c>
      <c r="DM21" s="19">
        <f>+CT21</f>
        <v>4276</v>
      </c>
      <c r="DN21" s="153">
        <v>2</v>
      </c>
      <c r="DO21" s="19">
        <v>3</v>
      </c>
      <c r="DP21" s="19" t="s">
        <v>951</v>
      </c>
    </row>
    <row r="22" spans="1:120" s="19" customFormat="1" ht="27">
      <c r="A22" s="53">
        <v>1</v>
      </c>
      <c r="B22" s="53"/>
      <c r="C22" s="53">
        <f t="shared" si="0"/>
        <v>1</v>
      </c>
      <c r="D22" s="55">
        <v>1</v>
      </c>
      <c r="E22" s="55"/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207" t="s">
        <v>1140</v>
      </c>
      <c r="P22" s="52" t="s">
        <v>467</v>
      </c>
      <c r="Q22" s="15">
        <v>18</v>
      </c>
      <c r="R22" s="16"/>
      <c r="S22" s="20" t="s">
        <v>124</v>
      </c>
      <c r="T22" s="21">
        <v>1971</v>
      </c>
      <c r="U22" s="28" t="s">
        <v>197</v>
      </c>
      <c r="V22" s="21">
        <v>1997</v>
      </c>
      <c r="W22" s="25" t="s">
        <v>324</v>
      </c>
      <c r="X22" s="21">
        <v>2007</v>
      </c>
      <c r="Y22" s="28" t="s">
        <v>317</v>
      </c>
      <c r="Z22" s="170">
        <f t="shared" si="1"/>
        <v>18</v>
      </c>
      <c r="AA22" s="25" t="s">
        <v>705</v>
      </c>
      <c r="AB22" s="21" t="s">
        <v>95</v>
      </c>
      <c r="AC22" s="21"/>
      <c r="AE22" s="90" t="s">
        <v>373</v>
      </c>
      <c r="AF22" s="82" t="s">
        <v>1083</v>
      </c>
      <c r="CP22" s="19" t="str">
        <f t="shared" si="2"/>
        <v>Brunkhorst Marc</v>
      </c>
      <c r="CR22" s="19">
        <f t="shared" si="3"/>
        <v>18</v>
      </c>
      <c r="CS22" s="19" t="str">
        <f t="shared" si="4"/>
        <v>B</v>
      </c>
      <c r="CT22" s="154">
        <v>7679</v>
      </c>
      <c r="CU22" s="126"/>
      <c r="CV22" s="125">
        <v>774</v>
      </c>
      <c r="CW22" s="33">
        <f t="shared" si="18"/>
        <v>10</v>
      </c>
      <c r="CX22" s="83" t="str">
        <f t="shared" si="19"/>
        <v>Senior Projektingenieur</v>
      </c>
      <c r="CY22" s="125">
        <v>773</v>
      </c>
      <c r="CZ22" s="33">
        <f t="shared" si="20"/>
        <v>9</v>
      </c>
      <c r="DA22" s="83" t="str">
        <f t="shared" si="21"/>
        <v>Projektingenieur 3</v>
      </c>
      <c r="DB22" s="125">
        <v>773</v>
      </c>
      <c r="DC22" s="33">
        <f t="shared" si="14"/>
        <v>9</v>
      </c>
      <c r="DD22" s="83" t="str">
        <f t="shared" si="15"/>
        <v>Projektingenieur 3</v>
      </c>
      <c r="DE22" s="20"/>
      <c r="DF22" s="33">
        <v>772</v>
      </c>
      <c r="DG22" s="33">
        <f t="shared" si="16"/>
        <v>8</v>
      </c>
      <c r="DH22" s="83" t="str">
        <f t="shared" si="17"/>
        <v>Projektingenieur 2</v>
      </c>
      <c r="DM22" s="19">
        <f t="shared" si="13"/>
        <v>7679</v>
      </c>
      <c r="DN22" s="153">
        <v>1</v>
      </c>
      <c r="DO22" s="19">
        <v>2</v>
      </c>
      <c r="DP22" s="19" t="s">
        <v>951</v>
      </c>
    </row>
    <row r="23" spans="1:120" s="19" customFormat="1" ht="27">
      <c r="A23" s="53">
        <v>0</v>
      </c>
      <c r="B23" s="53"/>
      <c r="C23" s="53">
        <f>IF(Z23&gt;=10,1,0)</f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358</v>
      </c>
      <c r="P23" s="15" t="s">
        <v>462</v>
      </c>
      <c r="Q23" s="15">
        <v>19</v>
      </c>
      <c r="R23" s="42"/>
      <c r="S23" s="20" t="s">
        <v>125</v>
      </c>
      <c r="T23" s="21">
        <v>1969</v>
      </c>
      <c r="U23" s="28" t="s">
        <v>194</v>
      </c>
      <c r="V23" s="21">
        <v>1997</v>
      </c>
      <c r="W23" s="25"/>
      <c r="X23" s="21"/>
      <c r="Y23" s="28" t="s">
        <v>336</v>
      </c>
      <c r="Z23" s="118">
        <f>$AD$3-V23</f>
        <v>18</v>
      </c>
      <c r="AA23" s="25" t="s">
        <v>677</v>
      </c>
      <c r="AB23" s="21" t="s">
        <v>95</v>
      </c>
      <c r="AC23" s="21"/>
      <c r="AE23" s="90" t="s">
        <v>373</v>
      </c>
      <c r="AF23" s="82"/>
      <c r="CP23" s="19" t="str">
        <f>+S23</f>
        <v>Rauchfleisch Alexander</v>
      </c>
      <c r="CR23" s="19">
        <f>+Z23</f>
        <v>18</v>
      </c>
      <c r="CS23" s="19" t="str">
        <f>+AB23</f>
        <v>B</v>
      </c>
      <c r="CT23" s="154">
        <v>4254</v>
      </c>
      <c r="CU23" s="126"/>
      <c r="CV23" s="125">
        <v>773</v>
      </c>
      <c r="CW23" s="33">
        <f>VLOOKUP($CV23,Funktionsbezeichnungen,3,0)</f>
        <v>9</v>
      </c>
      <c r="CX23" s="83" t="str">
        <f>VLOOKUP($CV23,Funktionsbezeichnungen,2,0)</f>
        <v>Projektingenieur 3</v>
      </c>
      <c r="CY23" s="125">
        <v>773</v>
      </c>
      <c r="CZ23" s="33">
        <f>VLOOKUP($CY23,Funktionsbezeichnungen,3,0)</f>
        <v>9</v>
      </c>
      <c r="DA23" s="83" t="str">
        <f>VLOOKUP($CY23,Funktionsbezeichnungen,2,0)</f>
        <v>Projektingenieur 3</v>
      </c>
      <c r="DB23" s="125">
        <v>773</v>
      </c>
      <c r="DC23" s="33">
        <f t="shared" si="14"/>
        <v>9</v>
      </c>
      <c r="DD23" s="83" t="str">
        <f t="shared" si="15"/>
        <v>Projektingenieur 3</v>
      </c>
      <c r="DE23" s="20"/>
      <c r="DF23" s="33">
        <v>772</v>
      </c>
      <c r="DG23" s="33">
        <f t="shared" si="16"/>
        <v>8</v>
      </c>
      <c r="DH23" s="83" t="str">
        <f t="shared" si="17"/>
        <v>Projektingenieur 2</v>
      </c>
      <c r="DM23" s="19">
        <f>+CT23</f>
        <v>4254</v>
      </c>
      <c r="DN23" s="153">
        <v>1</v>
      </c>
      <c r="DO23" s="19">
        <v>2</v>
      </c>
      <c r="DP23" s="19" t="s">
        <v>951</v>
      </c>
    </row>
    <row r="24" spans="1:120" s="19" customFormat="1" ht="27">
      <c r="A24" s="53">
        <v>0</v>
      </c>
      <c r="B24" s="53"/>
      <c r="C24" s="53">
        <f>IF(Z24&gt;=10,1,0)</f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52" t="s">
        <v>360</v>
      </c>
      <c r="P24" s="15" t="s">
        <v>463</v>
      </c>
      <c r="Q24" s="15">
        <v>20</v>
      </c>
      <c r="R24" s="42"/>
      <c r="S24" s="20" t="s">
        <v>190</v>
      </c>
      <c r="T24" s="21">
        <v>1972</v>
      </c>
      <c r="U24" s="28" t="s">
        <v>194</v>
      </c>
      <c r="V24" s="21">
        <v>1997</v>
      </c>
      <c r="W24" s="25"/>
      <c r="X24" s="21"/>
      <c r="Y24" s="28" t="s">
        <v>1021</v>
      </c>
      <c r="Z24" s="118">
        <f>$AD$3-V24</f>
        <v>18</v>
      </c>
      <c r="AA24" s="25" t="s">
        <v>1132</v>
      </c>
      <c r="AB24" s="21" t="s">
        <v>95</v>
      </c>
      <c r="AC24" s="21"/>
      <c r="AE24" s="90" t="s">
        <v>402</v>
      </c>
      <c r="AF24" s="82"/>
      <c r="CP24" s="19" t="str">
        <f>+S24</f>
        <v>Stoffel Patric</v>
      </c>
      <c r="CR24" s="19">
        <f>+Z24</f>
        <v>18</v>
      </c>
      <c r="CS24" s="19" t="str">
        <f>+AB24</f>
        <v>B</v>
      </c>
      <c r="CT24" s="154">
        <v>4258</v>
      </c>
      <c r="CU24" s="126"/>
      <c r="CV24" s="125">
        <v>773</v>
      </c>
      <c r="CW24" s="33">
        <f>VLOOKUP($CV24,Funktionsbezeichnungen,3,0)</f>
        <v>9</v>
      </c>
      <c r="CX24" s="83" t="str">
        <f>VLOOKUP($CV24,Funktionsbezeichnungen,2,0)</f>
        <v>Projektingenieur 3</v>
      </c>
      <c r="CY24" s="125">
        <v>773</v>
      </c>
      <c r="CZ24" s="33">
        <f>VLOOKUP($CY24,Funktionsbezeichnungen,3,0)</f>
        <v>9</v>
      </c>
      <c r="DA24" s="83" t="str">
        <f>VLOOKUP($CY24,Funktionsbezeichnungen,2,0)</f>
        <v>Projektingenieur 3</v>
      </c>
      <c r="DB24" s="125">
        <v>773</v>
      </c>
      <c r="DC24" s="33">
        <f t="shared" si="14"/>
        <v>9</v>
      </c>
      <c r="DD24" s="83" t="str">
        <f t="shared" si="15"/>
        <v>Projektingenieur 3</v>
      </c>
      <c r="DE24" s="20"/>
      <c r="DF24" s="33">
        <v>772</v>
      </c>
      <c r="DG24" s="33">
        <f t="shared" si="16"/>
        <v>8</v>
      </c>
      <c r="DH24" s="83" t="str">
        <f t="shared" si="17"/>
        <v>Projektingenieur 2</v>
      </c>
      <c r="DM24" s="19">
        <f>+CT24</f>
        <v>4258</v>
      </c>
      <c r="DN24" s="153">
        <v>1</v>
      </c>
      <c r="DO24" s="19">
        <v>2</v>
      </c>
      <c r="DP24" s="19" t="s">
        <v>951</v>
      </c>
    </row>
    <row r="25" spans="1:120" s="19" customFormat="1" ht="27">
      <c r="A25" s="53">
        <v>0</v>
      </c>
      <c r="B25" s="53">
        <v>1</v>
      </c>
      <c r="C25" s="53">
        <f>IF(Z25&gt;=10,1,0)</f>
        <v>1</v>
      </c>
      <c r="D25" s="55"/>
      <c r="E25" s="55">
        <v>1</v>
      </c>
      <c r="F25" s="56"/>
      <c r="G25" s="54"/>
      <c r="H25" s="54"/>
      <c r="I25" s="56"/>
      <c r="J25" s="54"/>
      <c r="K25" s="56"/>
      <c r="L25" s="56"/>
      <c r="M25" s="56"/>
      <c r="N25" s="58"/>
      <c r="O25" s="52" t="s">
        <v>361</v>
      </c>
      <c r="P25" s="15" t="s">
        <v>465</v>
      </c>
      <c r="Q25" s="15">
        <v>21</v>
      </c>
      <c r="R25" s="42"/>
      <c r="S25" s="20" t="s">
        <v>262</v>
      </c>
      <c r="T25" s="21">
        <v>1969</v>
      </c>
      <c r="U25" s="28" t="s">
        <v>1072</v>
      </c>
      <c r="V25" s="21">
        <v>1998</v>
      </c>
      <c r="W25" s="25"/>
      <c r="X25" s="21"/>
      <c r="Y25" s="28" t="s">
        <v>335</v>
      </c>
      <c r="Z25" s="21">
        <f>$AD$3-V25</f>
        <v>17</v>
      </c>
      <c r="AA25" s="25" t="s">
        <v>680</v>
      </c>
      <c r="AB25" s="21" t="s">
        <v>95</v>
      </c>
      <c r="AC25" s="21"/>
      <c r="AE25" s="90" t="s">
        <v>373</v>
      </c>
      <c r="AF25" s="82"/>
      <c r="CP25" s="19" t="str">
        <f>+S25</f>
        <v>Haas Gabi</v>
      </c>
      <c r="CR25" s="19">
        <f>+Z25</f>
        <v>17</v>
      </c>
      <c r="CS25" s="19" t="str">
        <f>+AB25</f>
        <v>B</v>
      </c>
      <c r="CT25" s="154">
        <v>4288</v>
      </c>
      <c r="CU25" s="126"/>
      <c r="CV25" s="125">
        <v>783</v>
      </c>
      <c r="CW25" s="33">
        <f>VLOOKUP($CV25,Funktionsbezeichnungen,3,0)</f>
        <v>9</v>
      </c>
      <c r="CX25" s="83" t="str">
        <f>VLOOKUP($CV25,Funktionsbezeichnungen,2,0)</f>
        <v>Projektingenieur 3</v>
      </c>
      <c r="CY25" s="125">
        <v>772</v>
      </c>
      <c r="CZ25" s="33">
        <f>VLOOKUP($CY25,Funktionsbezeichnungen,3,0)</f>
        <v>8</v>
      </c>
      <c r="DA25" s="83" t="str">
        <f>VLOOKUP($CY25,Funktionsbezeichnungen,2,0)</f>
        <v>Projektingenieur 2</v>
      </c>
      <c r="DB25" s="125">
        <v>772</v>
      </c>
      <c r="DC25" s="33">
        <f t="shared" si="14"/>
        <v>8</v>
      </c>
      <c r="DD25" s="83" t="str">
        <f t="shared" si="15"/>
        <v>Projektingenieur 2</v>
      </c>
      <c r="DE25" s="20"/>
      <c r="DF25" s="33">
        <v>772</v>
      </c>
      <c r="DG25" s="33">
        <f t="shared" si="16"/>
        <v>8</v>
      </c>
      <c r="DH25" s="83" t="str">
        <f t="shared" si="17"/>
        <v>Projektingenieur 2</v>
      </c>
      <c r="DM25" s="19">
        <f>+CT25</f>
        <v>4288</v>
      </c>
      <c r="DN25" s="153">
        <v>2</v>
      </c>
      <c r="DO25" s="19">
        <v>3</v>
      </c>
      <c r="DP25" s="19" t="s">
        <v>951</v>
      </c>
    </row>
    <row r="26" spans="1:120" s="19" customFormat="1" ht="27">
      <c r="A26" s="53">
        <v>0</v>
      </c>
      <c r="B26" s="53"/>
      <c r="C26" s="53">
        <f t="shared" si="0"/>
        <v>1</v>
      </c>
      <c r="D26" s="55">
        <v>1</v>
      </c>
      <c r="E26" s="55"/>
      <c r="F26" s="56"/>
      <c r="G26" s="54"/>
      <c r="H26" s="54"/>
      <c r="I26" s="56"/>
      <c r="J26" s="54"/>
      <c r="K26" s="56"/>
      <c r="L26" s="56"/>
      <c r="M26" s="56"/>
      <c r="N26" s="58"/>
      <c r="O26" s="52" t="s">
        <v>359</v>
      </c>
      <c r="P26" s="15" t="s">
        <v>464</v>
      </c>
      <c r="Q26" s="15">
        <v>22</v>
      </c>
      <c r="R26" s="42"/>
      <c r="S26" s="20" t="s">
        <v>206</v>
      </c>
      <c r="T26" s="21">
        <v>1969</v>
      </c>
      <c r="U26" s="28" t="s">
        <v>221</v>
      </c>
      <c r="V26" s="21">
        <v>1998</v>
      </c>
      <c r="W26" s="25"/>
      <c r="X26" s="21"/>
      <c r="Y26" s="28" t="s">
        <v>548</v>
      </c>
      <c r="Z26" s="118">
        <f t="shared" si="1"/>
        <v>17</v>
      </c>
      <c r="AA26" s="25" t="s">
        <v>1131</v>
      </c>
      <c r="AB26" s="21" t="s">
        <v>95</v>
      </c>
      <c r="AC26" s="21"/>
      <c r="AE26" s="90" t="s">
        <v>402</v>
      </c>
      <c r="AF26" s="82"/>
      <c r="CP26" s="19" t="str">
        <f t="shared" si="2"/>
        <v>Fuchs Christian</v>
      </c>
      <c r="CR26" s="19">
        <f t="shared" si="3"/>
        <v>17</v>
      </c>
      <c r="CS26" s="19" t="str">
        <f t="shared" si="4"/>
        <v>B</v>
      </c>
      <c r="CT26" s="154">
        <v>4263</v>
      </c>
      <c r="CU26" s="126"/>
      <c r="CV26" s="125">
        <v>773</v>
      </c>
      <c r="CW26" s="33">
        <f>VLOOKUP($CV26,Funktionsbezeichnungen,3,0)</f>
        <v>9</v>
      </c>
      <c r="CX26" s="83" t="str">
        <f>VLOOKUP($CV26,Funktionsbezeichnungen,2,0)</f>
        <v>Projektingenieur 3</v>
      </c>
      <c r="CY26" s="125">
        <v>773</v>
      </c>
      <c r="CZ26" s="33">
        <f t="shared" si="20"/>
        <v>9</v>
      </c>
      <c r="DA26" s="83" t="str">
        <f t="shared" si="21"/>
        <v>Projektingenieur 3</v>
      </c>
      <c r="DB26" s="125">
        <v>773</v>
      </c>
      <c r="DC26" s="33">
        <f t="shared" si="14"/>
        <v>9</v>
      </c>
      <c r="DD26" s="83" t="str">
        <f t="shared" si="15"/>
        <v>Projektingenieur 3</v>
      </c>
      <c r="DE26" s="20"/>
      <c r="DF26" s="33">
        <v>772</v>
      </c>
      <c r="DG26" s="33">
        <f t="shared" si="16"/>
        <v>8</v>
      </c>
      <c r="DH26" s="83" t="str">
        <f t="shared" si="17"/>
        <v>Projektingenieur 2</v>
      </c>
      <c r="DM26" s="19">
        <f t="shared" si="13"/>
        <v>4263</v>
      </c>
      <c r="DN26" s="153">
        <v>1</v>
      </c>
      <c r="DO26" s="19">
        <v>2</v>
      </c>
      <c r="DP26" s="19" t="s">
        <v>951</v>
      </c>
    </row>
    <row r="27" spans="1:120" s="19" customFormat="1">
      <c r="A27" s="53">
        <v>0</v>
      </c>
      <c r="B27" s="53"/>
      <c r="C27" s="53">
        <f>IF(Z27&gt;=10,1,0)</f>
        <v>1</v>
      </c>
      <c r="D27" s="55">
        <v>1</v>
      </c>
      <c r="E27" s="55"/>
      <c r="F27" s="56"/>
      <c r="G27" s="54"/>
      <c r="H27" s="54">
        <v>1</v>
      </c>
      <c r="I27" s="56"/>
      <c r="J27" s="54"/>
      <c r="K27" s="56"/>
      <c r="L27" s="56"/>
      <c r="M27" s="56"/>
      <c r="N27" s="58"/>
      <c r="O27" s="52" t="s">
        <v>358</v>
      </c>
      <c r="P27" s="15" t="s">
        <v>602</v>
      </c>
      <c r="Q27" s="15">
        <v>23</v>
      </c>
      <c r="R27" s="42"/>
      <c r="S27" s="20" t="s">
        <v>599</v>
      </c>
      <c r="T27" s="21">
        <v>1977</v>
      </c>
      <c r="U27" s="28" t="s">
        <v>1111</v>
      </c>
      <c r="V27" s="21">
        <v>2000</v>
      </c>
      <c r="W27" s="25"/>
      <c r="X27" s="21"/>
      <c r="Y27" s="28" t="s">
        <v>601</v>
      </c>
      <c r="Z27" s="21">
        <f>$AD$3-V27</f>
        <v>15</v>
      </c>
      <c r="AA27" s="25" t="s">
        <v>1134</v>
      </c>
      <c r="AB27" s="21" t="s">
        <v>95</v>
      </c>
      <c r="AC27" s="21"/>
      <c r="AE27" s="90" t="s">
        <v>620</v>
      </c>
      <c r="AF27" s="82"/>
      <c r="CP27" s="19" t="str">
        <f>+S27</f>
        <v>Trouillet Jean-Georges</v>
      </c>
      <c r="CR27" s="19">
        <f>+Z27</f>
        <v>15</v>
      </c>
      <c r="CS27" s="19" t="str">
        <f>+AB27</f>
        <v>B</v>
      </c>
      <c r="CT27" s="154">
        <v>3206</v>
      </c>
      <c r="CU27" s="126"/>
      <c r="CV27" s="125">
        <v>772</v>
      </c>
      <c r="CW27" s="33">
        <f>VLOOKUP($CV27,Funktionsbezeichnungen,3,0)</f>
        <v>8</v>
      </c>
      <c r="CX27" s="83" t="str">
        <f>VLOOKUP($CV27,Funktionsbezeichnungen,2,0)</f>
        <v>Projektingenieur 2</v>
      </c>
      <c r="CY27" s="125">
        <v>772</v>
      </c>
      <c r="CZ27" s="33">
        <f>VLOOKUP($CY27,Funktionsbezeichnungen,3,0)</f>
        <v>8</v>
      </c>
      <c r="DA27" s="83" t="str">
        <f>VLOOKUP($CY27,Funktionsbezeichnungen,2,0)</f>
        <v>Projektingenieur 2</v>
      </c>
      <c r="DB27" s="125">
        <v>772</v>
      </c>
      <c r="DC27" s="33">
        <f t="shared" si="14"/>
        <v>8</v>
      </c>
      <c r="DD27" s="83" t="str">
        <f t="shared" si="15"/>
        <v>Projektingenieur 2</v>
      </c>
      <c r="DE27" s="20"/>
      <c r="DF27" s="33">
        <v>772</v>
      </c>
      <c r="DG27" s="33">
        <f t="shared" si="16"/>
        <v>8</v>
      </c>
      <c r="DH27" s="83" t="str">
        <f t="shared" si="17"/>
        <v>Projektingenieur 2</v>
      </c>
      <c r="DM27" s="19">
        <f>+CT27</f>
        <v>3206</v>
      </c>
      <c r="DN27" s="153">
        <v>1</v>
      </c>
      <c r="DO27" s="19">
        <v>2</v>
      </c>
      <c r="DP27" s="19" t="s">
        <v>951</v>
      </c>
    </row>
    <row r="28" spans="1:120" s="19" customFormat="1" ht="15.75">
      <c r="A28" s="53">
        <v>0</v>
      </c>
      <c r="B28" s="53"/>
      <c r="C28" s="53">
        <f t="shared" si="0"/>
        <v>1</v>
      </c>
      <c r="D28" s="55"/>
      <c r="E28" s="55">
        <v>1</v>
      </c>
      <c r="F28" s="56"/>
      <c r="G28" s="54"/>
      <c r="H28" s="54"/>
      <c r="I28" s="56"/>
      <c r="J28" s="54"/>
      <c r="K28" s="56"/>
      <c r="L28" s="56"/>
      <c r="M28" s="56"/>
      <c r="N28" s="58"/>
      <c r="O28" s="52" t="s">
        <v>360</v>
      </c>
      <c r="P28" s="15" t="s">
        <v>446</v>
      </c>
      <c r="Q28" s="15">
        <v>24</v>
      </c>
      <c r="R28" s="16"/>
      <c r="S28" s="20" t="s">
        <v>109</v>
      </c>
      <c r="T28" s="21">
        <v>1947</v>
      </c>
      <c r="U28" s="28" t="s">
        <v>1069</v>
      </c>
      <c r="V28" s="21">
        <v>1971</v>
      </c>
      <c r="W28" s="25"/>
      <c r="X28" s="21"/>
      <c r="Y28" s="28" t="s">
        <v>1020</v>
      </c>
      <c r="Z28" s="21">
        <f t="shared" si="1"/>
        <v>44</v>
      </c>
      <c r="AA28" s="25" t="s">
        <v>938</v>
      </c>
      <c r="AB28" s="21" t="s">
        <v>309</v>
      </c>
      <c r="AC28" s="21"/>
      <c r="AE28" s="193" t="s">
        <v>1078</v>
      </c>
      <c r="AF28" s="82"/>
      <c r="CP28" s="19" t="str">
        <f t="shared" si="2"/>
        <v>Yelman Mahir</v>
      </c>
      <c r="CR28" s="19">
        <f t="shared" si="3"/>
        <v>44</v>
      </c>
      <c r="CS28" s="153" t="str">
        <f t="shared" si="4"/>
        <v xml:space="preserve"> C/B 3)</v>
      </c>
      <c r="CT28" s="154">
        <v>4162</v>
      </c>
      <c r="CU28" s="126"/>
      <c r="CV28" s="125" t="s">
        <v>711</v>
      </c>
      <c r="CW28" s="33"/>
      <c r="CX28" s="83"/>
      <c r="CY28" s="125" t="s">
        <v>711</v>
      </c>
      <c r="CZ28" s="33"/>
      <c r="DA28" s="83"/>
      <c r="DB28" s="125" t="s">
        <v>711</v>
      </c>
      <c r="DC28" s="33"/>
      <c r="DD28" s="83"/>
      <c r="DE28" s="20"/>
      <c r="DF28" s="33" t="s">
        <v>711</v>
      </c>
      <c r="DG28" s="33" t="s">
        <v>711</v>
      </c>
      <c r="DH28" s="83"/>
      <c r="DM28" s="19">
        <f t="shared" si="13"/>
        <v>4162</v>
      </c>
      <c r="DN28" s="153">
        <v>2</v>
      </c>
      <c r="DO28" s="19">
        <v>3</v>
      </c>
      <c r="DP28" s="185" t="s">
        <v>951</v>
      </c>
    </row>
    <row r="29" spans="1:120" s="19" customFormat="1" ht="15.75">
      <c r="A29" s="53">
        <v>0</v>
      </c>
      <c r="B29" s="53"/>
      <c r="C29" s="53">
        <f t="shared" si="0"/>
        <v>1</v>
      </c>
      <c r="D29" s="55"/>
      <c r="E29" s="55">
        <v>1</v>
      </c>
      <c r="F29" s="56"/>
      <c r="G29" s="54"/>
      <c r="H29" s="54">
        <v>1</v>
      </c>
      <c r="I29" s="56"/>
      <c r="J29" s="54"/>
      <c r="K29" s="56"/>
      <c r="L29" s="56"/>
      <c r="M29" s="56"/>
      <c r="N29" s="58"/>
      <c r="O29" s="52" t="s">
        <v>358</v>
      </c>
      <c r="P29" s="15" t="s">
        <v>444</v>
      </c>
      <c r="Q29" s="15">
        <v>25</v>
      </c>
      <c r="R29" s="16"/>
      <c r="S29" s="20" t="s">
        <v>103</v>
      </c>
      <c r="T29" s="21">
        <v>1953</v>
      </c>
      <c r="U29" s="28" t="s">
        <v>195</v>
      </c>
      <c r="V29" s="21">
        <v>1976</v>
      </c>
      <c r="W29" s="25"/>
      <c r="X29" s="21"/>
      <c r="Y29" s="28" t="s">
        <v>104</v>
      </c>
      <c r="Z29" s="21">
        <f t="shared" si="1"/>
        <v>39</v>
      </c>
      <c r="AA29" s="25" t="s">
        <v>666</v>
      </c>
      <c r="AB29" s="21" t="s">
        <v>1039</v>
      </c>
      <c r="AC29" s="21"/>
      <c r="AE29" s="90" t="s">
        <v>373</v>
      </c>
      <c r="AF29" s="82"/>
      <c r="CP29" s="19" t="str">
        <f t="shared" si="2"/>
        <v>Freiermuth Fritz</v>
      </c>
      <c r="CR29" s="19">
        <f t="shared" si="3"/>
        <v>39</v>
      </c>
      <c r="CS29" s="19" t="str">
        <f t="shared" si="4"/>
        <v xml:space="preserve"> C/B 2)</v>
      </c>
      <c r="CT29" s="154">
        <v>2143</v>
      </c>
      <c r="CU29" s="126"/>
      <c r="CV29" s="125">
        <v>751</v>
      </c>
      <c r="CW29" s="33">
        <f t="shared" ref="CW29:CW57" si="22">VLOOKUP($CV29,Funktionsbezeichnungen,3,0)</f>
        <v>10</v>
      </c>
      <c r="CX29" s="83" t="str">
        <f t="shared" ref="CX29:CX57" si="23">VLOOKUP($CV29,Funktionsbezeichnungen,2,0)</f>
        <v>Vorgesetzter  -  2. Stufe</v>
      </c>
      <c r="CY29" s="125">
        <v>751</v>
      </c>
      <c r="CZ29" s="33">
        <f t="shared" ref="CZ29:CZ58" si="24">VLOOKUP($CY29,Funktionsbezeichnungen,3,0)</f>
        <v>10</v>
      </c>
      <c r="DA29" s="83" t="str">
        <f t="shared" ref="DA29:DA58" si="25">VLOOKUP($CY29,Funktionsbezeichnungen,2,0)</f>
        <v>Vorgesetzter  -  2. Stufe</v>
      </c>
      <c r="DB29" s="124">
        <v>751</v>
      </c>
      <c r="DC29" s="33">
        <f>VLOOKUP($DB29,Funktionsbezeichnungen,3,0)</f>
        <v>10</v>
      </c>
      <c r="DD29" s="83" t="str">
        <f>VLOOKUP($DB29,Funktionsbezeichnungen,2,0)</f>
        <v>Vorgesetzter  -  2. Stufe</v>
      </c>
      <c r="DE29" s="20"/>
      <c r="DF29" s="124">
        <v>751</v>
      </c>
      <c r="DG29" s="33">
        <f t="shared" ref="DG29:DG58" si="26">VLOOKUP($DF29,Funktionsbezeichnungen,3,0)</f>
        <v>10</v>
      </c>
      <c r="DH29" s="83" t="str">
        <f t="shared" ref="DH29:DH58" si="27">VLOOKUP($DF29,Funktionsbezeichnungen,2,0)</f>
        <v>Vorgesetzter  -  2. Stufe</v>
      </c>
      <c r="DM29" s="19">
        <f t="shared" si="13"/>
        <v>2143</v>
      </c>
      <c r="DN29" s="153">
        <v>2</v>
      </c>
      <c r="DO29" s="19">
        <v>3</v>
      </c>
      <c r="DP29" s="19" t="s">
        <v>951</v>
      </c>
    </row>
    <row r="30" spans="1:120" s="19" customFormat="1" ht="15.75">
      <c r="A30" s="53">
        <v>0</v>
      </c>
      <c r="B30" s="53"/>
      <c r="C30" s="53">
        <f>IF(Z30&gt;=10,1,0)</f>
        <v>1</v>
      </c>
      <c r="D30" s="55">
        <v>1</v>
      </c>
      <c r="E30" s="55"/>
      <c r="F30" s="56"/>
      <c r="G30" s="54"/>
      <c r="H30" s="54"/>
      <c r="I30" s="56"/>
      <c r="J30" s="54"/>
      <c r="K30" s="56"/>
      <c r="L30" s="56"/>
      <c r="M30" s="56"/>
      <c r="N30" s="58"/>
      <c r="O30" s="52" t="s">
        <v>360</v>
      </c>
      <c r="P30" s="15" t="s">
        <v>640</v>
      </c>
      <c r="Q30" s="15">
        <v>26</v>
      </c>
      <c r="R30" s="42"/>
      <c r="S30" s="20" t="s">
        <v>641</v>
      </c>
      <c r="T30" s="21">
        <v>1971</v>
      </c>
      <c r="U30" s="28" t="s">
        <v>709</v>
      </c>
      <c r="V30" s="21">
        <v>2000</v>
      </c>
      <c r="W30" s="25"/>
      <c r="X30" s="21"/>
      <c r="Y30" s="28" t="s">
        <v>643</v>
      </c>
      <c r="Z30" s="21">
        <f>$AD$3-V30</f>
        <v>15</v>
      </c>
      <c r="AA30" s="25" t="s">
        <v>97</v>
      </c>
      <c r="AB30" s="21" t="s">
        <v>1039</v>
      </c>
      <c r="AC30" s="21"/>
      <c r="AE30" s="90" t="s">
        <v>373</v>
      </c>
      <c r="AF30" s="82"/>
      <c r="CP30" s="19" t="str">
        <f>+S30</f>
        <v>Albrecht Stefan</v>
      </c>
      <c r="CR30" s="19">
        <f>+Z30</f>
        <v>15</v>
      </c>
      <c r="CS30" s="19" t="str">
        <f>+AB30</f>
        <v xml:space="preserve"> C/B 2)</v>
      </c>
      <c r="CT30" s="154">
        <v>4900</v>
      </c>
      <c r="CU30" s="126"/>
      <c r="CV30" s="125">
        <v>772</v>
      </c>
      <c r="CW30" s="33">
        <f>VLOOKUP($CV30,Funktionsbezeichnungen,3,0)</f>
        <v>8</v>
      </c>
      <c r="CX30" s="83" t="str">
        <f>VLOOKUP($CV30,Funktionsbezeichnungen,2,0)</f>
        <v>Projektingenieur 2</v>
      </c>
      <c r="CY30" s="125">
        <v>772</v>
      </c>
      <c r="CZ30" s="33">
        <f>VLOOKUP($CY30,Funktionsbezeichnungen,3,0)</f>
        <v>8</v>
      </c>
      <c r="DA30" s="83" t="str">
        <f>VLOOKUP($CY30,Funktionsbezeichnungen,2,0)</f>
        <v>Projektingenieur 2</v>
      </c>
      <c r="DB30" s="125">
        <v>772</v>
      </c>
      <c r="DC30" s="33">
        <f>VLOOKUP($DB30,Funktionsbezeichnungen,3,0)</f>
        <v>8</v>
      </c>
      <c r="DD30" s="83" t="str">
        <f>VLOOKUP($DB30,Funktionsbezeichnungen,2,0)</f>
        <v>Projektingenieur 2</v>
      </c>
      <c r="DE30" s="20"/>
      <c r="DF30" s="33">
        <v>772</v>
      </c>
      <c r="DG30" s="33">
        <f>VLOOKUP($DF30,Funktionsbezeichnungen,3,0)</f>
        <v>8</v>
      </c>
      <c r="DH30" s="83" t="str">
        <f>VLOOKUP($DF30,Funktionsbezeichnungen,2,0)</f>
        <v>Projektingenieur 2</v>
      </c>
      <c r="DM30" s="19">
        <f>+CT30</f>
        <v>4900</v>
      </c>
      <c r="DN30" s="153">
        <v>1</v>
      </c>
      <c r="DO30" s="19">
        <v>2</v>
      </c>
      <c r="DP30" s="19" t="s">
        <v>951</v>
      </c>
    </row>
    <row r="31" spans="1:120" s="19" customFormat="1">
      <c r="A31" s="53">
        <v>0</v>
      </c>
      <c r="B31" s="53"/>
      <c r="C31" s="53">
        <f t="shared" si="0"/>
        <v>1</v>
      </c>
      <c r="D31" s="55"/>
      <c r="E31" s="55">
        <v>1</v>
      </c>
      <c r="F31" s="56"/>
      <c r="G31" s="54"/>
      <c r="H31" s="54">
        <v>1</v>
      </c>
      <c r="I31" s="56"/>
      <c r="J31" s="54"/>
      <c r="K31" s="56"/>
      <c r="L31" s="56"/>
      <c r="M31" s="56"/>
      <c r="N31" s="58"/>
      <c r="O31" s="52" t="s">
        <v>361</v>
      </c>
      <c r="P31" s="15" t="s">
        <v>447</v>
      </c>
      <c r="Q31" s="15">
        <v>27</v>
      </c>
      <c r="R31" s="16"/>
      <c r="S31" s="20" t="s">
        <v>111</v>
      </c>
      <c r="T31" s="21">
        <v>1954</v>
      </c>
      <c r="U31" s="28" t="s">
        <v>195</v>
      </c>
      <c r="V31" s="21">
        <v>1976</v>
      </c>
      <c r="W31" s="25"/>
      <c r="X31" s="21"/>
      <c r="Y31" s="28" t="s">
        <v>547</v>
      </c>
      <c r="Z31" s="21">
        <f t="shared" si="1"/>
        <v>39</v>
      </c>
      <c r="AA31" s="25" t="s">
        <v>671</v>
      </c>
      <c r="AB31" s="21" t="s">
        <v>105</v>
      </c>
      <c r="AC31" s="21"/>
      <c r="AE31" s="90" t="s">
        <v>415</v>
      </c>
      <c r="AF31" s="82"/>
      <c r="CP31" s="19" t="str">
        <f t="shared" si="2"/>
        <v>Buser Edi</v>
      </c>
      <c r="CR31" s="19">
        <f t="shared" si="3"/>
        <v>39</v>
      </c>
      <c r="CS31" s="19" t="str">
        <f t="shared" si="4"/>
        <v>C</v>
      </c>
      <c r="CT31" s="154">
        <v>3160</v>
      </c>
      <c r="CU31" s="126"/>
      <c r="CV31" s="125">
        <v>772</v>
      </c>
      <c r="CW31" s="33">
        <f t="shared" si="22"/>
        <v>8</v>
      </c>
      <c r="CX31" s="83" t="str">
        <f t="shared" si="23"/>
        <v>Projektingenieur 2</v>
      </c>
      <c r="CY31" s="125">
        <v>772</v>
      </c>
      <c r="CZ31" s="33">
        <f t="shared" si="24"/>
        <v>8</v>
      </c>
      <c r="DA31" s="83" t="str">
        <f t="shared" si="25"/>
        <v>Projektingenieur 2</v>
      </c>
      <c r="DB31" s="125">
        <v>772</v>
      </c>
      <c r="DC31" s="33">
        <f>VLOOKUP($DB31,Funktionsbezeichnungen,3,0)</f>
        <v>8</v>
      </c>
      <c r="DD31" s="83" t="str">
        <f>VLOOKUP($DB31,Funktionsbezeichnungen,2,0)</f>
        <v>Projektingenieur 2</v>
      </c>
      <c r="DE31" s="20"/>
      <c r="DF31" s="33">
        <v>772</v>
      </c>
      <c r="DG31" s="33">
        <f t="shared" si="26"/>
        <v>8</v>
      </c>
      <c r="DH31" s="83" t="str">
        <f t="shared" si="27"/>
        <v>Projektingenieur 2</v>
      </c>
      <c r="DM31" s="19">
        <f t="shared" si="13"/>
        <v>3160</v>
      </c>
      <c r="DN31" s="153">
        <v>2</v>
      </c>
      <c r="DO31" s="19">
        <v>3</v>
      </c>
      <c r="DP31" s="19" t="s">
        <v>951</v>
      </c>
    </row>
    <row r="32" spans="1:120" s="19" customFormat="1">
      <c r="A32" s="53">
        <v>0</v>
      </c>
      <c r="B32" s="53"/>
      <c r="C32" s="53">
        <f t="shared" si="0"/>
        <v>1</v>
      </c>
      <c r="D32" s="55">
        <v>1</v>
      </c>
      <c r="E32" s="55"/>
      <c r="F32" s="56"/>
      <c r="G32" s="54"/>
      <c r="H32" s="54">
        <v>1</v>
      </c>
      <c r="I32" s="56"/>
      <c r="J32" s="54"/>
      <c r="K32" s="56"/>
      <c r="L32" s="56"/>
      <c r="M32" s="56"/>
      <c r="N32" s="58"/>
      <c r="O32" s="52" t="s">
        <v>359</v>
      </c>
      <c r="P32" s="15" t="s">
        <v>448</v>
      </c>
      <c r="Q32" s="15">
        <v>28</v>
      </c>
      <c r="R32" s="16"/>
      <c r="S32" s="20" t="s">
        <v>112</v>
      </c>
      <c r="T32" s="21">
        <v>1956</v>
      </c>
      <c r="U32" s="26" t="s">
        <v>854</v>
      </c>
      <c r="V32" s="21">
        <v>1981</v>
      </c>
      <c r="W32" s="25" t="s">
        <v>855</v>
      </c>
      <c r="X32" s="21">
        <v>1990</v>
      </c>
      <c r="Y32" s="28" t="s">
        <v>329</v>
      </c>
      <c r="Z32" s="21">
        <f t="shared" si="1"/>
        <v>34</v>
      </c>
      <c r="AA32" s="25" t="s">
        <v>671</v>
      </c>
      <c r="AB32" s="21" t="s">
        <v>105</v>
      </c>
      <c r="AC32" s="21"/>
      <c r="AE32" s="90" t="s">
        <v>389</v>
      </c>
      <c r="AF32" s="82"/>
      <c r="CP32" s="19" t="str">
        <f t="shared" si="2"/>
        <v>Bergmann Georg</v>
      </c>
      <c r="CR32" s="19">
        <f t="shared" si="3"/>
        <v>34</v>
      </c>
      <c r="CS32" s="19" t="str">
        <f t="shared" si="4"/>
        <v>C</v>
      </c>
      <c r="CT32" s="154">
        <v>4185</v>
      </c>
      <c r="CU32" s="126"/>
      <c r="CV32" s="125">
        <v>772</v>
      </c>
      <c r="CW32" s="33">
        <f t="shared" si="22"/>
        <v>8</v>
      </c>
      <c r="CX32" s="83" t="str">
        <f t="shared" si="23"/>
        <v>Projektingenieur 2</v>
      </c>
      <c r="CY32" s="125">
        <v>772</v>
      </c>
      <c r="CZ32" s="33">
        <f t="shared" si="24"/>
        <v>8</v>
      </c>
      <c r="DA32" s="83" t="str">
        <f t="shared" si="25"/>
        <v>Projektingenieur 2</v>
      </c>
      <c r="DB32" s="125">
        <v>772</v>
      </c>
      <c r="DC32" s="33">
        <f>VLOOKUP($DB32,Funktionsbezeichnungen,3,0)</f>
        <v>8</v>
      </c>
      <c r="DD32" s="83" t="str">
        <f>VLOOKUP($DB32,Funktionsbezeichnungen,2,0)</f>
        <v>Projektingenieur 2</v>
      </c>
      <c r="DE32" s="20"/>
      <c r="DF32" s="33">
        <v>772</v>
      </c>
      <c r="DG32" s="33">
        <f t="shared" si="26"/>
        <v>8</v>
      </c>
      <c r="DH32" s="83" t="str">
        <f t="shared" si="27"/>
        <v>Projektingenieur 2</v>
      </c>
      <c r="DM32" s="19">
        <f t="shared" si="13"/>
        <v>4185</v>
      </c>
      <c r="DN32" s="153">
        <v>1</v>
      </c>
      <c r="DO32" s="19">
        <v>2</v>
      </c>
      <c r="DP32" s="19" t="s">
        <v>951</v>
      </c>
    </row>
    <row r="33" spans="1:120" s="19" customFormat="1">
      <c r="A33" s="53">
        <v>0</v>
      </c>
      <c r="B33" s="53"/>
      <c r="C33" s="53">
        <f t="shared" si="0"/>
        <v>1</v>
      </c>
      <c r="D33" s="55"/>
      <c r="E33" s="55">
        <v>1</v>
      </c>
      <c r="F33" s="56"/>
      <c r="G33" s="54"/>
      <c r="H33" s="54"/>
      <c r="I33" s="56"/>
      <c r="J33" s="54"/>
      <c r="K33" s="56"/>
      <c r="L33" s="56"/>
      <c r="M33" s="56"/>
      <c r="N33" s="58"/>
      <c r="O33" s="52" t="s">
        <v>359</v>
      </c>
      <c r="P33" s="15" t="s">
        <v>450</v>
      </c>
      <c r="Q33" s="15">
        <v>29</v>
      </c>
      <c r="R33" s="16"/>
      <c r="S33" s="20" t="s">
        <v>214</v>
      </c>
      <c r="T33" s="21">
        <v>1960</v>
      </c>
      <c r="U33" s="28" t="s">
        <v>237</v>
      </c>
      <c r="V33" s="21">
        <v>1986</v>
      </c>
      <c r="W33" s="25"/>
      <c r="X33" s="21"/>
      <c r="Y33" s="28" t="s">
        <v>228</v>
      </c>
      <c r="Z33" s="21">
        <f t="shared" si="1"/>
        <v>29</v>
      </c>
      <c r="AA33" s="25" t="s">
        <v>672</v>
      </c>
      <c r="AB33" s="21" t="s">
        <v>105</v>
      </c>
      <c r="AC33" s="21"/>
      <c r="AE33" s="90" t="s">
        <v>373</v>
      </c>
      <c r="AF33" s="82"/>
      <c r="CP33" s="19" t="str">
        <f t="shared" si="2"/>
        <v>Beck Peter</v>
      </c>
      <c r="CR33" s="19">
        <f t="shared" si="3"/>
        <v>29</v>
      </c>
      <c r="CS33" s="19" t="str">
        <f t="shared" si="4"/>
        <v>C</v>
      </c>
      <c r="CT33" s="154">
        <v>4269</v>
      </c>
      <c r="CU33" s="126"/>
      <c r="CV33" s="125">
        <v>773</v>
      </c>
      <c r="CW33" s="33">
        <f t="shared" si="22"/>
        <v>9</v>
      </c>
      <c r="CX33" s="83" t="str">
        <f t="shared" si="23"/>
        <v>Projektingenieur 3</v>
      </c>
      <c r="CY33" s="125">
        <v>773</v>
      </c>
      <c r="CZ33" s="33">
        <f t="shared" si="24"/>
        <v>9</v>
      </c>
      <c r="DA33" s="83" t="str">
        <f t="shared" si="25"/>
        <v>Projektingenieur 3</v>
      </c>
      <c r="DB33" s="125">
        <v>772</v>
      </c>
      <c r="DC33" s="33">
        <f>VLOOKUP($DB33,Funktionsbezeichnungen,3,0)</f>
        <v>8</v>
      </c>
      <c r="DD33" s="83" t="str">
        <f>VLOOKUP($DB33,Funktionsbezeichnungen,2,0)</f>
        <v>Projektingenieur 2</v>
      </c>
      <c r="DE33" s="20"/>
      <c r="DF33" s="33">
        <v>772</v>
      </c>
      <c r="DG33" s="33">
        <f t="shared" si="26"/>
        <v>8</v>
      </c>
      <c r="DH33" s="83" t="str">
        <f t="shared" si="27"/>
        <v>Projektingenieur 2</v>
      </c>
      <c r="DM33" s="19">
        <f t="shared" si="13"/>
        <v>4269</v>
      </c>
      <c r="DN33" s="153">
        <v>2</v>
      </c>
      <c r="DO33" s="19">
        <v>3</v>
      </c>
      <c r="DP33" s="19" t="s">
        <v>951</v>
      </c>
    </row>
    <row r="34" spans="1:120" s="19" customFormat="1" ht="27">
      <c r="A34" s="53">
        <v>0</v>
      </c>
      <c r="B34" s="53"/>
      <c r="C34" s="53">
        <f t="shared" si="0"/>
        <v>1</v>
      </c>
      <c r="D34" s="55"/>
      <c r="E34" s="55">
        <v>1</v>
      </c>
      <c r="F34" s="56"/>
      <c r="G34" s="54"/>
      <c r="H34" s="54">
        <v>1</v>
      </c>
      <c r="I34" s="56"/>
      <c r="J34" s="54"/>
      <c r="K34" s="56"/>
      <c r="L34" s="56"/>
      <c r="M34" s="56"/>
      <c r="N34" s="58"/>
      <c r="O34" s="207" t="s">
        <v>1140</v>
      </c>
      <c r="P34" s="15" t="s">
        <v>873</v>
      </c>
      <c r="Q34" s="15">
        <v>30</v>
      </c>
      <c r="R34" s="16"/>
      <c r="S34" s="20" t="s">
        <v>874</v>
      </c>
      <c r="T34" s="21">
        <v>1959</v>
      </c>
      <c r="U34" s="26" t="s">
        <v>1070</v>
      </c>
      <c r="V34" s="21">
        <v>1990</v>
      </c>
      <c r="W34" s="25"/>
      <c r="X34" s="21"/>
      <c r="Y34" s="28" t="s">
        <v>1141</v>
      </c>
      <c r="Z34" s="21">
        <f t="shared" si="1"/>
        <v>25</v>
      </c>
      <c r="AA34" s="25" t="s">
        <v>1142</v>
      </c>
      <c r="AB34" s="21" t="s">
        <v>105</v>
      </c>
      <c r="AC34" s="21"/>
      <c r="AE34" s="90" t="s">
        <v>389</v>
      </c>
      <c r="AF34" s="82" t="s">
        <v>1083</v>
      </c>
      <c r="CP34" s="19" t="str">
        <f t="shared" si="2"/>
        <v>Wick Bernd</v>
      </c>
      <c r="CR34" s="19">
        <f t="shared" si="3"/>
        <v>25</v>
      </c>
      <c r="CS34" s="19" t="str">
        <f t="shared" si="4"/>
        <v>C</v>
      </c>
      <c r="CT34" s="154">
        <v>3208</v>
      </c>
      <c r="CU34" s="126"/>
      <c r="CV34" s="125">
        <v>772</v>
      </c>
      <c r="CW34" s="33">
        <f t="shared" si="22"/>
        <v>8</v>
      </c>
      <c r="CX34" s="83" t="str">
        <f t="shared" si="23"/>
        <v>Projektingenieur 2</v>
      </c>
      <c r="CY34" s="125">
        <v>772</v>
      </c>
      <c r="CZ34" s="33">
        <f t="shared" si="24"/>
        <v>8</v>
      </c>
      <c r="DA34" s="83" t="str">
        <f t="shared" si="25"/>
        <v>Projektingenieur 2</v>
      </c>
      <c r="DB34" s="125"/>
      <c r="DC34" s="33"/>
      <c r="DD34" s="83"/>
      <c r="DE34" s="20"/>
      <c r="DF34" s="33">
        <v>772</v>
      </c>
      <c r="DG34" s="33">
        <f t="shared" si="26"/>
        <v>8</v>
      </c>
      <c r="DH34" s="83" t="str">
        <f t="shared" si="27"/>
        <v>Projektingenieur 2</v>
      </c>
      <c r="DM34" s="19">
        <f t="shared" si="13"/>
        <v>3208</v>
      </c>
      <c r="DN34" s="153">
        <v>2</v>
      </c>
      <c r="DO34" s="19">
        <v>3</v>
      </c>
      <c r="DP34" s="19" t="s">
        <v>951</v>
      </c>
    </row>
    <row r="35" spans="1:120" s="19" customFormat="1">
      <c r="A35" s="53">
        <v>1</v>
      </c>
      <c r="B35" s="53"/>
      <c r="C35" s="53">
        <f t="shared" si="0"/>
        <v>1</v>
      </c>
      <c r="D35" s="55">
        <v>1</v>
      </c>
      <c r="E35" s="55"/>
      <c r="F35" s="56"/>
      <c r="G35" s="54"/>
      <c r="H35" s="54">
        <v>1</v>
      </c>
      <c r="I35" s="56"/>
      <c r="J35" s="54"/>
      <c r="K35" s="56"/>
      <c r="L35" s="56"/>
      <c r="M35" s="56"/>
      <c r="N35" s="58"/>
      <c r="O35" s="52" t="s">
        <v>359</v>
      </c>
      <c r="P35" s="15" t="s">
        <v>452</v>
      </c>
      <c r="Q35" s="15">
        <v>31</v>
      </c>
      <c r="R35" s="42"/>
      <c r="S35" s="27" t="s">
        <v>122</v>
      </c>
      <c r="T35" s="21">
        <v>1968</v>
      </c>
      <c r="U35" s="28" t="s">
        <v>201</v>
      </c>
      <c r="V35" s="21">
        <v>1994</v>
      </c>
      <c r="W35" s="25"/>
      <c r="X35" s="21"/>
      <c r="Y35" s="26" t="s">
        <v>123</v>
      </c>
      <c r="Z35" s="21">
        <f t="shared" si="1"/>
        <v>21</v>
      </c>
      <c r="AA35" s="25" t="s">
        <v>673</v>
      </c>
      <c r="AB35" s="21" t="s">
        <v>105</v>
      </c>
      <c r="AC35" s="21"/>
      <c r="AE35" s="90" t="s">
        <v>373</v>
      </c>
      <c r="AF35" s="82"/>
      <c r="CP35" s="19" t="str">
        <f t="shared" si="2"/>
        <v>Kern Etienne</v>
      </c>
      <c r="CR35" s="19">
        <f t="shared" si="3"/>
        <v>21</v>
      </c>
      <c r="CS35" s="19" t="str">
        <f t="shared" si="4"/>
        <v>C</v>
      </c>
      <c r="CT35" s="154">
        <v>4246</v>
      </c>
      <c r="CU35" s="126"/>
      <c r="CV35" s="125">
        <v>772</v>
      </c>
      <c r="CW35" s="33">
        <f t="shared" si="22"/>
        <v>8</v>
      </c>
      <c r="CX35" s="83" t="str">
        <f t="shared" si="23"/>
        <v>Projektingenieur 2</v>
      </c>
      <c r="CY35" s="125">
        <v>772</v>
      </c>
      <c r="CZ35" s="33">
        <f t="shared" si="24"/>
        <v>8</v>
      </c>
      <c r="DA35" s="83" t="str">
        <f t="shared" si="25"/>
        <v>Projektingenieur 2</v>
      </c>
      <c r="DB35" s="125">
        <v>772</v>
      </c>
      <c r="DC35" s="33">
        <f t="shared" ref="DC35:DC58" si="28">VLOOKUP($DB35,Funktionsbezeichnungen,3,0)</f>
        <v>8</v>
      </c>
      <c r="DD35" s="83" t="str">
        <f t="shared" ref="DD35:DD58" si="29">VLOOKUP($DB35,Funktionsbezeichnungen,2,0)</f>
        <v>Projektingenieur 2</v>
      </c>
      <c r="DE35" s="20"/>
      <c r="DF35" s="33">
        <v>772</v>
      </c>
      <c r="DG35" s="33">
        <f t="shared" si="26"/>
        <v>8</v>
      </c>
      <c r="DH35" s="83" t="str">
        <f t="shared" si="27"/>
        <v>Projektingenieur 2</v>
      </c>
      <c r="DM35" s="19">
        <f t="shared" si="13"/>
        <v>4246</v>
      </c>
      <c r="DN35" s="153">
        <v>1</v>
      </c>
      <c r="DO35" s="19">
        <v>2</v>
      </c>
      <c r="DP35" s="19" t="s">
        <v>951</v>
      </c>
    </row>
    <row r="36" spans="1:120" s="19" customFormat="1">
      <c r="A36" s="53">
        <v>0</v>
      </c>
      <c r="B36" s="53"/>
      <c r="C36" s="53">
        <f t="shared" si="0"/>
        <v>1</v>
      </c>
      <c r="D36" s="55">
        <v>1</v>
      </c>
      <c r="E36" s="55"/>
      <c r="F36" s="56"/>
      <c r="G36" s="54"/>
      <c r="H36" s="54">
        <v>1</v>
      </c>
      <c r="I36" s="56"/>
      <c r="J36" s="54"/>
      <c r="K36" s="56"/>
      <c r="L36" s="56"/>
      <c r="M36" s="56"/>
      <c r="N36" s="58"/>
      <c r="O36" s="52" t="s">
        <v>360</v>
      </c>
      <c r="P36" s="15" t="s">
        <v>458</v>
      </c>
      <c r="Q36" s="15">
        <v>32</v>
      </c>
      <c r="R36" s="16"/>
      <c r="S36" s="20" t="s">
        <v>275</v>
      </c>
      <c r="T36" s="21">
        <v>1969</v>
      </c>
      <c r="U36" s="28" t="s">
        <v>299</v>
      </c>
      <c r="V36" s="21">
        <v>1996</v>
      </c>
      <c r="W36" s="25"/>
      <c r="X36" s="21"/>
      <c r="Y36" s="25" t="s">
        <v>276</v>
      </c>
      <c r="Z36" s="21">
        <f t="shared" si="1"/>
        <v>19</v>
      </c>
      <c r="AA36" s="25" t="s">
        <v>110</v>
      </c>
      <c r="AB36" s="21" t="s">
        <v>105</v>
      </c>
      <c r="AC36" s="21"/>
      <c r="AE36" s="90" t="s">
        <v>376</v>
      </c>
      <c r="AF36" s="82"/>
      <c r="CP36" s="19" t="str">
        <f t="shared" si="2"/>
        <v>Knoll Bernd</v>
      </c>
      <c r="CR36" s="19">
        <f t="shared" si="3"/>
        <v>19</v>
      </c>
      <c r="CS36" s="19" t="str">
        <f t="shared" si="4"/>
        <v>C</v>
      </c>
      <c r="CT36" s="154">
        <v>4291</v>
      </c>
      <c r="CU36" s="126"/>
      <c r="CV36" s="125">
        <v>772</v>
      </c>
      <c r="CW36" s="33">
        <f t="shared" si="22"/>
        <v>8</v>
      </c>
      <c r="CX36" s="83" t="str">
        <f t="shared" si="23"/>
        <v>Projektingenieur 2</v>
      </c>
      <c r="CY36" s="125">
        <v>772</v>
      </c>
      <c r="CZ36" s="33">
        <f t="shared" si="24"/>
        <v>8</v>
      </c>
      <c r="DA36" s="83" t="str">
        <f t="shared" si="25"/>
        <v>Projektingenieur 2</v>
      </c>
      <c r="DB36" s="125">
        <v>772</v>
      </c>
      <c r="DC36" s="33">
        <f t="shared" si="28"/>
        <v>8</v>
      </c>
      <c r="DD36" s="83" t="str">
        <f t="shared" si="29"/>
        <v>Projektingenieur 2</v>
      </c>
      <c r="DE36" s="20"/>
      <c r="DF36" s="33">
        <v>772</v>
      </c>
      <c r="DG36" s="33">
        <f t="shared" si="26"/>
        <v>8</v>
      </c>
      <c r="DH36" s="83" t="str">
        <f t="shared" si="27"/>
        <v>Projektingenieur 2</v>
      </c>
      <c r="DM36" s="19">
        <f t="shared" si="13"/>
        <v>4291</v>
      </c>
      <c r="DN36" s="153">
        <v>1</v>
      </c>
      <c r="DO36" s="19">
        <v>2</v>
      </c>
      <c r="DP36" s="185" t="s">
        <v>968</v>
      </c>
    </row>
    <row r="37" spans="1:120" s="19" customFormat="1" ht="27">
      <c r="A37" s="53">
        <v>0</v>
      </c>
      <c r="B37" s="53">
        <v>1</v>
      </c>
      <c r="C37" s="53">
        <f t="shared" si="0"/>
        <v>1</v>
      </c>
      <c r="D37" s="55"/>
      <c r="E37" s="55"/>
      <c r="F37" s="56">
        <v>1</v>
      </c>
      <c r="G37" s="54"/>
      <c r="H37" s="54"/>
      <c r="I37" s="56"/>
      <c r="J37" s="54"/>
      <c r="K37" s="56"/>
      <c r="L37" s="56"/>
      <c r="M37" s="56"/>
      <c r="N37" s="58"/>
      <c r="O37" s="166" t="s">
        <v>359</v>
      </c>
      <c r="P37" s="167" t="s">
        <v>460</v>
      </c>
      <c r="Q37" s="15">
        <v>33</v>
      </c>
      <c r="R37" s="168"/>
      <c r="S37" s="20" t="s">
        <v>231</v>
      </c>
      <c r="T37" s="21">
        <v>1967</v>
      </c>
      <c r="U37" s="28" t="s">
        <v>1065</v>
      </c>
      <c r="V37" s="21">
        <v>1996</v>
      </c>
      <c r="W37" s="25"/>
      <c r="X37" s="21"/>
      <c r="Y37" s="28" t="s">
        <v>233</v>
      </c>
      <c r="Z37" s="118">
        <f t="shared" si="1"/>
        <v>19</v>
      </c>
      <c r="AA37" s="25" t="s">
        <v>675</v>
      </c>
      <c r="AB37" s="118" t="s">
        <v>105</v>
      </c>
      <c r="AC37" s="21"/>
      <c r="AE37" s="90" t="s">
        <v>373</v>
      </c>
      <c r="AF37" s="82"/>
      <c r="CP37" s="19" t="str">
        <f t="shared" si="2"/>
        <v>Ruff Ute</v>
      </c>
      <c r="CR37" s="19">
        <f t="shared" si="3"/>
        <v>19</v>
      </c>
      <c r="CS37" s="19" t="str">
        <f t="shared" si="4"/>
        <v>C</v>
      </c>
      <c r="CT37" s="154">
        <v>4277</v>
      </c>
      <c r="CU37" s="126"/>
      <c r="CV37" s="125">
        <v>782</v>
      </c>
      <c r="CW37" s="33">
        <f t="shared" si="22"/>
        <v>8</v>
      </c>
      <c r="CX37" s="83" t="str">
        <f t="shared" si="23"/>
        <v>Projektingenieur 2</v>
      </c>
      <c r="CY37" s="125">
        <v>782</v>
      </c>
      <c r="CZ37" s="33">
        <f t="shared" si="24"/>
        <v>8</v>
      </c>
      <c r="DA37" s="83" t="str">
        <f t="shared" si="25"/>
        <v>Projektingenieur 2</v>
      </c>
      <c r="DB37" s="125">
        <v>782</v>
      </c>
      <c r="DC37" s="33">
        <f t="shared" si="28"/>
        <v>8</v>
      </c>
      <c r="DD37" s="83" t="str">
        <f t="shared" si="29"/>
        <v>Projektingenieur 2</v>
      </c>
      <c r="DE37" s="20"/>
      <c r="DF37" s="33">
        <v>782</v>
      </c>
      <c r="DG37" s="33">
        <f t="shared" si="26"/>
        <v>8</v>
      </c>
      <c r="DH37" s="83" t="str">
        <f t="shared" si="27"/>
        <v>Projektingenieur 2</v>
      </c>
      <c r="DM37" s="19">
        <f t="shared" si="13"/>
        <v>4277</v>
      </c>
      <c r="DN37" s="153">
        <v>3</v>
      </c>
      <c r="DO37" s="19">
        <v>2</v>
      </c>
      <c r="DP37" s="19" t="s">
        <v>952</v>
      </c>
    </row>
    <row r="38" spans="1:120" s="19" customFormat="1">
      <c r="A38" s="53">
        <v>0</v>
      </c>
      <c r="B38" s="53"/>
      <c r="C38" s="53">
        <f t="shared" si="0"/>
        <v>1</v>
      </c>
      <c r="D38" s="55"/>
      <c r="E38" s="55">
        <v>1</v>
      </c>
      <c r="F38" s="56"/>
      <c r="G38" s="54"/>
      <c r="H38" s="54">
        <v>1</v>
      </c>
      <c r="I38" s="56"/>
      <c r="J38" s="54"/>
      <c r="K38" s="56"/>
      <c r="L38" s="56"/>
      <c r="M38" s="56"/>
      <c r="N38" s="58"/>
      <c r="O38" s="52" t="s">
        <v>359</v>
      </c>
      <c r="P38" s="15" t="s">
        <v>466</v>
      </c>
      <c r="Q38" s="15">
        <v>34</v>
      </c>
      <c r="R38" s="42"/>
      <c r="S38" s="20" t="s">
        <v>246</v>
      </c>
      <c r="T38" s="21">
        <v>1972</v>
      </c>
      <c r="U38" s="28" t="s">
        <v>1064</v>
      </c>
      <c r="V38" s="21">
        <v>1998</v>
      </c>
      <c r="W38" s="25"/>
      <c r="X38" s="21"/>
      <c r="Y38" s="28" t="s">
        <v>247</v>
      </c>
      <c r="Z38" s="21">
        <f t="shared" si="1"/>
        <v>17</v>
      </c>
      <c r="AA38" s="25" t="s">
        <v>392</v>
      </c>
      <c r="AB38" s="21" t="s">
        <v>105</v>
      </c>
      <c r="AC38" s="21"/>
      <c r="AE38" s="90" t="s">
        <v>404</v>
      </c>
      <c r="AF38" s="82"/>
      <c r="CP38" s="19" t="str">
        <f t="shared" si="2"/>
        <v>Martin Dirk</v>
      </c>
      <c r="CR38" s="19">
        <f t="shared" si="3"/>
        <v>17</v>
      </c>
      <c r="CS38" s="19" t="str">
        <f t="shared" si="4"/>
        <v>C</v>
      </c>
      <c r="CT38" s="154">
        <v>7696</v>
      </c>
      <c r="CU38" s="126"/>
      <c r="CV38" s="125">
        <v>772</v>
      </c>
      <c r="CW38" s="33">
        <f t="shared" si="22"/>
        <v>8</v>
      </c>
      <c r="CX38" s="83" t="str">
        <f t="shared" si="23"/>
        <v>Projektingenieur 2</v>
      </c>
      <c r="CY38" s="125">
        <v>772</v>
      </c>
      <c r="CZ38" s="33">
        <f t="shared" si="24"/>
        <v>8</v>
      </c>
      <c r="DA38" s="83" t="str">
        <f t="shared" si="25"/>
        <v>Projektingenieur 2</v>
      </c>
      <c r="DB38" s="125">
        <v>772</v>
      </c>
      <c r="DC38" s="33">
        <f t="shared" si="28"/>
        <v>8</v>
      </c>
      <c r="DD38" s="83" t="str">
        <f t="shared" si="29"/>
        <v>Projektingenieur 2</v>
      </c>
      <c r="DE38" s="20"/>
      <c r="DF38" s="33">
        <v>772</v>
      </c>
      <c r="DG38" s="33">
        <f t="shared" si="26"/>
        <v>8</v>
      </c>
      <c r="DH38" s="83" t="str">
        <f t="shared" si="27"/>
        <v>Projektingenieur 2</v>
      </c>
      <c r="DM38" s="19">
        <f t="shared" si="13"/>
        <v>7696</v>
      </c>
      <c r="DN38" s="153">
        <v>2</v>
      </c>
      <c r="DO38" s="19">
        <v>3</v>
      </c>
      <c r="DP38" s="19" t="s">
        <v>951</v>
      </c>
    </row>
    <row r="39" spans="1:120" s="19" customFormat="1">
      <c r="A39" s="53">
        <v>0</v>
      </c>
      <c r="B39" s="53"/>
      <c r="C39" s="53">
        <f>IF(Z39&gt;=10,1,0)</f>
        <v>1</v>
      </c>
      <c r="D39" s="55">
        <v>1</v>
      </c>
      <c r="E39" s="55"/>
      <c r="F39" s="56"/>
      <c r="G39" s="54"/>
      <c r="H39" s="54"/>
      <c r="I39" s="56"/>
      <c r="J39" s="54"/>
      <c r="K39" s="56"/>
      <c r="L39" s="56"/>
      <c r="M39" s="56"/>
      <c r="N39" s="58"/>
      <c r="O39" s="52" t="s">
        <v>360</v>
      </c>
      <c r="P39" s="15" t="s">
        <v>1145</v>
      </c>
      <c r="Q39" s="15">
        <v>35</v>
      </c>
      <c r="R39" s="42"/>
      <c r="S39" s="20" t="s">
        <v>1146</v>
      </c>
      <c r="T39" s="21">
        <v>1974</v>
      </c>
      <c r="U39" s="28" t="s">
        <v>194</v>
      </c>
      <c r="V39" s="21">
        <v>2001</v>
      </c>
      <c r="W39" s="25"/>
      <c r="X39" s="21"/>
      <c r="Y39" s="28" t="s">
        <v>1148</v>
      </c>
      <c r="Z39" s="21">
        <f>$AD$3-V39</f>
        <v>14</v>
      </c>
      <c r="AA39" s="25" t="s">
        <v>1147</v>
      </c>
      <c r="AB39" s="21" t="s">
        <v>105</v>
      </c>
      <c r="AC39" s="21"/>
      <c r="AE39" s="90" t="s">
        <v>373</v>
      </c>
      <c r="AF39" s="82"/>
      <c r="CP39" s="192" t="str">
        <f>+S39</f>
        <v>Häner David</v>
      </c>
      <c r="CR39" s="19">
        <f>+Z39</f>
        <v>14</v>
      </c>
      <c r="CS39" s="19" t="str">
        <f>+AB39</f>
        <v>C</v>
      </c>
      <c r="CT39" s="205">
        <v>4317</v>
      </c>
      <c r="CU39" s="126"/>
      <c r="CV39" s="125">
        <v>772</v>
      </c>
      <c r="CW39" s="33">
        <f t="shared" si="22"/>
        <v>8</v>
      </c>
      <c r="CX39" s="83" t="str">
        <f t="shared" si="23"/>
        <v>Projektingenieur 2</v>
      </c>
      <c r="CY39" s="125"/>
      <c r="CZ39" s="33"/>
      <c r="DA39" s="83"/>
      <c r="DB39" s="125"/>
      <c r="DC39" s="33"/>
      <c r="DD39" s="83"/>
      <c r="DE39" s="20"/>
      <c r="DF39" s="33"/>
      <c r="DG39" s="33"/>
      <c r="DH39" s="83"/>
      <c r="DM39" s="19">
        <f>+CT39</f>
        <v>4317</v>
      </c>
      <c r="DN39" s="153">
        <v>2</v>
      </c>
      <c r="DO39" s="19">
        <v>3</v>
      </c>
      <c r="DP39" s="19" t="s">
        <v>951</v>
      </c>
    </row>
    <row r="40" spans="1:120" s="19" customFormat="1" ht="27">
      <c r="A40" s="53">
        <v>0</v>
      </c>
      <c r="B40" s="53">
        <v>1</v>
      </c>
      <c r="C40" s="53">
        <f t="shared" si="0"/>
        <v>1</v>
      </c>
      <c r="D40" s="55"/>
      <c r="E40" s="55">
        <v>1</v>
      </c>
      <c r="F40" s="56"/>
      <c r="G40" s="54"/>
      <c r="H40" s="54"/>
      <c r="I40" s="56"/>
      <c r="J40" s="54"/>
      <c r="K40" s="56"/>
      <c r="L40" s="56"/>
      <c r="M40" s="56"/>
      <c r="N40" s="58"/>
      <c r="O40" s="52" t="s">
        <v>359</v>
      </c>
      <c r="P40" s="15" t="s">
        <v>470</v>
      </c>
      <c r="Q40" s="15">
        <v>36</v>
      </c>
      <c r="R40" s="42"/>
      <c r="S40" s="20" t="s">
        <v>227</v>
      </c>
      <c r="T40" s="21">
        <v>1976</v>
      </c>
      <c r="U40" s="28" t="s">
        <v>1048</v>
      </c>
      <c r="V40" s="21">
        <v>2001</v>
      </c>
      <c r="W40" s="25" t="s">
        <v>1049</v>
      </c>
      <c r="X40" s="21">
        <v>2009</v>
      </c>
      <c r="Y40" s="28" t="s">
        <v>106</v>
      </c>
      <c r="Z40" s="21">
        <f t="shared" si="1"/>
        <v>14</v>
      </c>
      <c r="AA40" s="25" t="s">
        <v>605</v>
      </c>
      <c r="AB40" s="21" t="s">
        <v>105</v>
      </c>
      <c r="AC40" s="21"/>
      <c r="AE40" s="90" t="s">
        <v>1097</v>
      </c>
      <c r="AF40" s="82"/>
      <c r="CP40" s="19" t="str">
        <f t="shared" si="2"/>
        <v>Chroust Steffi</v>
      </c>
      <c r="CR40" s="19">
        <f t="shared" si="3"/>
        <v>14</v>
      </c>
      <c r="CS40" s="19" t="str">
        <f t="shared" si="4"/>
        <v>C</v>
      </c>
      <c r="CT40" s="154">
        <v>4275</v>
      </c>
      <c r="CU40" s="126"/>
      <c r="CV40" s="125">
        <v>782</v>
      </c>
      <c r="CW40" s="33">
        <f t="shared" si="22"/>
        <v>8</v>
      </c>
      <c r="CX40" s="83" t="str">
        <f t="shared" si="23"/>
        <v>Projektingenieur 2</v>
      </c>
      <c r="CY40" s="125">
        <v>782</v>
      </c>
      <c r="CZ40" s="33">
        <f t="shared" si="24"/>
        <v>8</v>
      </c>
      <c r="DA40" s="83" t="str">
        <f t="shared" si="25"/>
        <v>Projektingenieur 2</v>
      </c>
      <c r="DB40" s="125">
        <v>782</v>
      </c>
      <c r="DC40" s="33">
        <f t="shared" si="28"/>
        <v>8</v>
      </c>
      <c r="DD40" s="83" t="str">
        <f t="shared" si="29"/>
        <v>Projektingenieur 2</v>
      </c>
      <c r="DE40" s="20"/>
      <c r="DF40" s="33">
        <v>781</v>
      </c>
      <c r="DG40" s="33">
        <f t="shared" si="26"/>
        <v>7</v>
      </c>
      <c r="DH40" s="83" t="str">
        <f t="shared" si="27"/>
        <v>Projektingenieur 1</v>
      </c>
      <c r="DM40" s="19">
        <f t="shared" si="13"/>
        <v>4275</v>
      </c>
      <c r="DN40" s="153">
        <v>2</v>
      </c>
      <c r="DO40" s="19">
        <v>3</v>
      </c>
      <c r="DP40" s="19" t="s">
        <v>952</v>
      </c>
    </row>
    <row r="41" spans="1:120" s="19" customFormat="1">
      <c r="A41" s="53">
        <v>0</v>
      </c>
      <c r="B41" s="53"/>
      <c r="C41" s="53">
        <f t="shared" si="0"/>
        <v>1</v>
      </c>
      <c r="D41" s="55">
        <v>1</v>
      </c>
      <c r="E41" s="55"/>
      <c r="F41" s="56"/>
      <c r="G41" s="54"/>
      <c r="H41" s="54"/>
      <c r="I41" s="56"/>
      <c r="J41" s="54"/>
      <c r="K41" s="56"/>
      <c r="L41" s="56"/>
      <c r="M41" s="56"/>
      <c r="N41" s="58"/>
      <c r="O41" s="52" t="s">
        <v>359</v>
      </c>
      <c r="P41" s="15" t="s">
        <v>471</v>
      </c>
      <c r="Q41" s="15">
        <v>37</v>
      </c>
      <c r="R41" s="42"/>
      <c r="S41" s="20" t="s">
        <v>229</v>
      </c>
      <c r="T41" s="21">
        <v>1976</v>
      </c>
      <c r="U41" s="28" t="s">
        <v>241</v>
      </c>
      <c r="V41" s="21">
        <v>2001</v>
      </c>
      <c r="W41" s="25"/>
      <c r="X41" s="21"/>
      <c r="Y41" s="28" t="s">
        <v>337</v>
      </c>
      <c r="Z41" s="21">
        <f t="shared" si="1"/>
        <v>14</v>
      </c>
      <c r="AA41" s="25" t="s">
        <v>683</v>
      </c>
      <c r="AB41" s="21" t="s">
        <v>105</v>
      </c>
      <c r="AC41" s="21"/>
      <c r="AE41" s="90" t="s">
        <v>373</v>
      </c>
      <c r="AF41" s="82"/>
      <c r="CP41" s="19" t="str">
        <f t="shared" si="2"/>
        <v>Falzone Lorenzo</v>
      </c>
      <c r="CR41" s="19">
        <f t="shared" si="3"/>
        <v>14</v>
      </c>
      <c r="CS41" s="19" t="str">
        <f t="shared" si="4"/>
        <v>C</v>
      </c>
      <c r="CT41" s="154">
        <v>7695</v>
      </c>
      <c r="CU41" s="126"/>
      <c r="CV41" s="125">
        <v>772</v>
      </c>
      <c r="CW41" s="33">
        <f t="shared" si="22"/>
        <v>8</v>
      </c>
      <c r="CX41" s="83" t="str">
        <f t="shared" si="23"/>
        <v>Projektingenieur 2</v>
      </c>
      <c r="CY41" s="125">
        <v>772</v>
      </c>
      <c r="CZ41" s="33">
        <f t="shared" si="24"/>
        <v>8</v>
      </c>
      <c r="DA41" s="83" t="str">
        <f t="shared" si="25"/>
        <v>Projektingenieur 2</v>
      </c>
      <c r="DB41" s="125">
        <v>772</v>
      </c>
      <c r="DC41" s="33">
        <f t="shared" si="28"/>
        <v>8</v>
      </c>
      <c r="DD41" s="83" t="str">
        <f t="shared" si="29"/>
        <v>Projektingenieur 2</v>
      </c>
      <c r="DE41" s="20"/>
      <c r="DF41" s="33">
        <v>771</v>
      </c>
      <c r="DG41" s="33">
        <f t="shared" si="26"/>
        <v>7</v>
      </c>
      <c r="DH41" s="83" t="str">
        <f t="shared" si="27"/>
        <v>Projektingenieur 1</v>
      </c>
      <c r="DM41" s="19">
        <f t="shared" si="13"/>
        <v>7695</v>
      </c>
      <c r="DN41" s="153">
        <v>1</v>
      </c>
      <c r="DO41" s="19">
        <v>2</v>
      </c>
      <c r="DP41" s="19" t="s">
        <v>951</v>
      </c>
    </row>
    <row r="42" spans="1:120" s="19" customFormat="1">
      <c r="A42" s="53">
        <v>0</v>
      </c>
      <c r="B42" s="53">
        <v>1</v>
      </c>
      <c r="C42" s="53">
        <f t="shared" si="0"/>
        <v>1</v>
      </c>
      <c r="D42" s="55">
        <v>1</v>
      </c>
      <c r="E42" s="55"/>
      <c r="F42" s="56"/>
      <c r="G42" s="54"/>
      <c r="H42" s="54"/>
      <c r="I42" s="56"/>
      <c r="J42" s="54"/>
      <c r="K42" s="56"/>
      <c r="L42" s="56"/>
      <c r="M42" s="56"/>
      <c r="N42" s="58"/>
      <c r="O42" s="52" t="s">
        <v>360</v>
      </c>
      <c r="P42" s="15" t="s">
        <v>588</v>
      </c>
      <c r="Q42" s="15">
        <v>38</v>
      </c>
      <c r="R42" s="42"/>
      <c r="S42" s="20" t="s">
        <v>589</v>
      </c>
      <c r="T42" s="21">
        <v>1976</v>
      </c>
      <c r="U42" s="28" t="s">
        <v>194</v>
      </c>
      <c r="V42" s="21">
        <v>2001</v>
      </c>
      <c r="W42" s="25"/>
      <c r="X42" s="21"/>
      <c r="Y42" s="28" t="s">
        <v>1024</v>
      </c>
      <c r="Z42" s="21">
        <f t="shared" si="1"/>
        <v>14</v>
      </c>
      <c r="AA42" s="25" t="s">
        <v>684</v>
      </c>
      <c r="AB42" s="21" t="s">
        <v>105</v>
      </c>
      <c r="AC42" s="21"/>
      <c r="AE42" s="90" t="s">
        <v>373</v>
      </c>
      <c r="AF42" s="82"/>
      <c r="CP42" s="19" t="str">
        <f t="shared" si="2"/>
        <v>Weber Madeleine</v>
      </c>
      <c r="CR42" s="19">
        <f t="shared" si="3"/>
        <v>14</v>
      </c>
      <c r="CS42" s="19" t="str">
        <f t="shared" si="4"/>
        <v>C</v>
      </c>
      <c r="CT42" s="154">
        <v>4350</v>
      </c>
      <c r="CU42" s="126"/>
      <c r="CV42" s="125">
        <v>772</v>
      </c>
      <c r="CW42" s="33">
        <f t="shared" si="22"/>
        <v>8</v>
      </c>
      <c r="CX42" s="83" t="str">
        <f t="shared" si="23"/>
        <v>Projektingenieur 2</v>
      </c>
      <c r="CY42" s="125">
        <v>772</v>
      </c>
      <c r="CZ42" s="33">
        <f t="shared" si="24"/>
        <v>8</v>
      </c>
      <c r="DA42" s="83" t="str">
        <f t="shared" si="25"/>
        <v>Projektingenieur 2</v>
      </c>
      <c r="DB42" s="125">
        <v>772</v>
      </c>
      <c r="DC42" s="33">
        <f t="shared" si="28"/>
        <v>8</v>
      </c>
      <c r="DD42" s="83" t="str">
        <f t="shared" si="29"/>
        <v>Projektingenieur 2</v>
      </c>
      <c r="DE42" s="20"/>
      <c r="DF42" s="33">
        <v>771</v>
      </c>
      <c r="DG42" s="33">
        <f t="shared" si="26"/>
        <v>7</v>
      </c>
      <c r="DH42" s="83" t="str">
        <f t="shared" si="27"/>
        <v>Projektingenieur 1</v>
      </c>
      <c r="DM42" s="19">
        <f t="shared" si="13"/>
        <v>4350</v>
      </c>
      <c r="DN42" s="153">
        <v>1</v>
      </c>
      <c r="DO42" s="19">
        <v>2</v>
      </c>
      <c r="DP42" s="19" t="s">
        <v>951</v>
      </c>
    </row>
    <row r="43" spans="1:120" s="19" customFormat="1" ht="27">
      <c r="A43" s="53">
        <v>0</v>
      </c>
      <c r="B43" s="53"/>
      <c r="C43" s="53">
        <f t="shared" si="0"/>
        <v>1</v>
      </c>
      <c r="D43" s="55"/>
      <c r="E43" s="55">
        <v>1</v>
      </c>
      <c r="F43" s="56"/>
      <c r="G43" s="54"/>
      <c r="H43" s="54"/>
      <c r="I43" s="56"/>
      <c r="J43" s="54"/>
      <c r="K43" s="56"/>
      <c r="L43" s="56"/>
      <c r="M43" s="56"/>
      <c r="N43" s="58"/>
      <c r="O43" s="52" t="s">
        <v>361</v>
      </c>
      <c r="P43" s="15" t="s">
        <v>469</v>
      </c>
      <c r="Q43" s="15">
        <v>39</v>
      </c>
      <c r="R43" s="42"/>
      <c r="S43" s="20" t="s">
        <v>301</v>
      </c>
      <c r="T43" s="21">
        <v>1975</v>
      </c>
      <c r="U43" s="28" t="s">
        <v>302</v>
      </c>
      <c r="V43" s="21">
        <v>2001</v>
      </c>
      <c r="W43" s="25"/>
      <c r="X43" s="21"/>
      <c r="Y43" s="28" t="s">
        <v>303</v>
      </c>
      <c r="Z43" s="118">
        <f t="shared" si="1"/>
        <v>14</v>
      </c>
      <c r="AA43" s="169" t="s">
        <v>682</v>
      </c>
      <c r="AB43" s="118" t="s">
        <v>105</v>
      </c>
      <c r="AC43" s="21"/>
      <c r="AE43" s="90" t="s">
        <v>373</v>
      </c>
      <c r="AF43" s="82"/>
      <c r="CP43" s="19" t="str">
        <f t="shared" si="2"/>
        <v>Rey Lionel</v>
      </c>
      <c r="CR43" s="19">
        <f t="shared" si="3"/>
        <v>14</v>
      </c>
      <c r="CS43" s="19" t="str">
        <f t="shared" si="4"/>
        <v>C</v>
      </c>
      <c r="CT43" s="154">
        <v>4299</v>
      </c>
      <c r="CU43" s="126"/>
      <c r="CV43" s="125">
        <v>782</v>
      </c>
      <c r="CW43" s="33">
        <f t="shared" si="22"/>
        <v>8</v>
      </c>
      <c r="CX43" s="83" t="str">
        <f t="shared" si="23"/>
        <v>Projektingenieur 2</v>
      </c>
      <c r="CY43" s="125">
        <v>782</v>
      </c>
      <c r="CZ43" s="33">
        <f t="shared" si="24"/>
        <v>8</v>
      </c>
      <c r="DA43" s="83" t="str">
        <f t="shared" si="25"/>
        <v>Projektingenieur 2</v>
      </c>
      <c r="DB43" s="125">
        <v>782</v>
      </c>
      <c r="DC43" s="33">
        <f t="shared" si="28"/>
        <v>8</v>
      </c>
      <c r="DD43" s="83" t="str">
        <f t="shared" si="29"/>
        <v>Projektingenieur 2</v>
      </c>
      <c r="DE43" s="20"/>
      <c r="DF43" s="33">
        <v>782</v>
      </c>
      <c r="DG43" s="33">
        <f t="shared" si="26"/>
        <v>8</v>
      </c>
      <c r="DH43" s="83" t="str">
        <f t="shared" si="27"/>
        <v>Projektingenieur 2</v>
      </c>
      <c r="DM43" s="19">
        <f t="shared" si="13"/>
        <v>4299</v>
      </c>
      <c r="DN43" s="153">
        <v>2</v>
      </c>
      <c r="DO43" s="19">
        <v>3</v>
      </c>
      <c r="DP43" s="19" t="s">
        <v>952</v>
      </c>
    </row>
    <row r="44" spans="1:120" s="19" customFormat="1" ht="27">
      <c r="A44" s="53">
        <v>0</v>
      </c>
      <c r="B44" s="53"/>
      <c r="C44" s="53">
        <f>IF(Z44&gt;=10,1,0)</f>
        <v>1</v>
      </c>
      <c r="D44" s="55">
        <v>1</v>
      </c>
      <c r="E44" s="55"/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52" t="s">
        <v>566</v>
      </c>
      <c r="Q44" s="15">
        <v>40</v>
      </c>
      <c r="R44" s="42"/>
      <c r="S44" s="16" t="s">
        <v>561</v>
      </c>
      <c r="T44" s="21">
        <v>1975</v>
      </c>
      <c r="U44" s="28" t="s">
        <v>562</v>
      </c>
      <c r="V44" s="21">
        <v>2004</v>
      </c>
      <c r="W44" s="25"/>
      <c r="X44" s="21"/>
      <c r="Y44" s="28" t="s">
        <v>564</v>
      </c>
      <c r="Z44" s="118">
        <f>$AD$3-V44</f>
        <v>11</v>
      </c>
      <c r="AA44" s="169" t="s">
        <v>565</v>
      </c>
      <c r="AB44" s="21" t="s">
        <v>105</v>
      </c>
      <c r="AC44" s="21"/>
      <c r="AE44" s="90" t="s">
        <v>1084</v>
      </c>
      <c r="AF44" s="82"/>
      <c r="CP44" s="19" t="str">
        <f>+S44</f>
        <v>That Pueng</v>
      </c>
      <c r="CR44" s="19">
        <f>+Z44</f>
        <v>11</v>
      </c>
      <c r="CS44" s="19" t="str">
        <f>+AB44</f>
        <v>C</v>
      </c>
      <c r="CT44" s="154">
        <v>4345</v>
      </c>
      <c r="CU44" s="126"/>
      <c r="CV44" s="125">
        <v>782</v>
      </c>
      <c r="CW44" s="33">
        <f>VLOOKUP($CV44,Funktionsbezeichnungen,3,0)</f>
        <v>8</v>
      </c>
      <c r="CX44" s="83" t="str">
        <f>VLOOKUP($CV44,Funktionsbezeichnungen,2,0)</f>
        <v>Projektingenieur 2</v>
      </c>
      <c r="CY44" s="125">
        <v>782</v>
      </c>
      <c r="CZ44" s="33">
        <f>VLOOKUP($CY44,Funktionsbezeichnungen,3,0)</f>
        <v>8</v>
      </c>
      <c r="DA44" s="83" t="str">
        <f>VLOOKUP($CY44,Funktionsbezeichnungen,2,0)</f>
        <v>Projektingenieur 2</v>
      </c>
      <c r="DB44" s="125">
        <v>782</v>
      </c>
      <c r="DC44" s="33">
        <f>VLOOKUP($DB44,Funktionsbezeichnungen,3,0)</f>
        <v>8</v>
      </c>
      <c r="DD44" s="83" t="str">
        <f>VLOOKUP($DB44,Funktionsbezeichnungen,2,0)</f>
        <v>Projektingenieur 2</v>
      </c>
      <c r="DE44" s="20"/>
      <c r="DF44" s="33">
        <v>781</v>
      </c>
      <c r="DG44" s="33">
        <f>VLOOKUP($DF44,Funktionsbezeichnungen,3,0)</f>
        <v>7</v>
      </c>
      <c r="DH44" s="83" t="str">
        <f>VLOOKUP($DF44,Funktionsbezeichnungen,2,0)</f>
        <v>Projektingenieur 1</v>
      </c>
      <c r="DM44" s="19">
        <f>+CT44</f>
        <v>4345</v>
      </c>
      <c r="DN44" s="153">
        <v>1</v>
      </c>
      <c r="DO44" s="19">
        <v>2</v>
      </c>
      <c r="DP44" s="19" t="s">
        <v>952</v>
      </c>
    </row>
    <row r="45" spans="1:120" s="19" customFormat="1" ht="27">
      <c r="A45" s="53">
        <v>0</v>
      </c>
      <c r="B45" s="53"/>
      <c r="C45" s="53">
        <f t="shared" si="0"/>
        <v>1</v>
      </c>
      <c r="D45" s="55"/>
      <c r="E45" s="55">
        <v>1</v>
      </c>
      <c r="F45" s="56"/>
      <c r="G45" s="54"/>
      <c r="H45" s="54"/>
      <c r="I45" s="56"/>
      <c r="J45" s="54"/>
      <c r="K45" s="56"/>
      <c r="L45" s="56"/>
      <c r="M45" s="56"/>
      <c r="N45" s="58"/>
      <c r="O45" s="207" t="s">
        <v>1140</v>
      </c>
      <c r="P45" s="15" t="s">
        <v>934</v>
      </c>
      <c r="Q45" s="15">
        <v>41</v>
      </c>
      <c r="R45" s="42"/>
      <c r="S45" s="20" t="s">
        <v>935</v>
      </c>
      <c r="T45" s="21">
        <v>1976</v>
      </c>
      <c r="U45" s="28" t="s">
        <v>936</v>
      </c>
      <c r="V45" s="21">
        <v>2004</v>
      </c>
      <c r="W45" s="25" t="s">
        <v>324</v>
      </c>
      <c r="X45" s="21">
        <v>2014</v>
      </c>
      <c r="Y45" s="28" t="s">
        <v>1143</v>
      </c>
      <c r="Z45" s="118">
        <f t="shared" si="1"/>
        <v>11</v>
      </c>
      <c r="AA45" s="169" t="s">
        <v>1144</v>
      </c>
      <c r="AB45" s="118" t="s">
        <v>105</v>
      </c>
      <c r="AC45" s="21"/>
      <c r="AE45" s="90" t="s">
        <v>373</v>
      </c>
      <c r="AF45" s="82" t="s">
        <v>1083</v>
      </c>
      <c r="CP45" s="19" t="str">
        <f t="shared" si="2"/>
        <v>Becksmann Thomas J.</v>
      </c>
      <c r="CR45" s="19">
        <f t="shared" si="3"/>
        <v>11</v>
      </c>
      <c r="CS45" s="19" t="str">
        <f t="shared" si="4"/>
        <v>C</v>
      </c>
      <c r="CT45" s="154">
        <v>3210</v>
      </c>
      <c r="CU45" s="126"/>
      <c r="CV45" s="125">
        <v>772</v>
      </c>
      <c r="CW45" s="33">
        <f t="shared" si="22"/>
        <v>8</v>
      </c>
      <c r="CX45" s="83" t="str">
        <f t="shared" si="23"/>
        <v>Projektingenieur 2</v>
      </c>
      <c r="CY45" s="125"/>
      <c r="CZ45" s="33"/>
      <c r="DA45" s="83"/>
      <c r="DB45" s="125"/>
      <c r="DC45" s="33"/>
      <c r="DD45" s="83"/>
      <c r="DE45" s="20"/>
      <c r="DF45" s="33"/>
      <c r="DG45" s="33"/>
      <c r="DH45" s="83"/>
      <c r="DM45" s="19">
        <f t="shared" si="13"/>
        <v>3210</v>
      </c>
      <c r="DN45" s="153">
        <v>2</v>
      </c>
      <c r="DO45" s="19">
        <v>3</v>
      </c>
      <c r="DP45" s="19" t="s">
        <v>951</v>
      </c>
    </row>
    <row r="46" spans="1:120" s="19" customFormat="1">
      <c r="A46" s="53">
        <v>0</v>
      </c>
      <c r="B46" s="53"/>
      <c r="C46" s="53">
        <f>IF(Z46&gt;=10,1,0)</f>
        <v>1</v>
      </c>
      <c r="D46" s="55"/>
      <c r="E46" s="55">
        <v>1</v>
      </c>
      <c r="F46" s="56"/>
      <c r="G46" s="54"/>
      <c r="H46" s="54">
        <v>1</v>
      </c>
      <c r="I46" s="56"/>
      <c r="J46" s="54"/>
      <c r="K46" s="56"/>
      <c r="L46" s="56"/>
      <c r="M46" s="56"/>
      <c r="N46" s="58"/>
      <c r="O46" s="52" t="s">
        <v>358</v>
      </c>
      <c r="P46" s="15" t="s">
        <v>852</v>
      </c>
      <c r="Q46" s="15">
        <v>42</v>
      </c>
      <c r="R46" s="42"/>
      <c r="S46" s="20" t="s">
        <v>870</v>
      </c>
      <c r="T46" s="21">
        <v>1978</v>
      </c>
      <c r="U46" s="28" t="s">
        <v>198</v>
      </c>
      <c r="V46" s="21">
        <v>2004</v>
      </c>
      <c r="W46" s="25"/>
      <c r="X46" s="21"/>
      <c r="Y46" s="28" t="s">
        <v>853</v>
      </c>
      <c r="Z46" s="21">
        <f>$AD$3-V46</f>
        <v>11</v>
      </c>
      <c r="AA46" s="25" t="s">
        <v>671</v>
      </c>
      <c r="AB46" s="21" t="s">
        <v>105</v>
      </c>
      <c r="AC46" s="21"/>
      <c r="AE46" s="90" t="s">
        <v>373</v>
      </c>
      <c r="AF46" s="82"/>
      <c r="CP46" s="19" t="str">
        <f>+S46</f>
        <v>Hausammann Cédric</v>
      </c>
      <c r="CR46" s="19">
        <f>+Z46</f>
        <v>11</v>
      </c>
      <c r="CS46" s="19" t="str">
        <f>+AB46</f>
        <v>C</v>
      </c>
      <c r="CT46" s="154">
        <v>9648</v>
      </c>
      <c r="CU46" s="126"/>
      <c r="CV46" s="125">
        <v>772</v>
      </c>
      <c r="CW46" s="33">
        <f>VLOOKUP($CV46,Funktionsbezeichnungen,3,0)</f>
        <v>8</v>
      </c>
      <c r="CX46" s="83" t="str">
        <f>VLOOKUP($CV46,Funktionsbezeichnungen,2,0)</f>
        <v>Projektingenieur 2</v>
      </c>
      <c r="CY46" s="125">
        <v>772</v>
      </c>
      <c r="CZ46" s="33">
        <f>VLOOKUP($CY46,Funktionsbezeichnungen,3,0)</f>
        <v>8</v>
      </c>
      <c r="DA46" s="83" t="str">
        <f>VLOOKUP($CY46,Funktionsbezeichnungen,2,0)</f>
        <v>Projektingenieur 2</v>
      </c>
      <c r="DB46" s="125">
        <v>772</v>
      </c>
      <c r="DC46" s="33">
        <f>VLOOKUP($DB46,Funktionsbezeichnungen,3,0)</f>
        <v>8</v>
      </c>
      <c r="DD46" s="83" t="str">
        <f>VLOOKUP($DB46,Funktionsbezeichnungen,2,0)</f>
        <v>Projektingenieur 2</v>
      </c>
      <c r="DE46" s="20"/>
      <c r="DF46" s="33">
        <v>771</v>
      </c>
      <c r="DG46" s="33">
        <f>VLOOKUP($DF46,Funktionsbezeichnungen,3,0)</f>
        <v>7</v>
      </c>
      <c r="DH46" s="83" t="str">
        <f>VLOOKUP($DF46,Funktionsbezeichnungen,2,0)</f>
        <v>Projektingenieur 1</v>
      </c>
      <c r="DM46" s="19">
        <f>+CT46</f>
        <v>9648</v>
      </c>
      <c r="DN46" s="153">
        <v>2</v>
      </c>
      <c r="DO46" s="19">
        <v>3</v>
      </c>
      <c r="DP46" s="19" t="s">
        <v>951</v>
      </c>
    </row>
    <row r="47" spans="1:120" s="19" customFormat="1" ht="27">
      <c r="A47" s="53">
        <v>0</v>
      </c>
      <c r="B47" s="53"/>
      <c r="C47" s="53">
        <f>IF(Z47&gt;=10,1,0)</f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207" t="s">
        <v>1140</v>
      </c>
      <c r="P47" s="15" t="s">
        <v>1120</v>
      </c>
      <c r="Q47" s="15">
        <v>43</v>
      </c>
      <c r="R47" s="42"/>
      <c r="S47" s="20" t="s">
        <v>1118</v>
      </c>
      <c r="T47" s="21">
        <v>1976</v>
      </c>
      <c r="U47" s="28" t="s">
        <v>1119</v>
      </c>
      <c r="V47" s="21">
        <v>2005</v>
      </c>
      <c r="W47" s="25"/>
      <c r="X47" s="21"/>
      <c r="Y47" s="28"/>
      <c r="Z47" s="118">
        <f>$AD$3-V47</f>
        <v>10</v>
      </c>
      <c r="AA47" s="169" t="s">
        <v>1144</v>
      </c>
      <c r="AB47" s="118" t="s">
        <v>105</v>
      </c>
      <c r="AC47" s="21"/>
      <c r="AE47" s="90" t="s">
        <v>373</v>
      </c>
      <c r="AF47" s="82"/>
      <c r="CP47" s="19" t="str">
        <f>+S47</f>
        <v>Dick David</v>
      </c>
      <c r="CR47" s="19">
        <f>+Z47</f>
        <v>10</v>
      </c>
      <c r="CS47" s="19" t="str">
        <f>+AB47</f>
        <v>C</v>
      </c>
      <c r="CT47" s="205">
        <v>4909</v>
      </c>
      <c r="CU47" s="126"/>
      <c r="CV47" s="125">
        <v>772</v>
      </c>
      <c r="CW47" s="33">
        <f>VLOOKUP($CV47,Funktionsbezeichnungen,3,0)</f>
        <v>8</v>
      </c>
      <c r="CX47" s="83" t="str">
        <f>VLOOKUP($CV47,Funktionsbezeichnungen,2,0)</f>
        <v>Projektingenieur 2</v>
      </c>
      <c r="CY47" s="125"/>
      <c r="CZ47" s="33"/>
      <c r="DA47" s="83"/>
      <c r="DB47" s="125"/>
      <c r="DC47" s="33"/>
      <c r="DD47" s="83"/>
      <c r="DE47" s="20"/>
      <c r="DF47" s="33"/>
      <c r="DG47" s="33"/>
      <c r="DH47" s="83"/>
      <c r="DM47" s="19">
        <f>+CT47</f>
        <v>4909</v>
      </c>
      <c r="DN47" s="153">
        <v>2</v>
      </c>
      <c r="DO47" s="19">
        <v>3</v>
      </c>
      <c r="DP47" s="19" t="s">
        <v>952</v>
      </c>
    </row>
    <row r="48" spans="1:120" s="19" customFormat="1" ht="38.25">
      <c r="A48" s="53">
        <v>0</v>
      </c>
      <c r="B48" s="53"/>
      <c r="C48" s="53">
        <f t="shared" si="0"/>
        <v>1</v>
      </c>
      <c r="D48" s="55"/>
      <c r="E48" s="55">
        <v>1</v>
      </c>
      <c r="F48" s="56"/>
      <c r="G48" s="54"/>
      <c r="H48" s="54"/>
      <c r="I48" s="56"/>
      <c r="J48" s="54"/>
      <c r="K48" s="56"/>
      <c r="L48" s="56"/>
      <c r="M48" s="56"/>
      <c r="N48" s="58"/>
      <c r="O48" s="52" t="s">
        <v>361</v>
      </c>
      <c r="P48" s="15" t="s">
        <v>865</v>
      </c>
      <c r="Q48" s="15">
        <v>44</v>
      </c>
      <c r="R48" s="42"/>
      <c r="S48" s="20" t="s">
        <v>866</v>
      </c>
      <c r="T48" s="21">
        <v>1969</v>
      </c>
      <c r="U48" s="28" t="s">
        <v>943</v>
      </c>
      <c r="V48" s="21">
        <v>1999</v>
      </c>
      <c r="W48" s="191" t="s">
        <v>1047</v>
      </c>
      <c r="X48" s="21">
        <v>2011</v>
      </c>
      <c r="Y48" s="28" t="s">
        <v>944</v>
      </c>
      <c r="Z48" s="118">
        <f t="shared" si="1"/>
        <v>16</v>
      </c>
      <c r="AA48" s="169" t="s">
        <v>565</v>
      </c>
      <c r="AB48" s="21" t="s">
        <v>1040</v>
      </c>
      <c r="AC48" s="21"/>
      <c r="AE48" s="90" t="s">
        <v>373</v>
      </c>
      <c r="AF48" s="82"/>
      <c r="CP48" s="19" t="str">
        <f t="shared" si="2"/>
        <v>Betzold Alexander</v>
      </c>
      <c r="CR48" s="19">
        <f t="shared" si="3"/>
        <v>16</v>
      </c>
      <c r="CS48" s="19" t="str">
        <f t="shared" si="4"/>
        <v xml:space="preserve"> D/C 2)</v>
      </c>
      <c r="CT48" s="154">
        <v>4306</v>
      </c>
      <c r="CU48" s="126"/>
      <c r="CV48" s="125">
        <v>782</v>
      </c>
      <c r="CW48" s="33">
        <f t="shared" si="22"/>
        <v>8</v>
      </c>
      <c r="CX48" s="83" t="str">
        <f t="shared" si="23"/>
        <v>Projektingenieur 2</v>
      </c>
      <c r="CY48" s="125">
        <v>782</v>
      </c>
      <c r="CZ48" s="33">
        <f t="shared" si="24"/>
        <v>8</v>
      </c>
      <c r="DA48" s="83" t="str">
        <f t="shared" si="25"/>
        <v>Projektingenieur 2</v>
      </c>
      <c r="DB48" s="125">
        <v>782</v>
      </c>
      <c r="DC48" s="33">
        <f t="shared" si="28"/>
        <v>8</v>
      </c>
      <c r="DD48" s="83" t="str">
        <f t="shared" si="29"/>
        <v>Projektingenieur 2</v>
      </c>
      <c r="DE48" s="20"/>
      <c r="DF48" s="33">
        <v>781</v>
      </c>
      <c r="DG48" s="33">
        <f t="shared" si="26"/>
        <v>7</v>
      </c>
      <c r="DH48" s="83" t="str">
        <f t="shared" si="27"/>
        <v>Projektingenieur 1</v>
      </c>
      <c r="DM48" s="19">
        <f t="shared" si="13"/>
        <v>4306</v>
      </c>
      <c r="DN48" s="153">
        <v>2</v>
      </c>
      <c r="DO48" s="19">
        <v>2</v>
      </c>
      <c r="DP48" s="19" t="s">
        <v>952</v>
      </c>
    </row>
    <row r="49" spans="1:120" s="19" customFormat="1">
      <c r="A49" s="53">
        <v>0</v>
      </c>
      <c r="B49" s="53">
        <v>1</v>
      </c>
      <c r="C49" s="53"/>
      <c r="D49" s="55">
        <v>1</v>
      </c>
      <c r="E49" s="55"/>
      <c r="F49" s="56"/>
      <c r="G49" s="54"/>
      <c r="H49" s="54"/>
      <c r="I49" s="56"/>
      <c r="J49" s="54"/>
      <c r="K49" s="56"/>
      <c r="L49" s="56"/>
      <c r="M49" s="56"/>
      <c r="N49" s="58"/>
      <c r="O49" s="52" t="s">
        <v>361</v>
      </c>
      <c r="P49" s="15" t="s">
        <v>918</v>
      </c>
      <c r="Q49" s="15">
        <v>45</v>
      </c>
      <c r="R49" s="42"/>
      <c r="S49" s="20" t="s">
        <v>919</v>
      </c>
      <c r="T49" s="21">
        <v>1962</v>
      </c>
      <c r="U49" s="28" t="s">
        <v>1058</v>
      </c>
      <c r="V49" s="21">
        <v>1992</v>
      </c>
      <c r="W49" s="25" t="s">
        <v>921</v>
      </c>
      <c r="X49" s="21">
        <v>2002</v>
      </c>
      <c r="Y49" s="28" t="s">
        <v>922</v>
      </c>
      <c r="Z49" s="118">
        <f t="shared" si="1"/>
        <v>23</v>
      </c>
      <c r="AA49" s="169" t="s">
        <v>1080</v>
      </c>
      <c r="AB49" s="21" t="s">
        <v>121</v>
      </c>
      <c r="AC49" s="21"/>
      <c r="AE49" s="90" t="s">
        <v>373</v>
      </c>
      <c r="AF49" s="82"/>
      <c r="CP49" s="19" t="str">
        <f t="shared" si="2"/>
        <v>Niedermeyer Friederike</v>
      </c>
      <c r="CR49" s="19">
        <f t="shared" si="3"/>
        <v>23</v>
      </c>
      <c r="CS49" s="19" t="str">
        <f t="shared" si="4"/>
        <v>D</v>
      </c>
      <c r="CT49" s="154">
        <v>4307</v>
      </c>
      <c r="CU49" s="126"/>
      <c r="CV49" s="125">
        <v>782</v>
      </c>
      <c r="CW49" s="33">
        <f t="shared" si="22"/>
        <v>8</v>
      </c>
      <c r="CX49" s="83" t="str">
        <f t="shared" si="23"/>
        <v>Projektingenieur 2</v>
      </c>
      <c r="CY49" s="125"/>
      <c r="CZ49" s="33"/>
      <c r="DA49" s="83"/>
      <c r="DB49" s="125"/>
      <c r="DC49" s="33"/>
      <c r="DD49" s="83"/>
      <c r="DE49" s="20"/>
      <c r="DF49" s="33"/>
      <c r="DG49" s="33"/>
      <c r="DH49" s="83"/>
      <c r="DM49" s="19">
        <f t="shared" si="13"/>
        <v>4307</v>
      </c>
      <c r="DN49" s="153">
        <v>1</v>
      </c>
      <c r="DO49" s="19">
        <v>2</v>
      </c>
      <c r="DP49" s="19" t="s">
        <v>952</v>
      </c>
    </row>
    <row r="50" spans="1:120" s="19" customFormat="1">
      <c r="A50" s="53">
        <v>0</v>
      </c>
      <c r="B50" s="53"/>
      <c r="C50" s="53">
        <f>IF(Z50&gt;=10,1,0)</f>
        <v>1</v>
      </c>
      <c r="D50" s="55"/>
      <c r="E50" s="55">
        <v>1</v>
      </c>
      <c r="F50" s="56"/>
      <c r="G50" s="54"/>
      <c r="H50" s="54"/>
      <c r="I50" s="56"/>
      <c r="J50" s="54"/>
      <c r="K50" s="56"/>
      <c r="L50" s="56"/>
      <c r="M50" s="56"/>
      <c r="N50" s="58"/>
      <c r="O50" s="52" t="s">
        <v>358</v>
      </c>
      <c r="P50" s="15" t="s">
        <v>1149</v>
      </c>
      <c r="Q50" s="15">
        <v>46</v>
      </c>
      <c r="R50" s="42"/>
      <c r="S50" s="20" t="s">
        <v>1150</v>
      </c>
      <c r="T50" s="21">
        <v>1976</v>
      </c>
      <c r="U50" s="28" t="s">
        <v>1069</v>
      </c>
      <c r="V50" s="21">
        <v>2004</v>
      </c>
      <c r="W50" s="25" t="s">
        <v>1151</v>
      </c>
      <c r="X50" s="21">
        <v>2011</v>
      </c>
      <c r="Y50" s="28" t="s">
        <v>1152</v>
      </c>
      <c r="Z50" s="21">
        <f>$AD$3-V50</f>
        <v>11</v>
      </c>
      <c r="AA50" s="25" t="s">
        <v>698</v>
      </c>
      <c r="AB50" s="21" t="s">
        <v>121</v>
      </c>
      <c r="AC50" s="21"/>
      <c r="AE50" s="90" t="s">
        <v>375</v>
      </c>
      <c r="AF50" s="82"/>
      <c r="CP50" s="192" t="str">
        <f>+S50</f>
        <v>Titz Markus</v>
      </c>
      <c r="CR50" s="153">
        <f>+Z50</f>
        <v>11</v>
      </c>
      <c r="CS50" s="19" t="str">
        <f>+AB50</f>
        <v>D</v>
      </c>
      <c r="CT50" s="205">
        <v>4912</v>
      </c>
      <c r="CU50" s="126"/>
      <c r="CV50" s="125">
        <v>772</v>
      </c>
      <c r="CW50" s="33">
        <f t="shared" si="22"/>
        <v>8</v>
      </c>
      <c r="CX50" s="83" t="str">
        <f t="shared" si="23"/>
        <v>Projektingenieur 2</v>
      </c>
      <c r="CY50" s="125"/>
      <c r="CZ50" s="33"/>
      <c r="DA50" s="83"/>
      <c r="DB50" s="125"/>
      <c r="DC50" s="33"/>
      <c r="DD50" s="83"/>
      <c r="DE50" s="20"/>
      <c r="DF50" s="33"/>
      <c r="DG50" s="33"/>
      <c r="DH50" s="83"/>
      <c r="DM50" s="19">
        <f>+CT50</f>
        <v>4912</v>
      </c>
      <c r="DN50" s="153">
        <v>2</v>
      </c>
      <c r="DO50" s="19">
        <v>3</v>
      </c>
      <c r="DP50" s="19" t="s">
        <v>951</v>
      </c>
    </row>
    <row r="51" spans="1:120" s="19" customFormat="1">
      <c r="A51" s="53">
        <v>0</v>
      </c>
      <c r="B51" s="53">
        <v>1</v>
      </c>
      <c r="C51" s="53">
        <f t="shared" ref="C51:C118" si="30">IF(Z51&gt;=10,1,0)</f>
        <v>1</v>
      </c>
      <c r="D51" s="55"/>
      <c r="E51" s="55">
        <v>1</v>
      </c>
      <c r="F51" s="56"/>
      <c r="G51" s="54"/>
      <c r="H51" s="54">
        <v>1</v>
      </c>
      <c r="I51" s="56"/>
      <c r="J51" s="54"/>
      <c r="K51" s="56"/>
      <c r="L51" s="56"/>
      <c r="M51" s="56"/>
      <c r="N51" s="58"/>
      <c r="O51" s="52" t="s">
        <v>360</v>
      </c>
      <c r="P51" s="15" t="s">
        <v>612</v>
      </c>
      <c r="Q51" s="15">
        <v>47</v>
      </c>
      <c r="R51" s="42"/>
      <c r="S51" s="20" t="s">
        <v>613</v>
      </c>
      <c r="T51" s="21">
        <v>1980</v>
      </c>
      <c r="U51" s="28" t="s">
        <v>1068</v>
      </c>
      <c r="V51" s="21">
        <v>2005</v>
      </c>
      <c r="W51" s="25"/>
      <c r="X51" s="21"/>
      <c r="Y51" s="28"/>
      <c r="Z51" s="21">
        <f t="shared" si="1"/>
        <v>10</v>
      </c>
      <c r="AA51" s="25" t="s">
        <v>685</v>
      </c>
      <c r="AB51" s="21" t="s">
        <v>121</v>
      </c>
      <c r="AC51" s="21"/>
      <c r="AE51" s="90" t="s">
        <v>376</v>
      </c>
      <c r="AF51" s="82"/>
      <c r="CP51" s="19" t="str">
        <f t="shared" si="2"/>
        <v>Penning Rebecca</v>
      </c>
      <c r="CR51" s="19">
        <f t="shared" si="3"/>
        <v>10</v>
      </c>
      <c r="CS51" s="19" t="str">
        <f t="shared" si="4"/>
        <v>D</v>
      </c>
      <c r="CT51" s="154">
        <v>4353</v>
      </c>
      <c r="CU51" s="126"/>
      <c r="CV51" s="125">
        <v>772</v>
      </c>
      <c r="CW51" s="33">
        <f t="shared" si="22"/>
        <v>8</v>
      </c>
      <c r="CX51" s="83" t="str">
        <f t="shared" si="23"/>
        <v>Projektingenieur 2</v>
      </c>
      <c r="CY51" s="125">
        <v>772</v>
      </c>
      <c r="CZ51" s="33">
        <f t="shared" si="24"/>
        <v>8</v>
      </c>
      <c r="DA51" s="83" t="str">
        <f t="shared" si="25"/>
        <v>Projektingenieur 2</v>
      </c>
      <c r="DB51" s="125">
        <v>771</v>
      </c>
      <c r="DC51" s="33">
        <f t="shared" si="28"/>
        <v>7</v>
      </c>
      <c r="DD51" s="83" t="str">
        <f t="shared" si="29"/>
        <v>Projektingenieur 1</v>
      </c>
      <c r="DE51" s="20"/>
      <c r="DF51" s="33">
        <v>771</v>
      </c>
      <c r="DG51" s="33">
        <f t="shared" si="26"/>
        <v>7</v>
      </c>
      <c r="DH51" s="83" t="str">
        <f t="shared" si="27"/>
        <v>Projektingenieur 1</v>
      </c>
      <c r="DM51" s="19">
        <f t="shared" si="13"/>
        <v>4353</v>
      </c>
      <c r="DN51" s="153">
        <v>2</v>
      </c>
      <c r="DO51" s="19">
        <v>3</v>
      </c>
      <c r="DP51" s="185" t="s">
        <v>968</v>
      </c>
    </row>
    <row r="52" spans="1:120" s="19" customFormat="1">
      <c r="A52" s="53">
        <v>0</v>
      </c>
      <c r="B52" s="53"/>
      <c r="C52" s="53">
        <f t="shared" si="30"/>
        <v>0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361</v>
      </c>
      <c r="P52" s="15" t="s">
        <v>473</v>
      </c>
      <c r="Q52" s="15">
        <v>48</v>
      </c>
      <c r="R52" s="42"/>
      <c r="S52" s="20" t="s">
        <v>284</v>
      </c>
      <c r="T52" s="21">
        <v>1980</v>
      </c>
      <c r="U52" s="28" t="s">
        <v>1063</v>
      </c>
      <c r="V52" s="21">
        <v>2006</v>
      </c>
      <c r="W52" s="25"/>
      <c r="X52" s="21"/>
      <c r="Y52" s="28"/>
      <c r="Z52" s="21">
        <f t="shared" si="1"/>
        <v>9</v>
      </c>
      <c r="AA52" s="25" t="s">
        <v>108</v>
      </c>
      <c r="AB52" s="21" t="s">
        <v>121</v>
      </c>
      <c r="AC52" s="21"/>
      <c r="AE52" s="90" t="s">
        <v>373</v>
      </c>
      <c r="AF52" s="82"/>
      <c r="CP52" s="19" t="str">
        <f t="shared" si="2"/>
        <v>Akdeniz Veysel</v>
      </c>
      <c r="CR52" s="153">
        <f t="shared" si="3"/>
        <v>9</v>
      </c>
      <c r="CS52" s="19" t="str">
        <f t="shared" si="4"/>
        <v>D</v>
      </c>
      <c r="CT52" s="154">
        <v>4293</v>
      </c>
      <c r="CU52" s="126"/>
      <c r="CV52" s="125">
        <v>772</v>
      </c>
      <c r="CW52" s="33">
        <f t="shared" si="22"/>
        <v>8</v>
      </c>
      <c r="CX52" s="83" t="str">
        <f t="shared" si="23"/>
        <v>Projektingenieur 2</v>
      </c>
      <c r="CY52" s="125">
        <v>772</v>
      </c>
      <c r="CZ52" s="33">
        <f t="shared" si="24"/>
        <v>8</v>
      </c>
      <c r="DA52" s="83" t="str">
        <f t="shared" si="25"/>
        <v>Projektingenieur 2</v>
      </c>
      <c r="DB52" s="125">
        <v>772</v>
      </c>
      <c r="DC52" s="33">
        <f t="shared" si="28"/>
        <v>8</v>
      </c>
      <c r="DD52" s="83" t="str">
        <f t="shared" si="29"/>
        <v>Projektingenieur 2</v>
      </c>
      <c r="DE52" s="20"/>
      <c r="DF52" s="33">
        <v>771</v>
      </c>
      <c r="DG52" s="33">
        <f t="shared" si="26"/>
        <v>7</v>
      </c>
      <c r="DH52" s="83" t="str">
        <f t="shared" si="27"/>
        <v>Projektingenieur 1</v>
      </c>
      <c r="DM52" s="19">
        <f t="shared" si="13"/>
        <v>4293</v>
      </c>
      <c r="DN52" s="153">
        <v>2</v>
      </c>
      <c r="DO52" s="19">
        <v>3</v>
      </c>
      <c r="DP52" s="19" t="s">
        <v>951</v>
      </c>
    </row>
    <row r="53" spans="1:120" s="19" customFormat="1">
      <c r="A53" s="53">
        <v>0</v>
      </c>
      <c r="B53" s="53"/>
      <c r="C53" s="53">
        <f>IF(Z53&gt;=10,1,0)</f>
        <v>0</v>
      </c>
      <c r="D53" s="55"/>
      <c r="E53" s="55">
        <v>1</v>
      </c>
      <c r="F53" s="56"/>
      <c r="G53" s="54"/>
      <c r="H53" s="54"/>
      <c r="I53" s="56"/>
      <c r="J53" s="54"/>
      <c r="K53" s="56"/>
      <c r="L53" s="56"/>
      <c r="M53" s="56"/>
      <c r="N53" s="58"/>
      <c r="O53" s="52" t="s">
        <v>358</v>
      </c>
      <c r="P53" s="15" t="s">
        <v>932</v>
      </c>
      <c r="Q53" s="15">
        <v>49</v>
      </c>
      <c r="R53" s="42"/>
      <c r="S53" s="20" t="s">
        <v>933</v>
      </c>
      <c r="T53" s="21">
        <v>1983</v>
      </c>
      <c r="U53" s="28" t="s">
        <v>1063</v>
      </c>
      <c r="V53" s="21">
        <v>2007</v>
      </c>
      <c r="W53" s="25" t="s">
        <v>1060</v>
      </c>
      <c r="X53" s="21">
        <v>2008</v>
      </c>
      <c r="Y53" s="28"/>
      <c r="Z53" s="21">
        <f>$AD$3-V53</f>
        <v>8</v>
      </c>
      <c r="AA53" s="25" t="s">
        <v>1079</v>
      </c>
      <c r="AB53" s="21" t="s">
        <v>121</v>
      </c>
      <c r="AC53" s="21"/>
      <c r="AE53" s="90" t="s">
        <v>373</v>
      </c>
      <c r="AF53" s="82"/>
      <c r="CP53" s="19" t="str">
        <f>+S53</f>
        <v>Noordam Philipp</v>
      </c>
      <c r="CR53" s="153">
        <f>+Z53</f>
        <v>8</v>
      </c>
      <c r="CS53" s="19" t="str">
        <f>+AB53</f>
        <v>D</v>
      </c>
      <c r="CT53" s="154">
        <v>4312</v>
      </c>
      <c r="CU53" s="126"/>
      <c r="CV53" s="125">
        <v>772</v>
      </c>
      <c r="CW53" s="33">
        <f>VLOOKUP($CV53,Funktionsbezeichnungen,3,0)</f>
        <v>8</v>
      </c>
      <c r="CX53" s="83" t="str">
        <f>VLOOKUP($CV53,Funktionsbezeichnungen,2,0)</f>
        <v>Projektingenieur 2</v>
      </c>
      <c r="CY53" s="125"/>
      <c r="CZ53" s="33"/>
      <c r="DA53" s="83"/>
      <c r="DB53" s="125"/>
      <c r="DC53" s="33"/>
      <c r="DD53" s="83"/>
      <c r="DE53" s="20"/>
      <c r="DF53" s="33"/>
      <c r="DG53" s="33"/>
      <c r="DH53" s="83"/>
      <c r="DM53" s="19">
        <f>+CT53</f>
        <v>4312</v>
      </c>
      <c r="DN53" s="153">
        <v>2</v>
      </c>
      <c r="DO53" s="19">
        <v>2</v>
      </c>
      <c r="DP53" s="19" t="s">
        <v>951</v>
      </c>
    </row>
    <row r="54" spans="1:120" s="19" customFormat="1">
      <c r="A54" s="53">
        <v>0</v>
      </c>
      <c r="B54" s="53"/>
      <c r="C54" s="53">
        <f t="shared" si="30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359</v>
      </c>
      <c r="P54" s="15" t="s">
        <v>586</v>
      </c>
      <c r="Q54" s="15">
        <v>50</v>
      </c>
      <c r="R54" s="42"/>
      <c r="S54" s="20" t="s">
        <v>587</v>
      </c>
      <c r="T54" s="21">
        <v>1981</v>
      </c>
      <c r="U54" s="28" t="s">
        <v>1076</v>
      </c>
      <c r="V54" s="21">
        <v>2008</v>
      </c>
      <c r="W54" s="25" t="s">
        <v>1060</v>
      </c>
      <c r="X54" s="21">
        <v>2009</v>
      </c>
      <c r="Y54" s="28"/>
      <c r="Z54" s="21">
        <f t="shared" si="1"/>
        <v>7</v>
      </c>
      <c r="AA54" s="25" t="s">
        <v>108</v>
      </c>
      <c r="AB54" s="21" t="s">
        <v>121</v>
      </c>
      <c r="AC54" s="21"/>
      <c r="AE54" s="90" t="s">
        <v>375</v>
      </c>
      <c r="AF54" s="82"/>
      <c r="CP54" s="19" t="str">
        <f t="shared" si="2"/>
        <v>Fuhl Waldemar</v>
      </c>
      <c r="CR54" s="153">
        <f t="shared" si="3"/>
        <v>7</v>
      </c>
      <c r="CS54" s="19" t="str">
        <f t="shared" si="4"/>
        <v>D</v>
      </c>
      <c r="CT54" s="154">
        <v>4349</v>
      </c>
      <c r="CU54" s="126"/>
      <c r="CV54" s="125">
        <v>772</v>
      </c>
      <c r="CW54" s="33">
        <f t="shared" si="22"/>
        <v>8</v>
      </c>
      <c r="CX54" s="83" t="str">
        <f t="shared" si="23"/>
        <v>Projektingenieur 2</v>
      </c>
      <c r="CY54" s="125">
        <v>772</v>
      </c>
      <c r="CZ54" s="33">
        <f t="shared" si="24"/>
        <v>8</v>
      </c>
      <c r="DA54" s="83" t="str">
        <f t="shared" si="25"/>
        <v>Projektingenieur 2</v>
      </c>
      <c r="DB54" s="125">
        <v>771</v>
      </c>
      <c r="DC54" s="33">
        <f t="shared" si="28"/>
        <v>7</v>
      </c>
      <c r="DD54" s="83" t="str">
        <f t="shared" si="29"/>
        <v>Projektingenieur 1</v>
      </c>
      <c r="DE54" s="20"/>
      <c r="DF54" s="33">
        <v>771</v>
      </c>
      <c r="DG54" s="33">
        <f t="shared" si="26"/>
        <v>7</v>
      </c>
      <c r="DH54" s="83" t="str">
        <f t="shared" si="27"/>
        <v>Projektingenieur 1</v>
      </c>
      <c r="DM54" s="19">
        <f t="shared" si="13"/>
        <v>4349</v>
      </c>
      <c r="DN54" s="153">
        <v>2</v>
      </c>
      <c r="DO54" s="19">
        <v>2</v>
      </c>
      <c r="DP54" s="19" t="s">
        <v>951</v>
      </c>
    </row>
    <row r="55" spans="1:120" s="19" customFormat="1">
      <c r="A55" s="53">
        <v>0</v>
      </c>
      <c r="B55" s="53"/>
      <c r="C55" s="53">
        <f t="shared" si="30"/>
        <v>0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360</v>
      </c>
      <c r="P55" s="15" t="s">
        <v>567</v>
      </c>
      <c r="Q55" s="15">
        <v>51</v>
      </c>
      <c r="R55" s="42"/>
      <c r="S55" s="20" t="s">
        <v>213</v>
      </c>
      <c r="T55" s="21">
        <v>1985</v>
      </c>
      <c r="U55" s="28" t="s">
        <v>1062</v>
      </c>
      <c r="V55" s="21">
        <v>2008</v>
      </c>
      <c r="W55" s="25" t="s">
        <v>1071</v>
      </c>
      <c r="X55" s="21">
        <v>2013</v>
      </c>
      <c r="Y55" s="28" t="s">
        <v>1022</v>
      </c>
      <c r="Z55" s="118">
        <f t="shared" si="1"/>
        <v>7</v>
      </c>
      <c r="AA55" s="25" t="s">
        <v>108</v>
      </c>
      <c r="AB55" s="21" t="s">
        <v>121</v>
      </c>
      <c r="AC55" s="21"/>
      <c r="AE55" s="90" t="s">
        <v>375</v>
      </c>
      <c r="AF55" s="82"/>
      <c r="CP55" s="19" t="str">
        <f t="shared" si="2"/>
        <v>Imesch Reto</v>
      </c>
      <c r="CR55" s="153">
        <f t="shared" si="3"/>
        <v>7</v>
      </c>
      <c r="CS55" s="19" t="str">
        <f t="shared" si="4"/>
        <v>D</v>
      </c>
      <c r="CT55" s="154">
        <v>9677</v>
      </c>
      <c r="CU55" s="126"/>
      <c r="CV55" s="125">
        <v>772</v>
      </c>
      <c r="CW55" s="33">
        <f t="shared" si="22"/>
        <v>8</v>
      </c>
      <c r="CX55" s="83" t="str">
        <f t="shared" si="23"/>
        <v>Projektingenieur 2</v>
      </c>
      <c r="CY55" s="125">
        <v>772</v>
      </c>
      <c r="CZ55" s="33">
        <f t="shared" si="24"/>
        <v>8</v>
      </c>
      <c r="DA55" s="83" t="str">
        <f t="shared" si="25"/>
        <v>Projektingenieur 2</v>
      </c>
      <c r="DB55" s="125">
        <v>771</v>
      </c>
      <c r="DC55" s="33">
        <f t="shared" si="28"/>
        <v>7</v>
      </c>
      <c r="DD55" s="83" t="str">
        <f t="shared" si="29"/>
        <v>Projektingenieur 1</v>
      </c>
      <c r="DE55" s="20"/>
      <c r="DF55" s="33">
        <v>771</v>
      </c>
      <c r="DG55" s="33">
        <f t="shared" si="26"/>
        <v>7</v>
      </c>
      <c r="DH55" s="83" t="str">
        <f t="shared" si="27"/>
        <v>Projektingenieur 1</v>
      </c>
      <c r="DM55" s="19">
        <f t="shared" si="13"/>
        <v>9677</v>
      </c>
      <c r="DN55" s="153">
        <v>2</v>
      </c>
      <c r="DO55" s="19">
        <v>3</v>
      </c>
      <c r="DP55" s="19" t="s">
        <v>951</v>
      </c>
    </row>
    <row r="56" spans="1:120" s="19" customFormat="1">
      <c r="A56" s="53">
        <v>0</v>
      </c>
      <c r="B56" s="53"/>
      <c r="C56" s="53">
        <f t="shared" si="30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360</v>
      </c>
      <c r="P56" s="15" t="s">
        <v>598</v>
      </c>
      <c r="Q56" s="15">
        <v>52</v>
      </c>
      <c r="R56" s="42"/>
      <c r="S56" s="20" t="s">
        <v>281</v>
      </c>
      <c r="T56" s="21">
        <v>1983</v>
      </c>
      <c r="U56" s="28" t="s">
        <v>1076</v>
      </c>
      <c r="V56" s="21">
        <v>2008</v>
      </c>
      <c r="W56" s="25" t="s">
        <v>1060</v>
      </c>
      <c r="X56" s="21">
        <v>2009</v>
      </c>
      <c r="Y56" s="28" t="s">
        <v>1023</v>
      </c>
      <c r="Z56" s="21">
        <f t="shared" si="1"/>
        <v>7</v>
      </c>
      <c r="AA56" s="25" t="s">
        <v>1133</v>
      </c>
      <c r="AB56" s="21" t="s">
        <v>121</v>
      </c>
      <c r="AC56" s="21"/>
      <c r="AE56" s="90" t="s">
        <v>1102</v>
      </c>
      <c r="AF56" s="82"/>
      <c r="CP56" s="19" t="str">
        <f t="shared" si="2"/>
        <v>Wieland Manuel</v>
      </c>
      <c r="CR56" s="153">
        <f t="shared" si="3"/>
        <v>7</v>
      </c>
      <c r="CS56" s="19" t="str">
        <f t="shared" si="4"/>
        <v>D</v>
      </c>
      <c r="CT56" s="154">
        <v>9698</v>
      </c>
      <c r="CU56" s="126"/>
      <c r="CV56" s="125">
        <v>772</v>
      </c>
      <c r="CW56" s="33">
        <f t="shared" si="22"/>
        <v>8</v>
      </c>
      <c r="CX56" s="83" t="str">
        <f t="shared" si="23"/>
        <v>Projektingenieur 2</v>
      </c>
      <c r="CY56" s="125">
        <v>771</v>
      </c>
      <c r="CZ56" s="33">
        <f t="shared" si="24"/>
        <v>7</v>
      </c>
      <c r="DA56" s="83" t="str">
        <f t="shared" si="25"/>
        <v>Projektingenieur 1</v>
      </c>
      <c r="DB56" s="125">
        <v>771</v>
      </c>
      <c r="DC56" s="33">
        <f t="shared" si="28"/>
        <v>7</v>
      </c>
      <c r="DD56" s="83" t="str">
        <f t="shared" si="29"/>
        <v>Projektingenieur 1</v>
      </c>
      <c r="DE56" s="20"/>
      <c r="DF56" s="33">
        <v>771</v>
      </c>
      <c r="DG56" s="33">
        <f t="shared" si="26"/>
        <v>7</v>
      </c>
      <c r="DH56" s="83" t="str">
        <f t="shared" si="27"/>
        <v>Projektingenieur 1</v>
      </c>
      <c r="DM56" s="19">
        <f t="shared" si="13"/>
        <v>9698</v>
      </c>
      <c r="DN56" s="153">
        <v>2</v>
      </c>
      <c r="DO56" s="19">
        <v>2</v>
      </c>
      <c r="DP56" s="19" t="s">
        <v>951</v>
      </c>
    </row>
    <row r="57" spans="1:120" s="19" customFormat="1" ht="27">
      <c r="A57" s="53">
        <v>0</v>
      </c>
      <c r="B57" s="53"/>
      <c r="C57" s="53">
        <f t="shared" si="30"/>
        <v>0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361</v>
      </c>
      <c r="P57" s="15" t="s">
        <v>1046</v>
      </c>
      <c r="Q57" s="15">
        <v>53</v>
      </c>
      <c r="R57" s="42"/>
      <c r="S57" s="20" t="s">
        <v>930</v>
      </c>
      <c r="T57" s="21">
        <v>1972</v>
      </c>
      <c r="U57" s="28" t="s">
        <v>1067</v>
      </c>
      <c r="V57" s="21">
        <v>2009</v>
      </c>
      <c r="W57" s="25" t="s">
        <v>1066</v>
      </c>
      <c r="X57" s="21">
        <v>2012</v>
      </c>
      <c r="Y57" s="28"/>
      <c r="Z57" s="118">
        <f t="shared" si="1"/>
        <v>6</v>
      </c>
      <c r="AA57" s="119" t="s">
        <v>931</v>
      </c>
      <c r="AB57" s="118" t="s">
        <v>121</v>
      </c>
      <c r="AC57" s="21"/>
      <c r="AE57" s="90" t="s">
        <v>373</v>
      </c>
      <c r="AF57" s="82"/>
      <c r="CP57" s="19" t="str">
        <f t="shared" si="2"/>
        <v>Baschong Clemens</v>
      </c>
      <c r="CR57" s="153">
        <f t="shared" si="3"/>
        <v>6</v>
      </c>
      <c r="CS57" s="19" t="str">
        <f t="shared" si="4"/>
        <v>D</v>
      </c>
      <c r="CT57" s="154">
        <v>4311</v>
      </c>
      <c r="CU57" s="126"/>
      <c r="CV57" s="125">
        <v>782</v>
      </c>
      <c r="CW57" s="33">
        <f t="shared" si="22"/>
        <v>8</v>
      </c>
      <c r="CX57" s="83" t="str">
        <f t="shared" si="23"/>
        <v>Projektingenieur 2</v>
      </c>
      <c r="CY57" s="125"/>
      <c r="CZ57" s="33"/>
      <c r="DA57" s="83"/>
      <c r="DB57" s="125"/>
      <c r="DC57" s="33"/>
      <c r="DD57" s="83"/>
      <c r="DE57" s="20"/>
      <c r="DF57" s="33"/>
      <c r="DG57" s="33"/>
      <c r="DH57" s="83"/>
      <c r="DM57" s="19">
        <f t="shared" si="13"/>
        <v>4311</v>
      </c>
      <c r="DN57" s="153">
        <v>2</v>
      </c>
      <c r="DO57" s="19">
        <v>2</v>
      </c>
      <c r="DP57" s="19" t="s">
        <v>952</v>
      </c>
    </row>
    <row r="58" spans="1:120" s="19" customFormat="1">
      <c r="A58" s="53">
        <v>0</v>
      </c>
      <c r="B58" s="53"/>
      <c r="C58" s="53">
        <f t="shared" si="30"/>
        <v>0</v>
      </c>
      <c r="D58" s="55"/>
      <c r="E58" s="55">
        <v>1</v>
      </c>
      <c r="F58" s="56"/>
      <c r="G58" s="54"/>
      <c r="H58" s="54"/>
      <c r="I58" s="56"/>
      <c r="J58" s="54"/>
      <c r="K58" s="56"/>
      <c r="L58" s="56"/>
      <c r="M58" s="56"/>
      <c r="N58" s="58"/>
      <c r="O58" s="52" t="s">
        <v>358</v>
      </c>
      <c r="P58" s="15" t="s">
        <v>528</v>
      </c>
      <c r="Q58" s="15">
        <v>54</v>
      </c>
      <c r="R58" s="42"/>
      <c r="S58" s="20" t="s">
        <v>529</v>
      </c>
      <c r="T58" s="21">
        <v>1984</v>
      </c>
      <c r="U58" s="28" t="s">
        <v>1062</v>
      </c>
      <c r="V58" s="21">
        <v>2009</v>
      </c>
      <c r="W58" s="25"/>
      <c r="X58" s="21"/>
      <c r="Y58" s="28"/>
      <c r="Z58" s="118">
        <f t="shared" si="1"/>
        <v>6</v>
      </c>
      <c r="AA58" s="25" t="s">
        <v>1079</v>
      </c>
      <c r="AB58" s="21" t="s">
        <v>121</v>
      </c>
      <c r="AC58" s="21"/>
      <c r="AE58" s="90" t="s">
        <v>373</v>
      </c>
      <c r="AF58" s="82"/>
      <c r="CP58" s="19" t="str">
        <f t="shared" si="2"/>
        <v>Jung Roman</v>
      </c>
      <c r="CR58" s="153">
        <f t="shared" si="3"/>
        <v>6</v>
      </c>
      <c r="CS58" s="19" t="str">
        <f t="shared" si="4"/>
        <v>D</v>
      </c>
      <c r="CT58" s="154">
        <v>8565</v>
      </c>
      <c r="CU58" s="126"/>
      <c r="CV58" s="125">
        <v>772</v>
      </c>
      <c r="CW58" s="33">
        <f t="shared" ref="CW58:CW96" si="31">VLOOKUP($CV58,Funktionsbezeichnungen,3,0)</f>
        <v>8</v>
      </c>
      <c r="CX58" s="83" t="str">
        <f t="shared" ref="CX58:CX96" si="32">VLOOKUP($CV58,Funktionsbezeichnungen,2,0)</f>
        <v>Projektingenieur 2</v>
      </c>
      <c r="CY58" s="125">
        <v>771</v>
      </c>
      <c r="CZ58" s="33">
        <f t="shared" si="24"/>
        <v>7</v>
      </c>
      <c r="DA58" s="83" t="str">
        <f t="shared" si="25"/>
        <v>Projektingenieur 1</v>
      </c>
      <c r="DB58" s="125">
        <v>771</v>
      </c>
      <c r="DC58" s="33">
        <f t="shared" si="28"/>
        <v>7</v>
      </c>
      <c r="DD58" s="83" t="str">
        <f t="shared" si="29"/>
        <v>Projektingenieur 1</v>
      </c>
      <c r="DE58" s="20"/>
      <c r="DF58" s="33">
        <v>771</v>
      </c>
      <c r="DG58" s="33">
        <f t="shared" si="26"/>
        <v>7</v>
      </c>
      <c r="DH58" s="83" t="str">
        <f t="shared" si="27"/>
        <v>Projektingenieur 1</v>
      </c>
      <c r="DM58" s="19">
        <f t="shared" si="13"/>
        <v>8565</v>
      </c>
      <c r="DN58" s="153">
        <v>2</v>
      </c>
      <c r="DO58" s="19">
        <v>3</v>
      </c>
      <c r="DP58" s="19" t="s">
        <v>951</v>
      </c>
    </row>
    <row r="59" spans="1:120" s="19" customFormat="1">
      <c r="A59" s="53">
        <v>0</v>
      </c>
      <c r="B59" s="53">
        <v>1</v>
      </c>
      <c r="C59" s="53">
        <f t="shared" si="30"/>
        <v>0</v>
      </c>
      <c r="D59" s="55">
        <v>1</v>
      </c>
      <c r="E59" s="55"/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360</v>
      </c>
      <c r="P59" s="15" t="s">
        <v>1003</v>
      </c>
      <c r="Q59" s="15">
        <v>55</v>
      </c>
      <c r="R59" s="42"/>
      <c r="S59" s="20" t="s">
        <v>1004</v>
      </c>
      <c r="T59" s="21">
        <v>1984</v>
      </c>
      <c r="U59" s="28" t="s">
        <v>194</v>
      </c>
      <c r="V59" s="21">
        <v>2009</v>
      </c>
      <c r="W59" s="25"/>
      <c r="X59" s="21"/>
      <c r="Y59" s="28" t="s">
        <v>91</v>
      </c>
      <c r="Z59" s="21">
        <f t="shared" si="1"/>
        <v>6</v>
      </c>
      <c r="AA59" s="25" t="s">
        <v>269</v>
      </c>
      <c r="AB59" s="21" t="s">
        <v>121</v>
      </c>
      <c r="AC59" s="21"/>
      <c r="AE59" s="90" t="s">
        <v>375</v>
      </c>
      <c r="AF59" s="82"/>
      <c r="CP59" s="19" t="str">
        <f t="shared" si="2"/>
        <v>Vecchi Sandra</v>
      </c>
      <c r="CR59" s="153">
        <f t="shared" si="3"/>
        <v>6</v>
      </c>
      <c r="CS59" s="19" t="str">
        <f t="shared" si="4"/>
        <v>D</v>
      </c>
      <c r="CT59" s="154">
        <v>4906</v>
      </c>
      <c r="CU59" s="126"/>
      <c r="CV59" s="125">
        <v>772</v>
      </c>
      <c r="CW59" s="33">
        <f t="shared" si="31"/>
        <v>8</v>
      </c>
      <c r="CX59" s="83" t="str">
        <f t="shared" si="32"/>
        <v>Projektingenieur 2</v>
      </c>
      <c r="CY59" s="125"/>
      <c r="CZ59" s="33"/>
      <c r="DA59" s="83"/>
      <c r="DB59" s="125"/>
      <c r="DC59" s="33"/>
      <c r="DD59" s="83"/>
      <c r="DE59" s="20"/>
      <c r="DF59" s="33"/>
      <c r="DG59" s="33"/>
      <c r="DH59" s="83"/>
      <c r="DM59" s="19">
        <f t="shared" si="13"/>
        <v>4906</v>
      </c>
      <c r="DN59" s="153">
        <v>2</v>
      </c>
      <c r="DO59" s="19">
        <v>1</v>
      </c>
      <c r="DP59" s="19" t="s">
        <v>951</v>
      </c>
    </row>
    <row r="60" spans="1:120" s="19" customFormat="1">
      <c r="A60" s="53">
        <v>0</v>
      </c>
      <c r="B60" s="53"/>
      <c r="C60" s="53">
        <f>IF(Z60&gt;=10,1,0)</f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361</v>
      </c>
      <c r="P60" s="15" t="s">
        <v>546</v>
      </c>
      <c r="Q60" s="15">
        <v>56</v>
      </c>
      <c r="R60" s="42"/>
      <c r="S60" s="20" t="s">
        <v>295</v>
      </c>
      <c r="T60" s="21">
        <v>1987</v>
      </c>
      <c r="U60" s="28" t="s">
        <v>1062</v>
      </c>
      <c r="V60" s="21">
        <v>2009</v>
      </c>
      <c r="W60" s="25"/>
      <c r="X60" s="21"/>
      <c r="Y60" s="28"/>
      <c r="Z60" s="21">
        <f>$AD$3-V60</f>
        <v>6</v>
      </c>
      <c r="AA60" s="25" t="s">
        <v>1082</v>
      </c>
      <c r="AB60" s="21" t="s">
        <v>121</v>
      </c>
      <c r="AC60" s="21"/>
      <c r="AE60" s="90" t="s">
        <v>373</v>
      </c>
      <c r="AF60" s="82"/>
      <c r="CP60" s="19" t="str">
        <f>+S60</f>
        <v>Schoeffel Daniel</v>
      </c>
      <c r="CR60" s="153">
        <f>+Z60</f>
        <v>6</v>
      </c>
      <c r="CS60" s="19" t="str">
        <f>+AB60</f>
        <v>D</v>
      </c>
      <c r="CT60" s="154">
        <v>8569</v>
      </c>
      <c r="CU60" s="126"/>
      <c r="CV60" s="125">
        <v>772</v>
      </c>
      <c r="CW60" s="33">
        <f>VLOOKUP($CV60,Funktionsbezeichnungen,3,0)</f>
        <v>8</v>
      </c>
      <c r="CX60" s="83" t="str">
        <f>VLOOKUP($CV60,Funktionsbezeichnungen,2,0)</f>
        <v>Projektingenieur 2</v>
      </c>
      <c r="CY60" s="125">
        <v>771</v>
      </c>
      <c r="CZ60" s="33">
        <f>VLOOKUP($CY60,Funktionsbezeichnungen,3,0)</f>
        <v>7</v>
      </c>
      <c r="DA60" s="83" t="str">
        <f>VLOOKUP($CY60,Funktionsbezeichnungen,2,0)</f>
        <v>Projektingenieur 1</v>
      </c>
      <c r="DB60" s="125">
        <v>771</v>
      </c>
      <c r="DC60" s="33">
        <f>VLOOKUP($DB60,Funktionsbezeichnungen,3,0)</f>
        <v>7</v>
      </c>
      <c r="DD60" s="83" t="str">
        <f>VLOOKUP($DB60,Funktionsbezeichnungen,2,0)</f>
        <v>Projektingenieur 1</v>
      </c>
      <c r="DE60" s="20"/>
      <c r="DF60" s="33">
        <v>771</v>
      </c>
      <c r="DG60" s="33">
        <f>VLOOKUP($DF60,Funktionsbezeichnungen,3,0)</f>
        <v>7</v>
      </c>
      <c r="DH60" s="83" t="str">
        <f>VLOOKUP($DF60,Funktionsbezeichnungen,2,0)</f>
        <v>Projektingenieur 1</v>
      </c>
      <c r="DM60" s="19">
        <f>+CT60</f>
        <v>8569</v>
      </c>
      <c r="DN60" s="153">
        <v>2</v>
      </c>
      <c r="DO60" s="19">
        <v>3</v>
      </c>
      <c r="DP60" s="19" t="s">
        <v>951</v>
      </c>
    </row>
    <row r="61" spans="1:120" s="19" customFormat="1">
      <c r="A61" s="53">
        <v>0</v>
      </c>
      <c r="B61" s="53">
        <v>1</v>
      </c>
      <c r="C61" s="53">
        <f>IF(Z61&gt;=10,1,0)</f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360</v>
      </c>
      <c r="P61" s="15" t="s">
        <v>1138</v>
      </c>
      <c r="Q61" s="15">
        <v>57</v>
      </c>
      <c r="R61" s="42"/>
      <c r="S61" s="20" t="s">
        <v>1139</v>
      </c>
      <c r="T61" s="21">
        <v>1981</v>
      </c>
      <c r="U61" s="28" t="s">
        <v>1062</v>
      </c>
      <c r="V61" s="21">
        <v>2010</v>
      </c>
      <c r="W61" s="25"/>
      <c r="X61" s="21"/>
      <c r="Y61" s="28"/>
      <c r="Z61" s="118">
        <f>$AD$3-V61</f>
        <v>5</v>
      </c>
      <c r="AA61" s="25" t="s">
        <v>916</v>
      </c>
      <c r="AB61" s="21" t="s">
        <v>121</v>
      </c>
      <c r="AC61" s="21"/>
      <c r="AE61" s="90" t="s">
        <v>375</v>
      </c>
      <c r="AF61" s="82"/>
      <c r="CP61" s="192" t="str">
        <f>+S61</f>
        <v>Kanagasabai Manoja</v>
      </c>
      <c r="CR61" s="153">
        <f>+Z61</f>
        <v>5</v>
      </c>
      <c r="CS61" s="153" t="str">
        <f>+AB61</f>
        <v>D</v>
      </c>
      <c r="CT61" s="205">
        <v>4910</v>
      </c>
      <c r="CU61" s="126"/>
      <c r="CV61" s="125">
        <v>772</v>
      </c>
      <c r="CW61" s="33">
        <f>VLOOKUP($CV61,Funktionsbezeichnungen,3,0)</f>
        <v>8</v>
      </c>
      <c r="CX61" s="83" t="str">
        <f>VLOOKUP($CV61,Funktionsbezeichnungen,2,0)</f>
        <v>Projektingenieur 2</v>
      </c>
      <c r="CY61" s="125">
        <v>771</v>
      </c>
      <c r="CZ61" s="33">
        <f>VLOOKUP($CY61,Funktionsbezeichnungen,3,0)</f>
        <v>7</v>
      </c>
      <c r="DA61" s="83" t="str">
        <f>VLOOKUP($CY61,Funktionsbezeichnungen,2,0)</f>
        <v>Projektingenieur 1</v>
      </c>
      <c r="DB61" s="125">
        <v>770</v>
      </c>
      <c r="DC61" s="33">
        <f>VLOOKUP($DB61,Funktionsbezeichnungen,3,0)</f>
        <v>6</v>
      </c>
      <c r="DD61" s="83" t="str">
        <f>VLOOKUP($DB61,Funktionsbezeichnungen,2,0)</f>
        <v>Vorstufe Projektingenieur</v>
      </c>
      <c r="DE61" s="20"/>
      <c r="DF61" s="33">
        <v>771</v>
      </c>
      <c r="DG61" s="33">
        <f>VLOOKUP($DF61,Funktionsbezeichnungen,3,0)</f>
        <v>7</v>
      </c>
      <c r="DH61" s="83" t="str">
        <f>VLOOKUP($DF61,Funktionsbezeichnungen,2,0)</f>
        <v>Projektingenieur 1</v>
      </c>
      <c r="DM61" s="19">
        <f>+CT61</f>
        <v>4910</v>
      </c>
      <c r="DN61" s="153">
        <v>2</v>
      </c>
      <c r="DO61" s="19">
        <v>3</v>
      </c>
      <c r="DP61" s="19" t="s">
        <v>951</v>
      </c>
    </row>
    <row r="62" spans="1:120" s="19" customFormat="1">
      <c r="A62" s="53">
        <v>0</v>
      </c>
      <c r="B62" s="53"/>
      <c r="C62" s="53">
        <f t="shared" si="30"/>
        <v>0</v>
      </c>
      <c r="D62" s="55"/>
      <c r="E62" s="55">
        <v>1</v>
      </c>
      <c r="F62" s="56"/>
      <c r="G62" s="54"/>
      <c r="H62" s="54"/>
      <c r="I62" s="56"/>
      <c r="J62" s="54"/>
      <c r="K62" s="56"/>
      <c r="L62" s="56"/>
      <c r="M62" s="56"/>
      <c r="N62" s="58"/>
      <c r="O62" s="52" t="s">
        <v>358</v>
      </c>
      <c r="P62" s="15" t="s">
        <v>699</v>
      </c>
      <c r="Q62" s="15">
        <v>58</v>
      </c>
      <c r="R62" s="42"/>
      <c r="S62" s="20" t="s">
        <v>697</v>
      </c>
      <c r="T62" s="21">
        <v>1984</v>
      </c>
      <c r="U62" s="28" t="s">
        <v>1062</v>
      </c>
      <c r="V62" s="21">
        <v>2010</v>
      </c>
      <c r="W62" s="25"/>
      <c r="X62" s="21"/>
      <c r="Y62" s="28"/>
      <c r="Z62" s="21">
        <f t="shared" si="1"/>
        <v>5</v>
      </c>
      <c r="AA62" s="25" t="s">
        <v>698</v>
      </c>
      <c r="AB62" s="21" t="s">
        <v>121</v>
      </c>
      <c r="AC62" s="21"/>
      <c r="AE62" s="90" t="s">
        <v>375</v>
      </c>
      <c r="AF62" s="82"/>
      <c r="CP62" s="19" t="str">
        <f t="shared" si="2"/>
        <v>Indermitte Martin</v>
      </c>
      <c r="CR62" s="153">
        <f t="shared" si="3"/>
        <v>5</v>
      </c>
      <c r="CS62" s="153" t="str">
        <f t="shared" si="4"/>
        <v>D</v>
      </c>
      <c r="CT62" s="154">
        <v>4901</v>
      </c>
      <c r="CU62" s="126"/>
      <c r="CV62" s="125">
        <v>772</v>
      </c>
      <c r="CW62" s="33">
        <f t="shared" si="31"/>
        <v>8</v>
      </c>
      <c r="CX62" s="83" t="str">
        <f t="shared" si="32"/>
        <v>Projektingenieur 2</v>
      </c>
      <c r="CY62" s="125">
        <v>771</v>
      </c>
      <c r="CZ62" s="33">
        <f t="shared" ref="CZ62:CZ99" si="33">VLOOKUP($CY62,Funktionsbezeichnungen,3,0)</f>
        <v>7</v>
      </c>
      <c r="DA62" s="83" t="str">
        <f t="shared" ref="DA62:DA99" si="34">VLOOKUP($CY62,Funktionsbezeichnungen,2,0)</f>
        <v>Projektingenieur 1</v>
      </c>
      <c r="DB62" s="125">
        <v>770</v>
      </c>
      <c r="DC62" s="33">
        <f t="shared" ref="DC62:DC104" si="35">VLOOKUP($DB62,Funktionsbezeichnungen,3,0)</f>
        <v>6</v>
      </c>
      <c r="DD62" s="83" t="str">
        <f t="shared" ref="DD62:DD104" si="36">VLOOKUP($DB62,Funktionsbezeichnungen,2,0)</f>
        <v>Vorstufe Projektingenieur</v>
      </c>
      <c r="DE62" s="20"/>
      <c r="DF62" s="33">
        <v>771</v>
      </c>
      <c r="DG62" s="33">
        <f t="shared" ref="DG62:DG99" si="37">VLOOKUP($DF62,Funktionsbezeichnungen,3,0)</f>
        <v>7</v>
      </c>
      <c r="DH62" s="83" t="str">
        <f t="shared" ref="DH62:DH99" si="38">VLOOKUP($DF62,Funktionsbezeichnungen,2,0)</f>
        <v>Projektingenieur 1</v>
      </c>
      <c r="DM62" s="19">
        <f t="shared" si="13"/>
        <v>4901</v>
      </c>
      <c r="DN62" s="153">
        <v>2</v>
      </c>
      <c r="DO62" s="19">
        <v>3</v>
      </c>
      <c r="DP62" s="19" t="s">
        <v>951</v>
      </c>
    </row>
    <row r="63" spans="1:120" s="19" customFormat="1">
      <c r="A63" s="53">
        <v>0</v>
      </c>
      <c r="B63" s="53">
        <v>1</v>
      </c>
      <c r="C63" s="53">
        <f>IF(Z63&gt;=10,1,0)</f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360</v>
      </c>
      <c r="P63" s="15" t="s">
        <v>635</v>
      </c>
      <c r="Q63" s="15">
        <v>59</v>
      </c>
      <c r="R63" s="42"/>
      <c r="S63" s="20" t="s">
        <v>636</v>
      </c>
      <c r="T63" s="21">
        <v>1986</v>
      </c>
      <c r="U63" s="28" t="s">
        <v>1062</v>
      </c>
      <c r="V63" s="21">
        <v>2010</v>
      </c>
      <c r="W63" s="25"/>
      <c r="X63" s="21"/>
      <c r="Y63" s="28"/>
      <c r="Z63" s="118">
        <f>$AD$3-V63</f>
        <v>5</v>
      </c>
      <c r="AA63" s="25" t="s">
        <v>916</v>
      </c>
      <c r="AB63" s="21" t="s">
        <v>121</v>
      </c>
      <c r="AC63" s="21"/>
      <c r="AE63" s="90" t="s">
        <v>375</v>
      </c>
      <c r="AF63" s="82"/>
      <c r="CP63" s="19" t="str">
        <f>+S63</f>
        <v>Bianchi Emmanuelle</v>
      </c>
      <c r="CR63" s="153">
        <f>+Z63</f>
        <v>5</v>
      </c>
      <c r="CS63" s="153" t="str">
        <f>+AB63</f>
        <v>D</v>
      </c>
      <c r="CT63" s="154">
        <v>7706</v>
      </c>
      <c r="CU63" s="126"/>
      <c r="CV63" s="125">
        <v>772</v>
      </c>
      <c r="CW63" s="33">
        <f>VLOOKUP($CV63,Funktionsbezeichnungen,3,0)</f>
        <v>8</v>
      </c>
      <c r="CX63" s="83" t="str">
        <f>VLOOKUP($CV63,Funktionsbezeichnungen,2,0)</f>
        <v>Projektingenieur 2</v>
      </c>
      <c r="CY63" s="125">
        <v>771</v>
      </c>
      <c r="CZ63" s="33">
        <f>VLOOKUP($CY63,Funktionsbezeichnungen,3,0)</f>
        <v>7</v>
      </c>
      <c r="DA63" s="83" t="str">
        <f>VLOOKUP($CY63,Funktionsbezeichnungen,2,0)</f>
        <v>Projektingenieur 1</v>
      </c>
      <c r="DB63" s="125">
        <v>770</v>
      </c>
      <c r="DC63" s="33">
        <f>VLOOKUP($DB63,Funktionsbezeichnungen,3,0)</f>
        <v>6</v>
      </c>
      <c r="DD63" s="83" t="str">
        <f>VLOOKUP($DB63,Funktionsbezeichnungen,2,0)</f>
        <v>Vorstufe Projektingenieur</v>
      </c>
      <c r="DE63" s="20"/>
      <c r="DF63" s="33">
        <v>771</v>
      </c>
      <c r="DG63" s="33">
        <f>VLOOKUP($DF63,Funktionsbezeichnungen,3,0)</f>
        <v>7</v>
      </c>
      <c r="DH63" s="83" t="str">
        <f>VLOOKUP($DF63,Funktionsbezeichnungen,2,0)</f>
        <v>Projektingenieur 1</v>
      </c>
      <c r="DM63" s="19">
        <f>+CT63</f>
        <v>7706</v>
      </c>
      <c r="DN63" s="153">
        <v>2</v>
      </c>
      <c r="DO63" s="19">
        <v>3</v>
      </c>
      <c r="DP63" s="19" t="s">
        <v>951</v>
      </c>
    </row>
    <row r="64" spans="1:120" s="19" customFormat="1">
      <c r="A64" s="53">
        <v>0</v>
      </c>
      <c r="B64" s="53"/>
      <c r="C64" s="53">
        <f>IF(Z64&gt;=10,1,0)</f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358</v>
      </c>
      <c r="P64" s="15" t="s">
        <v>1135</v>
      </c>
      <c r="Q64" s="15">
        <v>60</v>
      </c>
      <c r="R64" s="42"/>
      <c r="S64" s="20" t="s">
        <v>1136</v>
      </c>
      <c r="T64" s="21">
        <v>1986</v>
      </c>
      <c r="U64" s="28" t="s">
        <v>1137</v>
      </c>
      <c r="V64" s="21">
        <v>2010</v>
      </c>
      <c r="W64" s="25"/>
      <c r="X64" s="21"/>
      <c r="Y64" s="28"/>
      <c r="Z64" s="21">
        <f>$AD$3-V64</f>
        <v>5</v>
      </c>
      <c r="AA64" s="25" t="s">
        <v>698</v>
      </c>
      <c r="AB64" s="21" t="s">
        <v>121</v>
      </c>
      <c r="AC64" s="21"/>
      <c r="AE64" s="90" t="s">
        <v>375</v>
      </c>
      <c r="AF64" s="82"/>
      <c r="CP64" s="192" t="str">
        <f>+S64</f>
        <v>Berzi Patrick</v>
      </c>
      <c r="CR64" s="153">
        <f>+Z64</f>
        <v>5</v>
      </c>
      <c r="CS64" s="153" t="str">
        <f>+AB64</f>
        <v>D</v>
      </c>
      <c r="CT64" s="205">
        <v>4911</v>
      </c>
      <c r="CU64" s="126"/>
      <c r="CV64" s="125">
        <v>772</v>
      </c>
      <c r="CW64" s="33">
        <f t="shared" si="31"/>
        <v>8</v>
      </c>
      <c r="CX64" s="83" t="str">
        <f t="shared" si="32"/>
        <v>Projektingenieur 2</v>
      </c>
      <c r="CY64" s="125"/>
      <c r="CZ64" s="33"/>
      <c r="DA64" s="83"/>
      <c r="DB64" s="125"/>
      <c r="DC64" s="33"/>
      <c r="DD64" s="83"/>
      <c r="DE64" s="20"/>
      <c r="DF64" s="33"/>
      <c r="DG64" s="33"/>
      <c r="DH64" s="83"/>
      <c r="DM64" s="19">
        <f>+CT64</f>
        <v>4911</v>
      </c>
      <c r="DN64" s="153">
        <v>2</v>
      </c>
      <c r="DO64" s="19">
        <v>3</v>
      </c>
      <c r="DP64" s="19" t="s">
        <v>951</v>
      </c>
    </row>
    <row r="65" spans="1:120" s="19" customFormat="1">
      <c r="A65" s="53">
        <v>0</v>
      </c>
      <c r="B65" s="53"/>
      <c r="C65" s="53">
        <f>IF(Z65&gt;=10,1,0)</f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1094</v>
      </c>
      <c r="Q65" s="15">
        <v>61</v>
      </c>
      <c r="R65" s="42"/>
      <c r="S65" s="20" t="s">
        <v>1095</v>
      </c>
      <c r="T65" s="21">
        <v>1985</v>
      </c>
      <c r="U65" s="28" t="s">
        <v>1062</v>
      </c>
      <c r="V65" s="21">
        <v>2011</v>
      </c>
      <c r="W65" s="25"/>
      <c r="X65" s="21"/>
      <c r="Y65" s="28"/>
      <c r="Z65" s="118">
        <f>$AD$3-V65</f>
        <v>4</v>
      </c>
      <c r="AA65" s="25" t="s">
        <v>698</v>
      </c>
      <c r="AB65" s="21" t="s">
        <v>121</v>
      </c>
      <c r="AC65" s="21"/>
      <c r="AE65" s="90" t="s">
        <v>375</v>
      </c>
      <c r="AF65" s="82"/>
      <c r="CP65" s="19" t="str">
        <f>+S65</f>
        <v>Brem Jakob</v>
      </c>
      <c r="CR65" s="153">
        <f>+Z65</f>
        <v>4</v>
      </c>
      <c r="CS65" s="153" t="str">
        <f>+AB65</f>
        <v>D</v>
      </c>
      <c r="CT65" s="154">
        <v>4356</v>
      </c>
      <c r="CU65" s="126"/>
      <c r="CV65" s="125">
        <v>771</v>
      </c>
      <c r="CW65" s="33">
        <f t="shared" si="31"/>
        <v>7</v>
      </c>
      <c r="CX65" s="83" t="str">
        <f t="shared" si="32"/>
        <v>Projektingenieur 1</v>
      </c>
      <c r="CY65" s="125"/>
      <c r="CZ65" s="33"/>
      <c r="DA65" s="83"/>
      <c r="DB65" s="125"/>
      <c r="DC65" s="33"/>
      <c r="DD65" s="83"/>
      <c r="DE65" s="20"/>
      <c r="DF65" s="33"/>
      <c r="DG65" s="33"/>
      <c r="DH65" s="83"/>
      <c r="DM65" s="19">
        <f>+CT65</f>
        <v>4356</v>
      </c>
      <c r="DN65" s="153">
        <v>2</v>
      </c>
      <c r="DO65" s="19">
        <v>3</v>
      </c>
      <c r="DP65" s="19" t="s">
        <v>951</v>
      </c>
    </row>
    <row r="66" spans="1:120" s="19" customFormat="1">
      <c r="A66" s="53">
        <v>0</v>
      </c>
      <c r="B66" s="53"/>
      <c r="C66" s="53">
        <f t="shared" si="3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358</v>
      </c>
      <c r="P66" s="15" t="s">
        <v>1008</v>
      </c>
      <c r="Q66" s="15">
        <v>62</v>
      </c>
      <c r="R66" s="42"/>
      <c r="S66" s="20" t="s">
        <v>1009</v>
      </c>
      <c r="T66" s="21">
        <v>1987</v>
      </c>
      <c r="U66" s="28" t="s">
        <v>1062</v>
      </c>
      <c r="V66" s="21">
        <v>2011</v>
      </c>
      <c r="W66" s="25"/>
      <c r="X66" s="21"/>
      <c r="Y66" s="28"/>
      <c r="Z66" s="118">
        <f t="shared" si="1"/>
        <v>4</v>
      </c>
      <c r="AA66" s="25" t="s">
        <v>698</v>
      </c>
      <c r="AB66" s="21" t="s">
        <v>121</v>
      </c>
      <c r="AC66" s="21"/>
      <c r="AE66" s="90" t="s">
        <v>375</v>
      </c>
      <c r="AF66" s="82"/>
      <c r="CP66" s="19" t="str">
        <f t="shared" si="2"/>
        <v>Bürgin Johannes</v>
      </c>
      <c r="CR66" s="153">
        <f t="shared" si="3"/>
        <v>4</v>
      </c>
      <c r="CS66" s="153" t="str">
        <f t="shared" si="4"/>
        <v>D</v>
      </c>
      <c r="CT66" s="154">
        <v>4907</v>
      </c>
      <c r="CU66" s="126"/>
      <c r="CV66" s="125">
        <v>771</v>
      </c>
      <c r="CW66" s="33">
        <f t="shared" si="31"/>
        <v>7</v>
      </c>
      <c r="CX66" s="83" t="str">
        <f t="shared" si="32"/>
        <v>Projektingenieur 1</v>
      </c>
      <c r="CY66" s="125"/>
      <c r="CZ66" s="33"/>
      <c r="DA66" s="83"/>
      <c r="DB66" s="125"/>
      <c r="DC66" s="33"/>
      <c r="DD66" s="83"/>
      <c r="DE66" s="20"/>
      <c r="DF66" s="33"/>
      <c r="DG66" s="33"/>
      <c r="DH66" s="83"/>
      <c r="DM66" s="19">
        <f t="shared" si="13"/>
        <v>4907</v>
      </c>
      <c r="DN66" s="153">
        <v>2</v>
      </c>
      <c r="DO66" s="19">
        <v>3</v>
      </c>
      <c r="DP66" s="19" t="s">
        <v>951</v>
      </c>
    </row>
    <row r="67" spans="1:120" s="19" customFormat="1">
      <c r="A67" s="53">
        <v>0</v>
      </c>
      <c r="B67" s="53"/>
      <c r="C67" s="53">
        <f t="shared" si="30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358</v>
      </c>
      <c r="P67" s="15" t="s">
        <v>909</v>
      </c>
      <c r="Q67" s="15">
        <v>63</v>
      </c>
      <c r="R67" s="42"/>
      <c r="S67" s="20" t="s">
        <v>910</v>
      </c>
      <c r="T67" s="21">
        <v>1987</v>
      </c>
      <c r="U67" s="28" t="s">
        <v>1062</v>
      </c>
      <c r="V67" s="21">
        <v>2012</v>
      </c>
      <c r="W67" s="25"/>
      <c r="X67" s="21"/>
      <c r="Y67" s="28"/>
      <c r="Z67" s="118">
        <f t="shared" si="1"/>
        <v>3</v>
      </c>
      <c r="AA67" s="25" t="s">
        <v>698</v>
      </c>
      <c r="AB67" s="21" t="s">
        <v>121</v>
      </c>
      <c r="AC67" s="21"/>
      <c r="AE67" s="90" t="s">
        <v>375</v>
      </c>
      <c r="AF67" s="82"/>
      <c r="CP67" s="19" t="str">
        <f t="shared" si="2"/>
        <v>Frei Lukas</v>
      </c>
      <c r="CR67" s="153">
        <f t="shared" si="3"/>
        <v>3</v>
      </c>
      <c r="CS67" s="153" t="str">
        <f t="shared" si="4"/>
        <v>D</v>
      </c>
      <c r="CT67" s="154">
        <v>4308</v>
      </c>
      <c r="CU67" s="126"/>
      <c r="CV67" s="125">
        <v>771</v>
      </c>
      <c r="CW67" s="33">
        <f t="shared" si="31"/>
        <v>7</v>
      </c>
      <c r="CX67" s="83" t="str">
        <f t="shared" si="32"/>
        <v>Projektingenieur 1</v>
      </c>
      <c r="CY67" s="125"/>
      <c r="CZ67" s="33"/>
      <c r="DA67" s="83"/>
      <c r="DB67" s="125"/>
      <c r="DC67" s="33"/>
      <c r="DD67" s="83"/>
      <c r="DE67" s="20"/>
      <c r="DF67" s="33"/>
      <c r="DG67" s="33"/>
      <c r="DH67" s="83"/>
      <c r="DM67" s="19">
        <f t="shared" si="13"/>
        <v>4308</v>
      </c>
      <c r="DN67" s="153">
        <v>2</v>
      </c>
      <c r="DO67" s="19">
        <v>3</v>
      </c>
      <c r="DP67" s="19" t="s">
        <v>951</v>
      </c>
    </row>
    <row r="68" spans="1:120" s="19" customFormat="1">
      <c r="A68" s="53">
        <v>0</v>
      </c>
      <c r="B68" s="53"/>
      <c r="C68" s="53">
        <f t="shared" si="30"/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360</v>
      </c>
      <c r="P68" s="15" t="s">
        <v>912</v>
      </c>
      <c r="Q68" s="15">
        <v>64</v>
      </c>
      <c r="R68" s="42"/>
      <c r="S68" s="20" t="s">
        <v>913</v>
      </c>
      <c r="T68" s="21">
        <v>1987</v>
      </c>
      <c r="U68" s="28" t="s">
        <v>1062</v>
      </c>
      <c r="V68" s="21">
        <v>2012</v>
      </c>
      <c r="W68" s="25" t="s">
        <v>1170</v>
      </c>
      <c r="X68" s="21">
        <v>2015</v>
      </c>
      <c r="Y68" s="28" t="s">
        <v>91</v>
      </c>
      <c r="Z68" s="118">
        <f t="shared" si="1"/>
        <v>3</v>
      </c>
      <c r="AA68" s="25" t="s">
        <v>108</v>
      </c>
      <c r="AB68" s="21" t="s">
        <v>121</v>
      </c>
      <c r="AC68" s="21"/>
      <c r="AE68" s="90" t="s">
        <v>375</v>
      </c>
      <c r="AF68" s="82"/>
      <c r="CP68" s="19" t="str">
        <f t="shared" si="2"/>
        <v>D'Arco Marcel</v>
      </c>
      <c r="CR68" s="153">
        <f t="shared" si="3"/>
        <v>3</v>
      </c>
      <c r="CS68" s="153" t="str">
        <f t="shared" si="4"/>
        <v>D</v>
      </c>
      <c r="CT68" s="154">
        <v>4310</v>
      </c>
      <c r="CU68" s="126"/>
      <c r="CV68" s="125">
        <v>771</v>
      </c>
      <c r="CW68" s="33">
        <f t="shared" si="31"/>
        <v>7</v>
      </c>
      <c r="CX68" s="83" t="str">
        <f t="shared" si="32"/>
        <v>Projektingenieur 1</v>
      </c>
      <c r="CY68" s="125"/>
      <c r="CZ68" s="33"/>
      <c r="DA68" s="83"/>
      <c r="DB68" s="125"/>
      <c r="DC68" s="33"/>
      <c r="DD68" s="83"/>
      <c r="DE68" s="20"/>
      <c r="DF68" s="33"/>
      <c r="DG68" s="33"/>
      <c r="DH68" s="83"/>
      <c r="DM68" s="19">
        <f t="shared" si="13"/>
        <v>4310</v>
      </c>
      <c r="DN68" s="153">
        <v>2</v>
      </c>
      <c r="DO68" s="19">
        <v>3</v>
      </c>
      <c r="DP68" s="19" t="s">
        <v>951</v>
      </c>
    </row>
    <row r="69" spans="1:120" s="19" customFormat="1" ht="27">
      <c r="A69" s="53">
        <v>0</v>
      </c>
      <c r="B69" s="53">
        <v>1</v>
      </c>
      <c r="C69" s="53">
        <f t="shared" si="30"/>
        <v>0</v>
      </c>
      <c r="D69" s="55"/>
      <c r="E69" s="55">
        <v>1</v>
      </c>
      <c r="F69" s="56"/>
      <c r="G69" s="54"/>
      <c r="H69" s="54"/>
      <c r="I69" s="56"/>
      <c r="J69" s="54"/>
      <c r="K69" s="56"/>
      <c r="L69" s="56"/>
      <c r="M69" s="56"/>
      <c r="N69" s="58"/>
      <c r="O69" s="52" t="s">
        <v>358</v>
      </c>
      <c r="P69" s="15" t="s">
        <v>1014</v>
      </c>
      <c r="Q69" s="15">
        <v>65</v>
      </c>
      <c r="R69" s="42"/>
      <c r="S69" s="20" t="s">
        <v>1015</v>
      </c>
      <c r="T69" s="21">
        <v>1980</v>
      </c>
      <c r="U69" s="28" t="s">
        <v>1050</v>
      </c>
      <c r="V69" s="21">
        <v>2002</v>
      </c>
      <c r="W69" s="28" t="s">
        <v>1062</v>
      </c>
      <c r="X69" s="21">
        <v>2013</v>
      </c>
      <c r="Y69" s="28"/>
      <c r="Z69" s="118">
        <f>$AD$3-X69</f>
        <v>2</v>
      </c>
      <c r="AA69" s="25" t="s">
        <v>916</v>
      </c>
      <c r="AB69" s="21" t="s">
        <v>121</v>
      </c>
      <c r="AC69" s="21"/>
      <c r="AE69" s="90" t="s">
        <v>375</v>
      </c>
      <c r="AF69" s="82"/>
      <c r="CP69" s="19" t="str">
        <f t="shared" si="2"/>
        <v>Hochuli Antonina</v>
      </c>
      <c r="CR69" s="153">
        <f t="shared" si="3"/>
        <v>2</v>
      </c>
      <c r="CS69" s="153" t="str">
        <f t="shared" si="4"/>
        <v>D</v>
      </c>
      <c r="CT69" s="154">
        <v>8579</v>
      </c>
      <c r="CU69" s="126"/>
      <c r="CV69" s="125">
        <v>770</v>
      </c>
      <c r="CW69" s="33">
        <f t="shared" si="31"/>
        <v>6</v>
      </c>
      <c r="CX69" s="83" t="str">
        <f t="shared" si="32"/>
        <v>Vorstufe Projektingenieur</v>
      </c>
      <c r="CY69" s="125"/>
      <c r="CZ69" s="33"/>
      <c r="DA69" s="83"/>
      <c r="DB69" s="125"/>
      <c r="DC69" s="33"/>
      <c r="DD69" s="83"/>
      <c r="DE69" s="20"/>
      <c r="DF69" s="33"/>
      <c r="DG69" s="33"/>
      <c r="DH69" s="83"/>
      <c r="DM69" s="19">
        <f t="shared" si="13"/>
        <v>8579</v>
      </c>
      <c r="DN69" s="153">
        <v>2</v>
      </c>
      <c r="DO69" s="19">
        <v>3</v>
      </c>
      <c r="DP69" s="19" t="s">
        <v>951</v>
      </c>
    </row>
    <row r="70" spans="1:120" s="19" customFormat="1">
      <c r="A70" s="53">
        <v>0</v>
      </c>
      <c r="B70" s="53"/>
      <c r="C70" s="53">
        <f t="shared" ref="C70:C77" si="39">IF(Z70&gt;=10,1,0)</f>
        <v>0</v>
      </c>
      <c r="D70" s="55"/>
      <c r="E70" s="55">
        <v>1</v>
      </c>
      <c r="F70" s="56"/>
      <c r="G70" s="54"/>
      <c r="H70" s="54"/>
      <c r="I70" s="56"/>
      <c r="J70" s="54"/>
      <c r="K70" s="56"/>
      <c r="L70" s="56"/>
      <c r="M70" s="56"/>
      <c r="N70" s="58"/>
      <c r="O70" s="52" t="s">
        <v>358</v>
      </c>
      <c r="P70" s="15" t="s">
        <v>1074</v>
      </c>
      <c r="Q70" s="15">
        <v>66</v>
      </c>
      <c r="R70" s="42"/>
      <c r="S70" s="20" t="s">
        <v>1075</v>
      </c>
      <c r="T70" s="21">
        <v>1987</v>
      </c>
      <c r="U70" s="28" t="s">
        <v>1061</v>
      </c>
      <c r="V70" s="21">
        <v>2013</v>
      </c>
      <c r="W70" s="25"/>
      <c r="X70" s="21"/>
      <c r="Y70" s="28"/>
      <c r="Z70" s="118">
        <f t="shared" ref="Z70:Z75" si="40">$AD$3-V70</f>
        <v>2</v>
      </c>
      <c r="AA70" s="25" t="s">
        <v>698</v>
      </c>
      <c r="AB70" s="21" t="s">
        <v>121</v>
      </c>
      <c r="AC70" s="21"/>
      <c r="AE70" s="90" t="s">
        <v>375</v>
      </c>
      <c r="AF70" s="82"/>
      <c r="CP70" s="19" t="str">
        <f t="shared" ref="CP70:CP75" si="41">+S70</f>
        <v>Meisch Raoul</v>
      </c>
      <c r="CR70" s="153">
        <f t="shared" ref="CR70:CR75" si="42">+Z70</f>
        <v>2</v>
      </c>
      <c r="CS70" s="153" t="str">
        <f t="shared" ref="CS70:CS75" si="43">+AB70</f>
        <v>D</v>
      </c>
      <c r="CT70" s="154">
        <v>4315</v>
      </c>
      <c r="CU70" s="126"/>
      <c r="CV70" s="125">
        <v>770</v>
      </c>
      <c r="CW70" s="33">
        <f t="shared" si="31"/>
        <v>6</v>
      </c>
      <c r="CX70" s="83" t="str">
        <f t="shared" si="32"/>
        <v>Vorstufe Projektingenieur</v>
      </c>
      <c r="CY70" s="125"/>
      <c r="CZ70" s="33"/>
      <c r="DA70" s="83"/>
      <c r="DB70" s="125"/>
      <c r="DC70" s="33"/>
      <c r="DD70" s="83"/>
      <c r="DE70" s="20"/>
      <c r="DF70" s="33"/>
      <c r="DG70" s="33"/>
      <c r="DH70" s="83"/>
      <c r="DM70" s="19">
        <f t="shared" ref="DM70:DM75" si="44">+CT70</f>
        <v>4315</v>
      </c>
      <c r="DN70" s="153">
        <v>2</v>
      </c>
      <c r="DO70" s="19">
        <v>3</v>
      </c>
      <c r="DP70" s="19" t="s">
        <v>951</v>
      </c>
    </row>
    <row r="71" spans="1:120" s="19" customFormat="1">
      <c r="A71" s="53">
        <v>0</v>
      </c>
      <c r="B71" s="53">
        <v>1</v>
      </c>
      <c r="C71" s="53">
        <f t="shared" si="39"/>
        <v>0</v>
      </c>
      <c r="D71" s="55"/>
      <c r="E71" s="55">
        <v>1</v>
      </c>
      <c r="F71" s="56"/>
      <c r="G71" s="54"/>
      <c r="H71" s="54"/>
      <c r="I71" s="56"/>
      <c r="J71" s="54"/>
      <c r="K71" s="56"/>
      <c r="L71" s="56"/>
      <c r="M71" s="56"/>
      <c r="N71" s="58"/>
      <c r="O71" s="52" t="s">
        <v>359</v>
      </c>
      <c r="P71" s="15" t="s">
        <v>1029</v>
      </c>
      <c r="Q71" s="15">
        <v>67</v>
      </c>
      <c r="R71" s="42"/>
      <c r="S71" s="20" t="s">
        <v>1030</v>
      </c>
      <c r="T71" s="21">
        <v>1989</v>
      </c>
      <c r="U71" s="28" t="s">
        <v>1062</v>
      </c>
      <c r="V71" s="21">
        <v>2013</v>
      </c>
      <c r="W71" s="25"/>
      <c r="X71" s="21"/>
      <c r="Y71" s="28"/>
      <c r="Z71" s="118">
        <f t="shared" si="40"/>
        <v>2</v>
      </c>
      <c r="AA71" s="25" t="s">
        <v>916</v>
      </c>
      <c r="AB71" s="21" t="s">
        <v>121</v>
      </c>
      <c r="AC71" s="21"/>
      <c r="AE71" s="90" t="s">
        <v>375</v>
      </c>
      <c r="AF71" s="82"/>
      <c r="CP71" s="19" t="str">
        <f t="shared" si="41"/>
        <v>Stöhr Jessica</v>
      </c>
      <c r="CR71" s="153">
        <f t="shared" si="42"/>
        <v>2</v>
      </c>
      <c r="CS71" s="153" t="str">
        <f t="shared" si="43"/>
        <v>D</v>
      </c>
      <c r="CT71" s="154">
        <v>4313</v>
      </c>
      <c r="CU71" s="126"/>
      <c r="CV71" s="125">
        <v>770</v>
      </c>
      <c r="CW71" s="33">
        <f t="shared" si="31"/>
        <v>6</v>
      </c>
      <c r="CX71" s="83" t="str">
        <f t="shared" si="32"/>
        <v>Vorstufe Projektingenieur</v>
      </c>
      <c r="CY71" s="125"/>
      <c r="CZ71" s="33"/>
      <c r="DA71" s="83"/>
      <c r="DB71" s="125"/>
      <c r="DC71" s="33"/>
      <c r="DD71" s="83"/>
      <c r="DE71" s="20"/>
      <c r="DF71" s="33"/>
      <c r="DG71" s="33"/>
      <c r="DH71" s="83"/>
      <c r="DM71" s="19">
        <f t="shared" si="44"/>
        <v>4313</v>
      </c>
      <c r="DN71" s="153">
        <v>2</v>
      </c>
      <c r="DO71" s="19">
        <v>3</v>
      </c>
      <c r="DP71" s="19" t="s">
        <v>951</v>
      </c>
    </row>
    <row r="72" spans="1:120" s="19" customFormat="1">
      <c r="A72" s="53">
        <v>0</v>
      </c>
      <c r="B72" s="53"/>
      <c r="C72" s="53">
        <f t="shared" si="39"/>
        <v>0</v>
      </c>
      <c r="D72" s="55"/>
      <c r="E72" s="55">
        <v>1</v>
      </c>
      <c r="F72" s="56"/>
      <c r="G72" s="54"/>
      <c r="H72" s="54"/>
      <c r="I72" s="56"/>
      <c r="J72" s="54"/>
      <c r="K72" s="56"/>
      <c r="L72" s="56"/>
      <c r="M72" s="56"/>
      <c r="N72" s="58"/>
      <c r="O72" s="52" t="s">
        <v>361</v>
      </c>
      <c r="P72" s="15" t="s">
        <v>1153</v>
      </c>
      <c r="Q72" s="15">
        <v>68</v>
      </c>
      <c r="R72" s="42"/>
      <c r="S72" s="20" t="s">
        <v>1154</v>
      </c>
      <c r="T72" s="21">
        <v>1984</v>
      </c>
      <c r="U72" s="28" t="s">
        <v>1061</v>
      </c>
      <c r="V72" s="21">
        <v>2014</v>
      </c>
      <c r="W72" s="25"/>
      <c r="X72" s="21"/>
      <c r="Y72" s="28"/>
      <c r="Z72" s="118">
        <f t="shared" si="40"/>
        <v>1</v>
      </c>
      <c r="AA72" s="25" t="s">
        <v>698</v>
      </c>
      <c r="AB72" s="21" t="s">
        <v>121</v>
      </c>
      <c r="AC72" s="21"/>
      <c r="AE72" s="90" t="s">
        <v>375</v>
      </c>
      <c r="AF72" s="82"/>
      <c r="CP72" s="192" t="str">
        <f t="shared" si="41"/>
        <v>Vitt Bernhard</v>
      </c>
      <c r="CR72" s="153">
        <f t="shared" si="42"/>
        <v>1</v>
      </c>
      <c r="CS72" s="153" t="str">
        <f t="shared" si="43"/>
        <v>D</v>
      </c>
      <c r="CT72" s="205">
        <v>4318</v>
      </c>
      <c r="CU72" s="126"/>
      <c r="CV72" s="125">
        <v>770</v>
      </c>
      <c r="CW72" s="33">
        <f t="shared" si="31"/>
        <v>6</v>
      </c>
      <c r="CX72" s="83" t="str">
        <f t="shared" si="32"/>
        <v>Vorstufe Projektingenieur</v>
      </c>
      <c r="CY72" s="125"/>
      <c r="CZ72" s="33"/>
      <c r="DA72" s="83"/>
      <c r="DB72" s="125"/>
      <c r="DC72" s="33"/>
      <c r="DD72" s="83"/>
      <c r="DE72" s="20"/>
      <c r="DF72" s="33"/>
      <c r="DG72" s="33"/>
      <c r="DH72" s="83"/>
      <c r="DM72" s="19">
        <f t="shared" si="44"/>
        <v>4318</v>
      </c>
      <c r="DN72" s="153">
        <v>2</v>
      </c>
      <c r="DO72" s="19">
        <v>3</v>
      </c>
      <c r="DP72" s="19" t="s">
        <v>951</v>
      </c>
    </row>
    <row r="73" spans="1:120" s="19" customFormat="1">
      <c r="A73" s="53">
        <v>0</v>
      </c>
      <c r="B73" s="53"/>
      <c r="C73" s="53">
        <f>IF(Z73&gt;=10,1,0)</f>
        <v>0</v>
      </c>
      <c r="D73" s="55"/>
      <c r="E73" s="55">
        <v>1</v>
      </c>
      <c r="F73" s="56"/>
      <c r="G73" s="54"/>
      <c r="H73" s="54"/>
      <c r="I73" s="56"/>
      <c r="J73" s="54"/>
      <c r="K73" s="56"/>
      <c r="L73" s="56"/>
      <c r="M73" s="56"/>
      <c r="N73" s="58"/>
      <c r="O73" s="52" t="s">
        <v>359</v>
      </c>
      <c r="P73" s="15" t="s">
        <v>1175</v>
      </c>
      <c r="Q73" s="15">
        <v>69</v>
      </c>
      <c r="R73" s="42"/>
      <c r="S73" s="20" t="s">
        <v>1174</v>
      </c>
      <c r="T73" s="21">
        <v>1987</v>
      </c>
      <c r="U73" s="28" t="s">
        <v>1062</v>
      </c>
      <c r="V73" s="21">
        <v>2014</v>
      </c>
      <c r="W73" s="25"/>
      <c r="X73" s="21"/>
      <c r="Y73" s="28"/>
      <c r="Z73" s="118">
        <f t="shared" si="40"/>
        <v>1</v>
      </c>
      <c r="AA73" s="25" t="s">
        <v>698</v>
      </c>
      <c r="AB73" s="21" t="s">
        <v>121</v>
      </c>
      <c r="AC73" s="21"/>
      <c r="AE73" s="90" t="s">
        <v>375</v>
      </c>
      <c r="AF73" s="82"/>
      <c r="CP73" s="192" t="str">
        <f t="shared" si="41"/>
        <v>Seehöfer Patrick</v>
      </c>
      <c r="CR73" s="153">
        <f t="shared" si="42"/>
        <v>1</v>
      </c>
      <c r="CS73" s="153" t="str">
        <f t="shared" si="43"/>
        <v>D</v>
      </c>
      <c r="CT73" s="205">
        <v>4321</v>
      </c>
      <c r="CU73" s="126"/>
      <c r="CV73" s="125">
        <v>770</v>
      </c>
      <c r="CW73" s="33">
        <f>VLOOKUP($CV73,Funktionsbezeichnungen,3,0)</f>
        <v>6</v>
      </c>
      <c r="CX73" s="83" t="str">
        <f>VLOOKUP($CV73,Funktionsbezeichnungen,2,0)</f>
        <v>Vorstufe Projektingenieur</v>
      </c>
      <c r="CY73" s="125"/>
      <c r="CZ73" s="33"/>
      <c r="DA73" s="83"/>
      <c r="DB73" s="125"/>
      <c r="DC73" s="33"/>
      <c r="DD73" s="83"/>
      <c r="DE73" s="20"/>
      <c r="DF73" s="33"/>
      <c r="DG73" s="33"/>
      <c r="DH73" s="83"/>
      <c r="DM73" s="19">
        <f t="shared" si="44"/>
        <v>4321</v>
      </c>
      <c r="DN73" s="153">
        <v>2</v>
      </c>
      <c r="DO73" s="19">
        <v>3</v>
      </c>
      <c r="DP73" s="19" t="s">
        <v>951</v>
      </c>
    </row>
    <row r="74" spans="1:120" s="19" customFormat="1" ht="27">
      <c r="A74" s="53">
        <v>0</v>
      </c>
      <c r="B74" s="53"/>
      <c r="C74" s="53">
        <f>IF(Z74&gt;=10,1,0)</f>
        <v>0</v>
      </c>
      <c r="D74" s="55"/>
      <c r="E74" s="55">
        <v>1</v>
      </c>
      <c r="F74" s="56"/>
      <c r="G74" s="54"/>
      <c r="H74" s="54">
        <v>1</v>
      </c>
      <c r="I74" s="56"/>
      <c r="J74" s="54"/>
      <c r="K74" s="56"/>
      <c r="L74" s="56"/>
      <c r="M74" s="56"/>
      <c r="N74" s="58"/>
      <c r="O74" s="52" t="s">
        <v>358</v>
      </c>
      <c r="P74" s="15" t="s">
        <v>1173</v>
      </c>
      <c r="Q74" s="15">
        <v>70</v>
      </c>
      <c r="R74" s="42"/>
      <c r="S74" s="20" t="s">
        <v>1172</v>
      </c>
      <c r="T74" s="21">
        <v>1986</v>
      </c>
      <c r="U74" s="208" t="s">
        <v>1178</v>
      </c>
      <c r="V74" s="21">
        <v>2011</v>
      </c>
      <c r="W74" s="28" t="s">
        <v>1062</v>
      </c>
      <c r="X74" s="21">
        <v>2015</v>
      </c>
      <c r="Y74" s="28"/>
      <c r="Z74" s="118">
        <f t="shared" si="40"/>
        <v>4</v>
      </c>
      <c r="AA74" s="25" t="s">
        <v>1176</v>
      </c>
      <c r="AB74" s="21" t="s">
        <v>121</v>
      </c>
      <c r="AC74" s="21"/>
      <c r="AE74" s="90" t="s">
        <v>375</v>
      </c>
      <c r="AF74" s="82"/>
      <c r="CP74" s="192" t="str">
        <f t="shared" si="41"/>
        <v>Völlmin Daniel</v>
      </c>
      <c r="CR74" s="153">
        <f t="shared" si="42"/>
        <v>4</v>
      </c>
      <c r="CS74" s="153" t="str">
        <f t="shared" si="43"/>
        <v>D</v>
      </c>
      <c r="CT74" s="205">
        <v>4319</v>
      </c>
      <c r="CU74" s="126"/>
      <c r="CV74" s="125">
        <v>770</v>
      </c>
      <c r="CW74" s="33">
        <f t="shared" si="31"/>
        <v>6</v>
      </c>
      <c r="CX74" s="83" t="str">
        <f t="shared" si="32"/>
        <v>Vorstufe Projektingenieur</v>
      </c>
      <c r="CY74" s="125"/>
      <c r="CZ74" s="33"/>
      <c r="DA74" s="83"/>
      <c r="DB74" s="125"/>
      <c r="DC74" s="33"/>
      <c r="DD74" s="83"/>
      <c r="DE74" s="20"/>
      <c r="DF74" s="33"/>
      <c r="DG74" s="33"/>
      <c r="DH74" s="83"/>
      <c r="DM74" s="19">
        <f t="shared" si="44"/>
        <v>4319</v>
      </c>
      <c r="DN74" s="153">
        <v>2</v>
      </c>
      <c r="DO74" s="19">
        <v>3</v>
      </c>
      <c r="DP74" s="19" t="s">
        <v>951</v>
      </c>
    </row>
    <row r="75" spans="1:120" s="19" customFormat="1">
      <c r="A75" s="53">
        <v>0</v>
      </c>
      <c r="B75" s="53"/>
      <c r="C75" s="53">
        <f t="shared" si="39"/>
        <v>0</v>
      </c>
      <c r="D75" s="55">
        <v>1</v>
      </c>
      <c r="E75" s="55"/>
      <c r="F75" s="56"/>
      <c r="G75" s="54"/>
      <c r="H75" s="54"/>
      <c r="I75" s="56"/>
      <c r="J75" s="54"/>
      <c r="K75" s="56"/>
      <c r="L75" s="56"/>
      <c r="M75" s="56"/>
      <c r="N75" s="58"/>
      <c r="O75" s="52" t="s">
        <v>360</v>
      </c>
      <c r="P75" s="15" t="s">
        <v>1016</v>
      </c>
      <c r="Q75" s="15">
        <v>71</v>
      </c>
      <c r="R75" s="164"/>
      <c r="S75" s="20" t="s">
        <v>1017</v>
      </c>
      <c r="T75" s="21">
        <v>1988</v>
      </c>
      <c r="U75" s="28" t="s">
        <v>1177</v>
      </c>
      <c r="V75" s="21">
        <v>2016</v>
      </c>
      <c r="W75" s="25"/>
      <c r="X75" s="21"/>
      <c r="Y75" s="28"/>
      <c r="Z75" s="118">
        <f t="shared" si="40"/>
        <v>-1</v>
      </c>
      <c r="AA75" s="25" t="s">
        <v>698</v>
      </c>
      <c r="AB75" s="21" t="s">
        <v>121</v>
      </c>
      <c r="AC75" s="21"/>
      <c r="AE75" s="90" t="s">
        <v>375</v>
      </c>
      <c r="AF75" s="82"/>
      <c r="CP75" s="192" t="str">
        <f t="shared" si="41"/>
        <v>Burger Stefan</v>
      </c>
      <c r="CR75" s="19">
        <f t="shared" si="42"/>
        <v>-1</v>
      </c>
      <c r="CS75" s="19" t="str">
        <f t="shared" si="43"/>
        <v>D</v>
      </c>
      <c r="CT75" s="205">
        <v>9748</v>
      </c>
      <c r="CU75" s="126"/>
      <c r="CV75" s="125">
        <v>770</v>
      </c>
      <c r="CW75" s="33">
        <f t="shared" si="31"/>
        <v>6</v>
      </c>
      <c r="CX75" s="83" t="str">
        <f t="shared" si="32"/>
        <v>Vorstufe Projektingenieur</v>
      </c>
      <c r="CY75" s="125"/>
      <c r="CZ75" s="33"/>
      <c r="DA75" s="83"/>
      <c r="DB75" s="125"/>
      <c r="DC75" s="33"/>
      <c r="DD75" s="83"/>
      <c r="DE75" s="20"/>
      <c r="DF75" s="125"/>
      <c r="DG75" s="33"/>
      <c r="DH75" s="83"/>
      <c r="DM75" s="19">
        <f t="shared" si="44"/>
        <v>9748</v>
      </c>
      <c r="DN75" s="153">
        <v>2</v>
      </c>
      <c r="DO75" s="19">
        <v>3</v>
      </c>
      <c r="DP75" s="185" t="s">
        <v>951</v>
      </c>
    </row>
    <row r="76" spans="1:120" s="19" customFormat="1">
      <c r="A76" s="53">
        <v>0</v>
      </c>
      <c r="B76" s="53"/>
      <c r="C76" s="53">
        <f t="shared" si="39"/>
        <v>1</v>
      </c>
      <c r="D76" s="55"/>
      <c r="E76" s="55"/>
      <c r="F76" s="56"/>
      <c r="G76" s="54"/>
      <c r="H76" s="54">
        <v>1</v>
      </c>
      <c r="I76" s="56">
        <v>1</v>
      </c>
      <c r="J76" s="54"/>
      <c r="K76" s="56"/>
      <c r="L76" s="56"/>
      <c r="M76" s="56"/>
      <c r="N76" s="58"/>
      <c r="O76" s="52" t="s">
        <v>358</v>
      </c>
      <c r="P76" s="15" t="s">
        <v>1125</v>
      </c>
      <c r="Q76" s="15">
        <v>72</v>
      </c>
      <c r="R76" s="164" t="s">
        <v>928</v>
      </c>
      <c r="S76" s="20" t="s">
        <v>1126</v>
      </c>
      <c r="T76" s="21">
        <v>1954</v>
      </c>
      <c r="U76" s="28" t="s">
        <v>126</v>
      </c>
      <c r="V76" s="21">
        <v>1973</v>
      </c>
      <c r="W76" s="25" t="s">
        <v>1127</v>
      </c>
      <c r="X76" s="21">
        <v>1979</v>
      </c>
      <c r="Y76" s="28"/>
      <c r="Z76" s="21">
        <f t="shared" ref="Z76:Z137" si="45">$AD$3-V76</f>
        <v>42</v>
      </c>
      <c r="AA76" s="25" t="s">
        <v>110</v>
      </c>
      <c r="AB76" s="21" t="s">
        <v>105</v>
      </c>
      <c r="AC76" s="21"/>
      <c r="AE76" s="90" t="s">
        <v>376</v>
      </c>
      <c r="AF76" s="82"/>
      <c r="CP76" s="192" t="str">
        <f t="shared" ref="CP76:CP137" si="46">+S76</f>
        <v>Reber Erich</v>
      </c>
      <c r="CR76" s="19">
        <f t="shared" ref="CR76:CR137" si="47">+Z76</f>
        <v>42</v>
      </c>
      <c r="CS76" s="19" t="str">
        <f t="shared" ref="CS76:CS137" si="48">+AB76</f>
        <v>C</v>
      </c>
      <c r="CT76" s="205">
        <v>3211</v>
      </c>
      <c r="CU76" s="126"/>
      <c r="CV76" s="125">
        <v>772</v>
      </c>
      <c r="CW76" s="33">
        <f>VLOOKUP($CV76,Funktionsbezeichnungen,3,0)</f>
        <v>8</v>
      </c>
      <c r="CX76" s="83" t="str">
        <f>VLOOKUP($CV76,Funktionsbezeichnungen,2,0)</f>
        <v>Projektingenieur 2</v>
      </c>
      <c r="CY76" s="125"/>
      <c r="CZ76" s="33"/>
      <c r="DA76" s="83"/>
      <c r="DB76" s="125"/>
      <c r="DC76" s="33"/>
      <c r="DD76" s="83"/>
      <c r="DE76" s="20"/>
      <c r="DF76" s="125"/>
      <c r="DG76" s="33"/>
      <c r="DH76" s="83"/>
      <c r="DM76" s="19">
        <f t="shared" ref="DM76:DM137" si="49">+CT76</f>
        <v>3211</v>
      </c>
      <c r="DN76" s="153">
        <v>6</v>
      </c>
      <c r="DO76" s="19">
        <v>0</v>
      </c>
      <c r="DP76" s="185" t="s">
        <v>968</v>
      </c>
    </row>
    <row r="77" spans="1:120" s="19" customFormat="1">
      <c r="A77" s="53">
        <v>0</v>
      </c>
      <c r="B77" s="53"/>
      <c r="C77" s="53">
        <f t="shared" si="39"/>
        <v>1</v>
      </c>
      <c r="D77" s="55"/>
      <c r="E77" s="55"/>
      <c r="F77" s="56"/>
      <c r="G77" s="54"/>
      <c r="H77" s="54"/>
      <c r="I77" s="56">
        <v>1</v>
      </c>
      <c r="J77" s="54"/>
      <c r="K77" s="56"/>
      <c r="L77" s="56"/>
      <c r="M77" s="56"/>
      <c r="N77" s="58"/>
      <c r="O77" s="52" t="s">
        <v>361</v>
      </c>
      <c r="P77" s="15" t="s">
        <v>476</v>
      </c>
      <c r="Q77" s="15">
        <v>73</v>
      </c>
      <c r="R77" s="164"/>
      <c r="S77" s="29" t="s">
        <v>127</v>
      </c>
      <c r="T77" s="21">
        <v>1956</v>
      </c>
      <c r="U77" s="28" t="s">
        <v>126</v>
      </c>
      <c r="V77" s="21">
        <v>1976</v>
      </c>
      <c r="W77" s="25"/>
      <c r="X77" s="21"/>
      <c r="Y77" s="28" t="s">
        <v>242</v>
      </c>
      <c r="Z77" s="21">
        <f>$AD$3-V77</f>
        <v>39</v>
      </c>
      <c r="AA77" s="25" t="s">
        <v>686</v>
      </c>
      <c r="AB77" s="21" t="s">
        <v>105</v>
      </c>
      <c r="AC77" s="21"/>
      <c r="AE77" s="90" t="s">
        <v>423</v>
      </c>
      <c r="AF77" s="82"/>
      <c r="CP77" s="19" t="str">
        <f>+S77</f>
        <v>Aebi Roger</v>
      </c>
      <c r="CR77" s="19">
        <f>+Z77</f>
        <v>39</v>
      </c>
      <c r="CS77" s="19" t="str">
        <f>+AB77</f>
        <v>C</v>
      </c>
      <c r="CT77" s="154">
        <v>6622</v>
      </c>
      <c r="CU77" s="126"/>
      <c r="CV77" s="125">
        <v>772</v>
      </c>
      <c r="CW77" s="33">
        <f t="shared" si="31"/>
        <v>8</v>
      </c>
      <c r="CX77" s="83" t="str">
        <f t="shared" si="32"/>
        <v>Projektingenieur 2</v>
      </c>
      <c r="CY77" s="125">
        <v>772</v>
      </c>
      <c r="CZ77" s="33">
        <f t="shared" si="33"/>
        <v>8</v>
      </c>
      <c r="DA77" s="83" t="str">
        <f t="shared" si="34"/>
        <v>Projektingenieur 2</v>
      </c>
      <c r="DB77" s="125">
        <v>772</v>
      </c>
      <c r="DC77" s="33">
        <f t="shared" si="35"/>
        <v>8</v>
      </c>
      <c r="DD77" s="83" t="str">
        <f t="shared" si="36"/>
        <v>Projektingenieur 2</v>
      </c>
      <c r="DE77" s="20"/>
      <c r="DF77" s="33">
        <v>772</v>
      </c>
      <c r="DG77" s="33">
        <f t="shared" si="37"/>
        <v>8</v>
      </c>
      <c r="DH77" s="83" t="str">
        <f t="shared" si="38"/>
        <v>Projektingenieur 2</v>
      </c>
      <c r="DM77" s="19">
        <f>+CT77</f>
        <v>6622</v>
      </c>
      <c r="DN77" s="153">
        <v>6</v>
      </c>
      <c r="DO77" s="19">
        <v>0</v>
      </c>
      <c r="DP77" s="185" t="s">
        <v>969</v>
      </c>
    </row>
    <row r="78" spans="1:120" s="19" customFormat="1">
      <c r="A78" s="53">
        <v>0</v>
      </c>
      <c r="B78" s="53"/>
      <c r="C78" s="53">
        <f t="shared" si="30"/>
        <v>1</v>
      </c>
      <c r="D78" s="55"/>
      <c r="E78" s="55"/>
      <c r="F78" s="56"/>
      <c r="G78" s="54"/>
      <c r="H78" s="54">
        <v>1</v>
      </c>
      <c r="I78" s="56">
        <v>1</v>
      </c>
      <c r="J78" s="54"/>
      <c r="K78" s="56"/>
      <c r="L78" s="56"/>
      <c r="M78" s="56"/>
      <c r="N78" s="58"/>
      <c r="O78" s="52" t="s">
        <v>358</v>
      </c>
      <c r="P78" s="15" t="s">
        <v>486</v>
      </c>
      <c r="Q78" s="15">
        <v>74</v>
      </c>
      <c r="R78" s="16"/>
      <c r="S78" s="20" t="s">
        <v>138</v>
      </c>
      <c r="T78" s="21">
        <v>1964</v>
      </c>
      <c r="U78" s="28" t="s">
        <v>126</v>
      </c>
      <c r="V78" s="21">
        <v>1985</v>
      </c>
      <c r="W78" s="25"/>
      <c r="X78" s="21"/>
      <c r="Y78" s="28" t="s">
        <v>203</v>
      </c>
      <c r="Z78" s="21">
        <f t="shared" si="45"/>
        <v>30</v>
      </c>
      <c r="AA78" s="25" t="s">
        <v>110</v>
      </c>
      <c r="AB78" s="21" t="s">
        <v>105</v>
      </c>
      <c r="AC78" s="21"/>
      <c r="AE78" s="90" t="s">
        <v>376</v>
      </c>
      <c r="AF78" s="82"/>
      <c r="CP78" s="19" t="str">
        <f t="shared" si="46"/>
        <v>Oehen Beat</v>
      </c>
      <c r="CR78" s="19">
        <f t="shared" si="47"/>
        <v>30</v>
      </c>
      <c r="CS78" s="19" t="str">
        <f t="shared" si="48"/>
        <v>C</v>
      </c>
      <c r="CT78" s="154">
        <v>7622</v>
      </c>
      <c r="CU78" s="126"/>
      <c r="CV78" s="125">
        <v>772</v>
      </c>
      <c r="CW78" s="33">
        <f t="shared" si="31"/>
        <v>8</v>
      </c>
      <c r="CX78" s="83" t="str">
        <f t="shared" si="32"/>
        <v>Projektingenieur 2</v>
      </c>
      <c r="CY78" s="125">
        <v>772</v>
      </c>
      <c r="CZ78" s="33">
        <f t="shared" si="33"/>
        <v>8</v>
      </c>
      <c r="DA78" s="83" t="str">
        <f t="shared" si="34"/>
        <v>Projektingenieur 2</v>
      </c>
      <c r="DB78" s="125">
        <v>772</v>
      </c>
      <c r="DC78" s="33">
        <f t="shared" si="35"/>
        <v>8</v>
      </c>
      <c r="DD78" s="83" t="str">
        <f t="shared" si="36"/>
        <v>Projektingenieur 2</v>
      </c>
      <c r="DE78" s="20"/>
      <c r="DF78" s="125">
        <v>772</v>
      </c>
      <c r="DG78" s="33">
        <f t="shared" si="37"/>
        <v>8</v>
      </c>
      <c r="DH78" s="83" t="str">
        <f t="shared" si="38"/>
        <v>Projektingenieur 2</v>
      </c>
      <c r="DM78" s="19">
        <f t="shared" si="49"/>
        <v>7622</v>
      </c>
      <c r="DN78" s="153">
        <v>6</v>
      </c>
      <c r="DO78" s="19">
        <v>0</v>
      </c>
      <c r="DP78" s="185" t="s">
        <v>968</v>
      </c>
    </row>
    <row r="79" spans="1:120" s="19" customFormat="1" ht="15.75">
      <c r="A79" s="53">
        <v>0</v>
      </c>
      <c r="B79" s="53"/>
      <c r="C79" s="53">
        <f t="shared" si="30"/>
        <v>1</v>
      </c>
      <c r="D79" s="55"/>
      <c r="E79" s="55"/>
      <c r="F79" s="56"/>
      <c r="G79" s="54"/>
      <c r="H79" s="54">
        <v>1</v>
      </c>
      <c r="I79" s="56">
        <v>1</v>
      </c>
      <c r="J79" s="54"/>
      <c r="K79" s="56"/>
      <c r="L79" s="56"/>
      <c r="M79" s="56"/>
      <c r="N79" s="58"/>
      <c r="O79" s="52" t="s">
        <v>358</v>
      </c>
      <c r="P79" s="15" t="s">
        <v>477</v>
      </c>
      <c r="Q79" s="15">
        <v>75</v>
      </c>
      <c r="R79" s="16"/>
      <c r="S79" s="20" t="s">
        <v>134</v>
      </c>
      <c r="T79" s="21">
        <v>1954</v>
      </c>
      <c r="U79" s="28" t="s">
        <v>126</v>
      </c>
      <c r="V79" s="21">
        <v>1974</v>
      </c>
      <c r="W79" s="25"/>
      <c r="X79" s="21"/>
      <c r="Y79" s="28" t="s">
        <v>135</v>
      </c>
      <c r="Z79" s="21">
        <f t="shared" si="45"/>
        <v>41</v>
      </c>
      <c r="AA79" s="25" t="s">
        <v>110</v>
      </c>
      <c r="AB79" s="21" t="s">
        <v>1040</v>
      </c>
      <c r="AC79" s="21"/>
      <c r="AE79" s="90" t="s">
        <v>404</v>
      </c>
      <c r="AF79" s="82"/>
      <c r="CP79" s="19" t="str">
        <f t="shared" si="46"/>
        <v>Imesch Robert</v>
      </c>
      <c r="CR79" s="19">
        <f t="shared" si="47"/>
        <v>41</v>
      </c>
      <c r="CS79" s="19" t="str">
        <f t="shared" si="48"/>
        <v xml:space="preserve"> D/C 2)</v>
      </c>
      <c r="CT79" s="154">
        <v>4249</v>
      </c>
      <c r="CU79" s="126"/>
      <c r="CV79" s="125">
        <v>772</v>
      </c>
      <c r="CW79" s="33">
        <f t="shared" si="31"/>
        <v>8</v>
      </c>
      <c r="CX79" s="83" t="str">
        <f t="shared" si="32"/>
        <v>Projektingenieur 2</v>
      </c>
      <c r="CY79" s="125">
        <v>772</v>
      </c>
      <c r="CZ79" s="33">
        <f t="shared" si="33"/>
        <v>8</v>
      </c>
      <c r="DA79" s="83" t="str">
        <f t="shared" si="34"/>
        <v>Projektingenieur 2</v>
      </c>
      <c r="DB79" s="125">
        <v>772</v>
      </c>
      <c r="DC79" s="33">
        <f t="shared" si="35"/>
        <v>8</v>
      </c>
      <c r="DD79" s="83" t="str">
        <f t="shared" si="36"/>
        <v>Projektingenieur 2</v>
      </c>
      <c r="DE79" s="20"/>
      <c r="DF79" s="33">
        <v>772</v>
      </c>
      <c r="DG79" s="33">
        <f t="shared" si="37"/>
        <v>8</v>
      </c>
      <c r="DH79" s="83" t="str">
        <f t="shared" si="38"/>
        <v>Projektingenieur 2</v>
      </c>
      <c r="DM79" s="19">
        <f t="shared" si="49"/>
        <v>4249</v>
      </c>
      <c r="DN79" s="153">
        <v>6</v>
      </c>
      <c r="DO79" s="19">
        <v>0</v>
      </c>
      <c r="DP79" s="185" t="s">
        <v>968</v>
      </c>
    </row>
    <row r="80" spans="1:120" s="19" customFormat="1" ht="15.75">
      <c r="A80" s="53">
        <v>0</v>
      </c>
      <c r="B80" s="53"/>
      <c r="C80" s="53">
        <f t="shared" si="30"/>
        <v>1</v>
      </c>
      <c r="D80" s="55"/>
      <c r="E80" s="55"/>
      <c r="F80" s="56"/>
      <c r="G80" s="54"/>
      <c r="H80" s="54">
        <v>1</v>
      </c>
      <c r="I80" s="56">
        <v>1</v>
      </c>
      <c r="J80" s="54">
        <v>1</v>
      </c>
      <c r="K80" s="56"/>
      <c r="L80" s="56"/>
      <c r="M80" s="56"/>
      <c r="N80" s="58"/>
      <c r="O80" s="52" t="s">
        <v>358</v>
      </c>
      <c r="P80" s="15" t="s">
        <v>478</v>
      </c>
      <c r="Q80" s="15">
        <v>76</v>
      </c>
      <c r="R80" s="16"/>
      <c r="S80" s="20" t="s">
        <v>136</v>
      </c>
      <c r="T80" s="21">
        <v>1955</v>
      </c>
      <c r="U80" s="28" t="s">
        <v>126</v>
      </c>
      <c r="V80" s="21">
        <v>1975</v>
      </c>
      <c r="W80" s="25"/>
      <c r="X80" s="21"/>
      <c r="Y80" s="28" t="s">
        <v>135</v>
      </c>
      <c r="Z80" s="21">
        <f t="shared" si="45"/>
        <v>40</v>
      </c>
      <c r="AA80" s="25" t="s">
        <v>110</v>
      </c>
      <c r="AB80" s="21" t="s">
        <v>1040</v>
      </c>
      <c r="AC80" s="21"/>
      <c r="AE80" s="90" t="s">
        <v>404</v>
      </c>
      <c r="AF80" s="82"/>
      <c r="CP80" s="19" t="str">
        <f t="shared" si="46"/>
        <v>Flückiger Hans Peter</v>
      </c>
      <c r="CR80" s="19">
        <f t="shared" si="47"/>
        <v>40</v>
      </c>
      <c r="CS80" s="19" t="str">
        <f t="shared" si="48"/>
        <v xml:space="preserve"> D/C 2)</v>
      </c>
      <c r="CT80" s="154">
        <v>4250</v>
      </c>
      <c r="CU80" s="126"/>
      <c r="CV80" s="125">
        <v>772</v>
      </c>
      <c r="CW80" s="33">
        <f t="shared" si="31"/>
        <v>8</v>
      </c>
      <c r="CX80" s="83" t="str">
        <f t="shared" si="32"/>
        <v>Projektingenieur 2</v>
      </c>
      <c r="CY80" s="125">
        <v>772</v>
      </c>
      <c r="CZ80" s="33">
        <f t="shared" si="33"/>
        <v>8</v>
      </c>
      <c r="DA80" s="83" t="str">
        <f t="shared" si="34"/>
        <v>Projektingenieur 2</v>
      </c>
      <c r="DB80" s="125">
        <v>772</v>
      </c>
      <c r="DC80" s="33">
        <f t="shared" si="35"/>
        <v>8</v>
      </c>
      <c r="DD80" s="83" t="str">
        <f t="shared" si="36"/>
        <v>Projektingenieur 2</v>
      </c>
      <c r="DE80" s="20"/>
      <c r="DF80" s="33">
        <v>772</v>
      </c>
      <c r="DG80" s="33">
        <f t="shared" si="37"/>
        <v>8</v>
      </c>
      <c r="DH80" s="83" t="str">
        <f t="shared" si="38"/>
        <v>Projektingenieur 2</v>
      </c>
      <c r="DM80" s="19">
        <f t="shared" si="49"/>
        <v>4250</v>
      </c>
      <c r="DN80" s="153">
        <v>6</v>
      </c>
      <c r="DO80" s="19">
        <v>0</v>
      </c>
      <c r="DP80" s="185" t="s">
        <v>968</v>
      </c>
    </row>
    <row r="81" spans="1:120" s="19" customFormat="1">
      <c r="A81" s="53">
        <v>0</v>
      </c>
      <c r="B81" s="53"/>
      <c r="C81" s="53">
        <f>IF(Z81&gt;=10,1,0)</f>
        <v>1</v>
      </c>
      <c r="D81" s="55"/>
      <c r="E81" s="55"/>
      <c r="F81" s="56"/>
      <c r="G81" s="54"/>
      <c r="H81" s="54">
        <v>1</v>
      </c>
      <c r="I81" s="56">
        <v>1</v>
      </c>
      <c r="J81" s="54"/>
      <c r="K81" s="56"/>
      <c r="L81" s="56"/>
      <c r="M81" s="56"/>
      <c r="N81" s="58"/>
      <c r="O81" s="52" t="s">
        <v>361</v>
      </c>
      <c r="P81" s="15" t="s">
        <v>494</v>
      </c>
      <c r="Q81" s="15">
        <v>77</v>
      </c>
      <c r="R81" s="42"/>
      <c r="S81" s="27" t="s">
        <v>178</v>
      </c>
      <c r="T81" s="21">
        <v>1978</v>
      </c>
      <c r="U81" s="28" t="s">
        <v>235</v>
      </c>
      <c r="V81" s="21">
        <v>2001</v>
      </c>
      <c r="W81" s="25"/>
      <c r="X81" s="21"/>
      <c r="Y81" s="25" t="s">
        <v>289</v>
      </c>
      <c r="Z81" s="21">
        <f>$AD$3-V81</f>
        <v>14</v>
      </c>
      <c r="AA81" s="25" t="s">
        <v>110</v>
      </c>
      <c r="AB81" s="21" t="s">
        <v>121</v>
      </c>
      <c r="AC81" s="21"/>
      <c r="AE81" s="90" t="s">
        <v>376</v>
      </c>
      <c r="AF81" s="82"/>
      <c r="CP81" s="19" t="str">
        <f>+S81</f>
        <v>Thalmann Patric</v>
      </c>
      <c r="CR81" s="19">
        <f>+Z81</f>
        <v>14</v>
      </c>
      <c r="CS81" s="19" t="str">
        <f>+AB81</f>
        <v>D</v>
      </c>
      <c r="CT81" s="154">
        <v>9658</v>
      </c>
      <c r="CU81" s="126"/>
      <c r="CV81" s="125">
        <v>772</v>
      </c>
      <c r="CW81" s="33">
        <f>VLOOKUP($CV81,Funktionsbezeichnungen,3,0)</f>
        <v>8</v>
      </c>
      <c r="CX81" s="83" t="str">
        <f>VLOOKUP($CV81,Funktionsbezeichnungen,2,0)</f>
        <v>Projektingenieur 2</v>
      </c>
      <c r="CY81" s="125">
        <v>771</v>
      </c>
      <c r="CZ81" s="33">
        <f>VLOOKUP($CY81,Funktionsbezeichnungen,3,0)</f>
        <v>7</v>
      </c>
      <c r="DA81" s="83" t="str">
        <f>VLOOKUP($CY81,Funktionsbezeichnungen,2,0)</f>
        <v>Projektingenieur 1</v>
      </c>
      <c r="DB81" s="125">
        <v>771</v>
      </c>
      <c r="DC81" s="33">
        <f>VLOOKUP($DB81,Funktionsbezeichnungen,3,0)</f>
        <v>7</v>
      </c>
      <c r="DD81" s="83" t="str">
        <f>VLOOKUP($DB81,Funktionsbezeichnungen,2,0)</f>
        <v>Projektingenieur 1</v>
      </c>
      <c r="DE81" s="20"/>
      <c r="DF81" s="125">
        <v>771</v>
      </c>
      <c r="DG81" s="33">
        <f>VLOOKUP($DF81,Funktionsbezeichnungen,3,0)</f>
        <v>7</v>
      </c>
      <c r="DH81" s="83" t="str">
        <f>VLOOKUP($DF81,Funktionsbezeichnungen,2,0)</f>
        <v>Projektingenieur 1</v>
      </c>
      <c r="DM81" s="19">
        <f>+CT81</f>
        <v>9658</v>
      </c>
      <c r="DN81" s="153">
        <v>6</v>
      </c>
      <c r="DO81" s="19">
        <v>0</v>
      </c>
      <c r="DP81" s="185" t="s">
        <v>968</v>
      </c>
    </row>
    <row r="82" spans="1:120" s="19" customFormat="1">
      <c r="A82" s="53">
        <v>0</v>
      </c>
      <c r="B82" s="53"/>
      <c r="C82" s="53">
        <f>IF(Z82&gt;=10,1,0)</f>
        <v>0</v>
      </c>
      <c r="D82" s="55"/>
      <c r="E82" s="55"/>
      <c r="F82" s="56"/>
      <c r="G82" s="54"/>
      <c r="H82" s="54"/>
      <c r="I82" s="56">
        <v>1</v>
      </c>
      <c r="J82" s="54"/>
      <c r="K82" s="56"/>
      <c r="L82" s="56"/>
      <c r="M82" s="56"/>
      <c r="N82" s="58"/>
      <c r="O82" s="52" t="s">
        <v>358</v>
      </c>
      <c r="P82" s="15" t="s">
        <v>617</v>
      </c>
      <c r="Q82" s="15">
        <v>78</v>
      </c>
      <c r="R82" s="42"/>
      <c r="S82" s="27" t="s">
        <v>618</v>
      </c>
      <c r="T82" s="21">
        <v>1985</v>
      </c>
      <c r="U82" s="28" t="s">
        <v>235</v>
      </c>
      <c r="V82" s="21">
        <v>2006</v>
      </c>
      <c r="W82" s="25" t="s">
        <v>1169</v>
      </c>
      <c r="X82" s="21">
        <v>2015</v>
      </c>
      <c r="Y82" s="25"/>
      <c r="Z82" s="21">
        <f>$AD$3-V82</f>
        <v>9</v>
      </c>
      <c r="AA82" s="25" t="s">
        <v>110</v>
      </c>
      <c r="AB82" s="21" t="s">
        <v>121</v>
      </c>
      <c r="AC82" s="21"/>
      <c r="AE82" s="187" t="s">
        <v>376</v>
      </c>
      <c r="AF82" s="82"/>
      <c r="CP82" s="19" t="str">
        <f>+S82</f>
        <v>Zeltner Viktor</v>
      </c>
      <c r="CR82" s="19">
        <f>+Z82</f>
        <v>9</v>
      </c>
      <c r="CS82" s="19" t="str">
        <f>+AB82</f>
        <v>D</v>
      </c>
      <c r="CT82" s="154">
        <v>6765</v>
      </c>
      <c r="CU82" s="126"/>
      <c r="CV82" s="125">
        <v>771</v>
      </c>
      <c r="CW82" s="33">
        <f>VLOOKUP($CV82,Funktionsbezeichnungen,3,0)</f>
        <v>7</v>
      </c>
      <c r="CX82" s="83" t="str">
        <f>VLOOKUP($CV82,Funktionsbezeichnungen,2,0)</f>
        <v>Projektingenieur 1</v>
      </c>
      <c r="CY82" s="125">
        <v>733</v>
      </c>
      <c r="CZ82" s="33">
        <f>VLOOKUP($CY82,Funktionsbezeichnungen,3,0)</f>
        <v>6</v>
      </c>
      <c r="DA82" s="83" t="str">
        <f>VLOOKUP($CY82,Funktionsbezeichnungen,2,0)</f>
        <v>Konstrukteur 3 / -planer 3 / Gruppenchef 1</v>
      </c>
      <c r="DB82" s="125">
        <v>732</v>
      </c>
      <c r="DC82" s="33">
        <f>VLOOKUP($DB82,Funktionsbezeichnungen,3,0)</f>
        <v>5</v>
      </c>
      <c r="DD82" s="83" t="str">
        <f>VLOOKUP($DB82,Funktionsbezeichnungen,2,0)</f>
        <v>Konstrukteur 2 / -planer 2</v>
      </c>
      <c r="DE82" s="20"/>
      <c r="DF82" s="33">
        <v>732</v>
      </c>
      <c r="DG82" s="33">
        <f>VLOOKUP($DF82,Funktionsbezeichnungen,3,0)</f>
        <v>5</v>
      </c>
      <c r="DH82" s="83" t="str">
        <f>VLOOKUP($DF82,Funktionsbezeichnungen,2,0)</f>
        <v>Konstrukteur 2 / -planer 2</v>
      </c>
      <c r="DM82" s="19">
        <f>+CT82</f>
        <v>6765</v>
      </c>
      <c r="DN82" s="153">
        <v>6</v>
      </c>
      <c r="DO82" s="19">
        <v>0</v>
      </c>
      <c r="DP82" s="19" t="s">
        <v>964</v>
      </c>
    </row>
    <row r="83" spans="1:120" s="19" customFormat="1">
      <c r="A83" s="53">
        <v>0</v>
      </c>
      <c r="B83" s="53"/>
      <c r="C83" s="53">
        <f t="shared" si="30"/>
        <v>1</v>
      </c>
      <c r="D83" s="55"/>
      <c r="E83" s="55"/>
      <c r="F83" s="56"/>
      <c r="G83" s="54"/>
      <c r="H83" s="54"/>
      <c r="I83" s="56">
        <v>1</v>
      </c>
      <c r="J83" s="54">
        <v>1</v>
      </c>
      <c r="K83" s="56"/>
      <c r="L83" s="56"/>
      <c r="M83" s="56"/>
      <c r="N83" s="58"/>
      <c r="O83" s="52" t="s">
        <v>358</v>
      </c>
      <c r="P83" s="15" t="s">
        <v>482</v>
      </c>
      <c r="Q83" s="15">
        <v>79</v>
      </c>
      <c r="R83" s="16"/>
      <c r="S83" s="20" t="s">
        <v>260</v>
      </c>
      <c r="T83" s="21">
        <v>1956</v>
      </c>
      <c r="U83" s="28" t="s">
        <v>126</v>
      </c>
      <c r="V83" s="21">
        <v>1973</v>
      </c>
      <c r="W83" s="25"/>
      <c r="X83" s="21"/>
      <c r="Y83" s="28"/>
      <c r="Z83" s="21">
        <f t="shared" si="45"/>
        <v>42</v>
      </c>
      <c r="AA83" s="25" t="s">
        <v>139</v>
      </c>
      <c r="AB83" s="21" t="s">
        <v>121</v>
      </c>
      <c r="AC83" s="21"/>
      <c r="AE83" s="90" t="s">
        <v>377</v>
      </c>
      <c r="AF83" s="82"/>
      <c r="CP83" s="19" t="str">
        <f t="shared" si="46"/>
        <v>Allemann  Bertrand</v>
      </c>
      <c r="CR83" s="19">
        <f t="shared" si="47"/>
        <v>42</v>
      </c>
      <c r="CS83" s="19" t="str">
        <f t="shared" si="48"/>
        <v>D</v>
      </c>
      <c r="CT83" s="154">
        <v>5631</v>
      </c>
      <c r="CU83" s="126"/>
      <c r="CV83" s="125">
        <v>741</v>
      </c>
      <c r="CW83" s="33">
        <f t="shared" si="31"/>
        <v>7</v>
      </c>
      <c r="CX83" s="83" t="str">
        <f t="shared" si="32"/>
        <v>Konstrukteur 4 / Fachplaner 4 / Gruppenchef 2</v>
      </c>
      <c r="CY83" s="125">
        <v>741</v>
      </c>
      <c r="CZ83" s="33">
        <f t="shared" si="33"/>
        <v>7</v>
      </c>
      <c r="DA83" s="83" t="str">
        <f t="shared" si="34"/>
        <v>Konstrukteur 4 / Fachplaner 4 / Gruppenchef 2</v>
      </c>
      <c r="DB83" s="125">
        <v>741</v>
      </c>
      <c r="DC83" s="33">
        <f t="shared" si="35"/>
        <v>7</v>
      </c>
      <c r="DD83" s="83" t="str">
        <f t="shared" si="36"/>
        <v>Konstrukteur 4 / Fachplaner 4 / Gruppenchef 2</v>
      </c>
      <c r="DE83" s="20"/>
      <c r="DF83" s="33">
        <v>742</v>
      </c>
      <c r="DG83" s="33">
        <f t="shared" si="37"/>
        <v>8</v>
      </c>
      <c r="DH83" s="83" t="str">
        <f t="shared" si="38"/>
        <v>Konstrukteur 5  / Fachplaner 5 / Gruppenchef 3</v>
      </c>
      <c r="DM83" s="19">
        <f t="shared" si="49"/>
        <v>5631</v>
      </c>
      <c r="DN83" s="153">
        <v>6</v>
      </c>
      <c r="DO83" s="19">
        <v>0</v>
      </c>
      <c r="DP83" s="19" t="s">
        <v>965</v>
      </c>
    </row>
    <row r="84" spans="1:120" s="19" customFormat="1">
      <c r="A84" s="53">
        <v>0</v>
      </c>
      <c r="B84" s="53"/>
      <c r="C84" s="53">
        <f t="shared" si="30"/>
        <v>1</v>
      </c>
      <c r="D84" s="55"/>
      <c r="E84" s="55"/>
      <c r="F84" s="56"/>
      <c r="G84" s="54"/>
      <c r="H84" s="54"/>
      <c r="I84" s="56">
        <v>1</v>
      </c>
      <c r="J84" s="54">
        <v>1</v>
      </c>
      <c r="K84" s="56"/>
      <c r="L84" s="56"/>
      <c r="M84" s="56"/>
      <c r="N84" s="58"/>
      <c r="O84" s="52" t="s">
        <v>360</v>
      </c>
      <c r="P84" s="15" t="s">
        <v>483</v>
      </c>
      <c r="Q84" s="15">
        <v>80</v>
      </c>
      <c r="R84" s="16"/>
      <c r="S84" s="20" t="s">
        <v>137</v>
      </c>
      <c r="T84" s="21">
        <v>1958</v>
      </c>
      <c r="U84" s="28" t="s">
        <v>126</v>
      </c>
      <c r="V84" s="21">
        <v>1977</v>
      </c>
      <c r="W84" s="25"/>
      <c r="X84" s="21"/>
      <c r="Y84" s="28"/>
      <c r="Z84" s="21">
        <f t="shared" si="45"/>
        <v>38</v>
      </c>
      <c r="AA84" s="25" t="s">
        <v>129</v>
      </c>
      <c r="AB84" s="21" t="s">
        <v>121</v>
      </c>
      <c r="AC84" s="21"/>
      <c r="AE84" s="90" t="s">
        <v>377</v>
      </c>
      <c r="AF84" s="82"/>
      <c r="CP84" s="19" t="str">
        <f t="shared" si="46"/>
        <v>Lenherr Paul</v>
      </c>
      <c r="CR84" s="19">
        <f t="shared" si="47"/>
        <v>38</v>
      </c>
      <c r="CS84" s="19" t="str">
        <f t="shared" si="48"/>
        <v>D</v>
      </c>
      <c r="CT84" s="154">
        <v>6628</v>
      </c>
      <c r="CU84" s="126"/>
      <c r="CV84" s="125">
        <v>741</v>
      </c>
      <c r="CW84" s="33">
        <f t="shared" si="31"/>
        <v>7</v>
      </c>
      <c r="CX84" s="83" t="str">
        <f t="shared" si="32"/>
        <v>Konstrukteur 4 / Fachplaner 4 / Gruppenchef 2</v>
      </c>
      <c r="CY84" s="125">
        <v>741</v>
      </c>
      <c r="CZ84" s="33">
        <f t="shared" si="33"/>
        <v>7</v>
      </c>
      <c r="DA84" s="83" t="str">
        <f t="shared" si="34"/>
        <v>Konstrukteur 4 / Fachplaner 4 / Gruppenchef 2</v>
      </c>
      <c r="DB84" s="125">
        <v>741</v>
      </c>
      <c r="DC84" s="33">
        <f t="shared" si="35"/>
        <v>7</v>
      </c>
      <c r="DD84" s="83" t="str">
        <f t="shared" si="36"/>
        <v>Konstrukteur 4 / Fachplaner 4 / Gruppenchef 2</v>
      </c>
      <c r="DE84" s="20"/>
      <c r="DF84" s="33">
        <v>742</v>
      </c>
      <c r="DG84" s="33">
        <f t="shared" si="37"/>
        <v>8</v>
      </c>
      <c r="DH84" s="83" t="str">
        <f t="shared" si="38"/>
        <v>Konstrukteur 5  / Fachplaner 5 / Gruppenchef 3</v>
      </c>
      <c r="DM84" s="19">
        <f t="shared" si="49"/>
        <v>6628</v>
      </c>
      <c r="DN84" s="153">
        <v>6</v>
      </c>
      <c r="DO84" s="19">
        <v>0</v>
      </c>
      <c r="DP84" s="19" t="s">
        <v>965</v>
      </c>
    </row>
    <row r="85" spans="1:120" s="19" customFormat="1">
      <c r="A85" s="53">
        <v>0</v>
      </c>
      <c r="B85" s="53"/>
      <c r="C85" s="53">
        <f t="shared" si="30"/>
        <v>1</v>
      </c>
      <c r="D85" s="55"/>
      <c r="E85" s="55"/>
      <c r="F85" s="56"/>
      <c r="G85" s="54"/>
      <c r="H85" s="54"/>
      <c r="I85" s="56">
        <v>1</v>
      </c>
      <c r="J85" s="54">
        <v>1</v>
      </c>
      <c r="K85" s="56"/>
      <c r="L85" s="56"/>
      <c r="M85" s="56"/>
      <c r="N85" s="58"/>
      <c r="O85" s="52" t="s">
        <v>358</v>
      </c>
      <c r="P85" s="15" t="s">
        <v>484</v>
      </c>
      <c r="Q85" s="15">
        <v>81</v>
      </c>
      <c r="R85" s="16"/>
      <c r="S85" s="20" t="s">
        <v>271</v>
      </c>
      <c r="T85" s="21">
        <v>1958</v>
      </c>
      <c r="U85" s="28" t="s">
        <v>126</v>
      </c>
      <c r="V85" s="21">
        <v>1978</v>
      </c>
      <c r="W85" s="25"/>
      <c r="X85" s="21"/>
      <c r="Y85" s="28"/>
      <c r="Z85" s="21">
        <f t="shared" si="45"/>
        <v>37</v>
      </c>
      <c r="AA85" s="25" t="s">
        <v>687</v>
      </c>
      <c r="AB85" s="21" t="s">
        <v>121</v>
      </c>
      <c r="AC85" s="21"/>
      <c r="AE85" s="90" t="s">
        <v>420</v>
      </c>
      <c r="AF85" s="82"/>
      <c r="CP85" s="19" t="str">
        <f t="shared" si="46"/>
        <v>von Schallen Urs</v>
      </c>
      <c r="CR85" s="19">
        <f t="shared" si="47"/>
        <v>37</v>
      </c>
      <c r="CS85" s="19" t="str">
        <f t="shared" si="48"/>
        <v>D</v>
      </c>
      <c r="CT85" s="154">
        <v>6659</v>
      </c>
      <c r="CU85" s="126"/>
      <c r="CV85" s="125">
        <v>742</v>
      </c>
      <c r="CW85" s="33">
        <f t="shared" si="31"/>
        <v>8</v>
      </c>
      <c r="CX85" s="83" t="str">
        <f t="shared" si="32"/>
        <v>Konstrukteur 5  / Fachplaner 5 / Gruppenchef 3</v>
      </c>
      <c r="CY85" s="125">
        <v>742</v>
      </c>
      <c r="CZ85" s="33">
        <f t="shared" si="33"/>
        <v>8</v>
      </c>
      <c r="DA85" s="83" t="str">
        <f t="shared" si="34"/>
        <v>Konstrukteur 5  / Fachplaner 5 / Gruppenchef 3</v>
      </c>
      <c r="DB85" s="125">
        <v>742</v>
      </c>
      <c r="DC85" s="33">
        <f t="shared" si="35"/>
        <v>8</v>
      </c>
      <c r="DD85" s="83" t="str">
        <f t="shared" si="36"/>
        <v>Konstrukteur 5  / Fachplaner 5 / Gruppenchef 3</v>
      </c>
      <c r="DE85" s="20"/>
      <c r="DF85" s="33">
        <v>742</v>
      </c>
      <c r="DG85" s="33">
        <f t="shared" si="37"/>
        <v>8</v>
      </c>
      <c r="DH85" s="83" t="str">
        <f t="shared" si="38"/>
        <v>Konstrukteur 5  / Fachplaner 5 / Gruppenchef 3</v>
      </c>
      <c r="DM85" s="19">
        <f t="shared" si="49"/>
        <v>6659</v>
      </c>
      <c r="DN85" s="153">
        <v>6</v>
      </c>
      <c r="DO85" s="19">
        <v>0</v>
      </c>
      <c r="DP85" s="19" t="s">
        <v>966</v>
      </c>
    </row>
    <row r="86" spans="1:120" s="19" customFormat="1">
      <c r="A86" s="53">
        <v>0</v>
      </c>
      <c r="B86" s="53"/>
      <c r="C86" s="53">
        <f t="shared" si="30"/>
        <v>1</v>
      </c>
      <c r="D86" s="55"/>
      <c r="E86" s="55"/>
      <c r="F86" s="56"/>
      <c r="G86" s="54"/>
      <c r="H86" s="54"/>
      <c r="I86" s="56">
        <v>1</v>
      </c>
      <c r="J86" s="54">
        <v>1</v>
      </c>
      <c r="K86" s="56"/>
      <c r="L86" s="56"/>
      <c r="M86" s="56"/>
      <c r="N86" s="58"/>
      <c r="O86" s="52" t="s">
        <v>359</v>
      </c>
      <c r="P86" s="15" t="s">
        <v>632</v>
      </c>
      <c r="Q86" s="15">
        <v>82</v>
      </c>
      <c r="R86" s="16"/>
      <c r="S86" s="20" t="s">
        <v>633</v>
      </c>
      <c r="T86" s="21">
        <v>1958</v>
      </c>
      <c r="U86" s="28" t="s">
        <v>634</v>
      </c>
      <c r="V86" s="21">
        <v>1980</v>
      </c>
      <c r="W86" s="25"/>
      <c r="X86" s="21"/>
      <c r="Y86" s="28"/>
      <c r="Z86" s="21">
        <f t="shared" si="45"/>
        <v>35</v>
      </c>
      <c r="AA86" s="25" t="s">
        <v>107</v>
      </c>
      <c r="AB86" s="21" t="s">
        <v>121</v>
      </c>
      <c r="AC86" s="21"/>
      <c r="AE86" s="187" t="s">
        <v>1098</v>
      </c>
      <c r="AF86" s="82"/>
      <c r="CP86" s="19" t="str">
        <f t="shared" si="46"/>
        <v>Schneider Martin</v>
      </c>
      <c r="CR86" s="19">
        <f t="shared" si="47"/>
        <v>35</v>
      </c>
      <c r="CS86" s="19" t="str">
        <f t="shared" si="48"/>
        <v>D</v>
      </c>
      <c r="CT86" s="154">
        <v>4354</v>
      </c>
      <c r="CU86" s="126"/>
      <c r="CV86" s="125">
        <v>741</v>
      </c>
      <c r="CW86" s="33">
        <f t="shared" si="31"/>
        <v>7</v>
      </c>
      <c r="CX86" s="83" t="str">
        <f t="shared" si="32"/>
        <v>Konstrukteur 4 / Fachplaner 4 / Gruppenchef 2</v>
      </c>
      <c r="CY86" s="125">
        <v>741</v>
      </c>
      <c r="CZ86" s="33">
        <f t="shared" si="33"/>
        <v>7</v>
      </c>
      <c r="DA86" s="83" t="str">
        <f t="shared" si="34"/>
        <v>Konstrukteur 4 / Fachplaner 4 / Gruppenchef 2</v>
      </c>
      <c r="DB86" s="125">
        <v>741</v>
      </c>
      <c r="DC86" s="33">
        <f t="shared" si="35"/>
        <v>7</v>
      </c>
      <c r="DD86" s="83" t="str">
        <f t="shared" si="36"/>
        <v>Konstrukteur 4 / Fachplaner 4 / Gruppenchef 2</v>
      </c>
      <c r="DE86" s="20"/>
      <c r="DF86" s="33">
        <v>742</v>
      </c>
      <c r="DG86" s="33">
        <f t="shared" si="37"/>
        <v>8</v>
      </c>
      <c r="DH86" s="83" t="str">
        <f t="shared" si="38"/>
        <v>Konstrukteur 5  / Fachplaner 5 / Gruppenchef 3</v>
      </c>
      <c r="DM86" s="19">
        <f t="shared" si="49"/>
        <v>4354</v>
      </c>
      <c r="DN86" s="153">
        <v>6</v>
      </c>
      <c r="DO86" s="19">
        <v>0</v>
      </c>
      <c r="DP86" s="185" t="s">
        <v>970</v>
      </c>
    </row>
    <row r="87" spans="1:120" s="19" customFormat="1">
      <c r="A87" s="53">
        <v>0</v>
      </c>
      <c r="B87" s="53"/>
      <c r="C87" s="53">
        <f t="shared" si="30"/>
        <v>1</v>
      </c>
      <c r="D87" s="55"/>
      <c r="E87" s="55"/>
      <c r="F87" s="56"/>
      <c r="G87" s="54"/>
      <c r="H87" s="54">
        <v>1</v>
      </c>
      <c r="I87" s="56">
        <v>1</v>
      </c>
      <c r="J87" s="54">
        <v>1</v>
      </c>
      <c r="K87" s="56"/>
      <c r="L87" s="56"/>
      <c r="M87" s="56"/>
      <c r="N87" s="58"/>
      <c r="O87" s="52" t="s">
        <v>359</v>
      </c>
      <c r="P87" s="15" t="s">
        <v>485</v>
      </c>
      <c r="Q87" s="15">
        <v>83</v>
      </c>
      <c r="R87" s="16"/>
      <c r="S87" s="20" t="s">
        <v>261</v>
      </c>
      <c r="T87" s="21">
        <v>1959</v>
      </c>
      <c r="U87" s="28" t="s">
        <v>126</v>
      </c>
      <c r="V87" s="21">
        <v>1981</v>
      </c>
      <c r="W87" s="25"/>
      <c r="X87" s="21"/>
      <c r="Y87" s="28" t="s">
        <v>941</v>
      </c>
      <c r="Z87" s="21">
        <f t="shared" si="45"/>
        <v>34</v>
      </c>
      <c r="AA87" s="25" t="s">
        <v>1052</v>
      </c>
      <c r="AB87" s="21" t="s">
        <v>121</v>
      </c>
      <c r="AC87" s="21"/>
      <c r="AE87" s="187" t="s">
        <v>1099</v>
      </c>
      <c r="AF87" s="82"/>
      <c r="CP87" s="19" t="str">
        <f t="shared" si="46"/>
        <v>Ortlieb Hans-Rudi</v>
      </c>
      <c r="CR87" s="19">
        <f t="shared" si="47"/>
        <v>34</v>
      </c>
      <c r="CS87" s="19" t="str">
        <f t="shared" si="48"/>
        <v>D</v>
      </c>
      <c r="CT87" s="154">
        <v>5630</v>
      </c>
      <c r="CU87" s="126"/>
      <c r="CV87" s="125">
        <v>771</v>
      </c>
      <c r="CW87" s="33">
        <f t="shared" si="31"/>
        <v>7</v>
      </c>
      <c r="CX87" s="83" t="str">
        <f t="shared" si="32"/>
        <v>Projektingenieur 1</v>
      </c>
      <c r="CY87" s="125">
        <v>771</v>
      </c>
      <c r="CZ87" s="33">
        <f t="shared" si="33"/>
        <v>7</v>
      </c>
      <c r="DA87" s="83" t="str">
        <f t="shared" si="34"/>
        <v>Projektingenieur 1</v>
      </c>
      <c r="DB87" s="125">
        <v>741</v>
      </c>
      <c r="DC87" s="33">
        <f t="shared" si="35"/>
        <v>7</v>
      </c>
      <c r="DD87" s="83" t="str">
        <f t="shared" si="36"/>
        <v>Konstrukteur 4 / Fachplaner 4 / Gruppenchef 2</v>
      </c>
      <c r="DE87" s="20"/>
      <c r="DF87" s="33">
        <v>742</v>
      </c>
      <c r="DG87" s="33">
        <f t="shared" si="37"/>
        <v>8</v>
      </c>
      <c r="DH87" s="83" t="str">
        <f t="shared" si="38"/>
        <v>Konstrukteur 5  / Fachplaner 5 / Gruppenchef 3</v>
      </c>
      <c r="DM87" s="19">
        <f t="shared" si="49"/>
        <v>5630</v>
      </c>
      <c r="DN87" s="153">
        <v>6</v>
      </c>
      <c r="DO87" s="19">
        <v>0</v>
      </c>
      <c r="DP87" s="185" t="s">
        <v>968</v>
      </c>
    </row>
    <row r="88" spans="1:120" s="19" customFormat="1">
      <c r="A88" s="53">
        <v>0</v>
      </c>
      <c r="B88" s="53">
        <v>1</v>
      </c>
      <c r="C88" s="53">
        <f t="shared" si="30"/>
        <v>1</v>
      </c>
      <c r="D88" s="55"/>
      <c r="E88" s="55"/>
      <c r="F88" s="56"/>
      <c r="G88" s="54"/>
      <c r="H88" s="54"/>
      <c r="I88" s="56">
        <v>1</v>
      </c>
      <c r="J88" s="54">
        <v>1</v>
      </c>
      <c r="K88" s="56"/>
      <c r="L88" s="56"/>
      <c r="M88" s="56"/>
      <c r="N88" s="58"/>
      <c r="O88" s="52" t="s">
        <v>358</v>
      </c>
      <c r="P88" s="15" t="s">
        <v>552</v>
      </c>
      <c r="Q88" s="15">
        <v>84</v>
      </c>
      <c r="R88" s="16"/>
      <c r="S88" s="20" t="s">
        <v>553</v>
      </c>
      <c r="T88" s="21">
        <v>1959</v>
      </c>
      <c r="U88" s="28" t="s">
        <v>239</v>
      </c>
      <c r="V88" s="21">
        <v>1983</v>
      </c>
      <c r="W88" s="25"/>
      <c r="X88" s="21"/>
      <c r="Y88" s="28" t="s">
        <v>555</v>
      </c>
      <c r="Z88" s="21">
        <f t="shared" si="45"/>
        <v>32</v>
      </c>
      <c r="AA88" s="25" t="s">
        <v>554</v>
      </c>
      <c r="AB88" s="21" t="s">
        <v>121</v>
      </c>
      <c r="AC88" s="21"/>
      <c r="AE88" s="90" t="s">
        <v>377</v>
      </c>
      <c r="AF88" s="82"/>
      <c r="CP88" s="19" t="str">
        <f t="shared" si="46"/>
        <v>Bollhalder Angelika</v>
      </c>
      <c r="CR88" s="19">
        <f t="shared" si="47"/>
        <v>32</v>
      </c>
      <c r="CS88" s="19" t="str">
        <f t="shared" si="48"/>
        <v>D</v>
      </c>
      <c r="CT88" s="154">
        <v>4344</v>
      </c>
      <c r="CU88" s="126"/>
      <c r="CV88" s="125">
        <v>741</v>
      </c>
      <c r="CW88" s="33">
        <f t="shared" si="31"/>
        <v>7</v>
      </c>
      <c r="CX88" s="83" t="str">
        <f t="shared" si="32"/>
        <v>Konstrukteur 4 / Fachplaner 4 / Gruppenchef 2</v>
      </c>
      <c r="CY88" s="125">
        <v>741</v>
      </c>
      <c r="CZ88" s="33">
        <f t="shared" si="33"/>
        <v>7</v>
      </c>
      <c r="DA88" s="83" t="str">
        <f t="shared" si="34"/>
        <v>Konstrukteur 4 / Fachplaner 4 / Gruppenchef 2</v>
      </c>
      <c r="DB88" s="125">
        <v>741</v>
      </c>
      <c r="DC88" s="33">
        <f t="shared" si="35"/>
        <v>7</v>
      </c>
      <c r="DD88" s="83" t="str">
        <f t="shared" si="36"/>
        <v>Konstrukteur 4 / Fachplaner 4 / Gruppenchef 2</v>
      </c>
      <c r="DE88" s="20"/>
      <c r="DF88" s="33">
        <v>742</v>
      </c>
      <c r="DG88" s="33">
        <f t="shared" si="37"/>
        <v>8</v>
      </c>
      <c r="DH88" s="83" t="str">
        <f t="shared" si="38"/>
        <v>Konstrukteur 5  / Fachplaner 5 / Gruppenchef 3</v>
      </c>
      <c r="DM88" s="19">
        <f t="shared" si="49"/>
        <v>4344</v>
      </c>
      <c r="DN88" s="153">
        <v>6</v>
      </c>
      <c r="DO88" s="19">
        <v>0</v>
      </c>
      <c r="DP88" s="19" t="s">
        <v>965</v>
      </c>
    </row>
    <row r="89" spans="1:120" s="19" customFormat="1">
      <c r="A89" s="53">
        <v>0</v>
      </c>
      <c r="B89" s="53"/>
      <c r="C89" s="53">
        <f t="shared" si="30"/>
        <v>1</v>
      </c>
      <c r="D89" s="55"/>
      <c r="E89" s="55"/>
      <c r="F89" s="56"/>
      <c r="G89" s="54"/>
      <c r="H89" s="54"/>
      <c r="I89" s="56">
        <v>1</v>
      </c>
      <c r="J89" s="54">
        <v>1</v>
      </c>
      <c r="K89" s="56"/>
      <c r="L89" s="56"/>
      <c r="M89" s="56"/>
      <c r="N89" s="58"/>
      <c r="O89" s="52" t="s">
        <v>360</v>
      </c>
      <c r="P89" s="15" t="s">
        <v>487</v>
      </c>
      <c r="Q89" s="15">
        <v>85</v>
      </c>
      <c r="R89" s="16"/>
      <c r="S89" s="20" t="s">
        <v>145</v>
      </c>
      <c r="T89" s="21">
        <v>1970</v>
      </c>
      <c r="U89" s="28" t="s">
        <v>126</v>
      </c>
      <c r="V89" s="21">
        <v>1988</v>
      </c>
      <c r="W89" s="25"/>
      <c r="X89" s="21"/>
      <c r="Y89" s="28"/>
      <c r="Z89" s="21">
        <f t="shared" si="45"/>
        <v>27</v>
      </c>
      <c r="AA89" s="25" t="s">
        <v>129</v>
      </c>
      <c r="AB89" s="21" t="s">
        <v>121</v>
      </c>
      <c r="AC89" s="21"/>
      <c r="AE89" s="90" t="s">
        <v>377</v>
      </c>
      <c r="AF89" s="82"/>
      <c r="CP89" s="19" t="str">
        <f t="shared" si="46"/>
        <v>Bucher Oliver</v>
      </c>
      <c r="CR89" s="19">
        <f t="shared" si="47"/>
        <v>27</v>
      </c>
      <c r="CS89" s="19" t="str">
        <f t="shared" si="48"/>
        <v>D</v>
      </c>
      <c r="CT89" s="154">
        <v>7641</v>
      </c>
      <c r="CU89" s="126"/>
      <c r="CV89" s="125">
        <v>741</v>
      </c>
      <c r="CW89" s="33">
        <f t="shared" si="31"/>
        <v>7</v>
      </c>
      <c r="CX89" s="83" t="str">
        <f t="shared" si="32"/>
        <v>Konstrukteur 4 / Fachplaner 4 / Gruppenchef 2</v>
      </c>
      <c r="CY89" s="125">
        <v>741</v>
      </c>
      <c r="CZ89" s="33">
        <f t="shared" si="33"/>
        <v>7</v>
      </c>
      <c r="DA89" s="83" t="str">
        <f t="shared" si="34"/>
        <v>Konstrukteur 4 / Fachplaner 4 / Gruppenchef 2</v>
      </c>
      <c r="DB89" s="125">
        <v>741</v>
      </c>
      <c r="DC89" s="33">
        <f t="shared" si="35"/>
        <v>7</v>
      </c>
      <c r="DD89" s="83" t="str">
        <f t="shared" si="36"/>
        <v>Konstrukteur 4 / Fachplaner 4 / Gruppenchef 2</v>
      </c>
      <c r="DE89" s="20"/>
      <c r="DF89" s="125">
        <v>742</v>
      </c>
      <c r="DG89" s="33">
        <f t="shared" si="37"/>
        <v>8</v>
      </c>
      <c r="DH89" s="83" t="str">
        <f t="shared" si="38"/>
        <v>Konstrukteur 5  / Fachplaner 5 / Gruppenchef 3</v>
      </c>
      <c r="DM89" s="19">
        <f t="shared" si="49"/>
        <v>7641</v>
      </c>
      <c r="DN89" s="153">
        <v>6</v>
      </c>
      <c r="DO89" s="19">
        <v>0</v>
      </c>
      <c r="DP89" s="19" t="s">
        <v>965</v>
      </c>
    </row>
    <row r="90" spans="1:120" s="19" customFormat="1">
      <c r="A90" s="53">
        <v>0</v>
      </c>
      <c r="B90" s="53"/>
      <c r="C90" s="53">
        <f t="shared" si="30"/>
        <v>1</v>
      </c>
      <c r="D90" s="55"/>
      <c r="E90" s="55"/>
      <c r="F90" s="56"/>
      <c r="G90" s="54"/>
      <c r="H90" s="54"/>
      <c r="I90" s="56">
        <v>1</v>
      </c>
      <c r="J90" s="54"/>
      <c r="K90" s="56"/>
      <c r="L90" s="56"/>
      <c r="M90" s="56"/>
      <c r="N90" s="58"/>
      <c r="O90" s="52" t="s">
        <v>361</v>
      </c>
      <c r="P90" s="15" t="s">
        <v>488</v>
      </c>
      <c r="Q90" s="15">
        <v>86</v>
      </c>
      <c r="R90" s="16"/>
      <c r="S90" s="20" t="s">
        <v>144</v>
      </c>
      <c r="T90" s="21">
        <v>1968</v>
      </c>
      <c r="U90" s="28" t="s">
        <v>126</v>
      </c>
      <c r="V90" s="21">
        <v>1989</v>
      </c>
      <c r="W90" s="25"/>
      <c r="X90" s="21"/>
      <c r="Y90" s="28" t="s">
        <v>940</v>
      </c>
      <c r="Z90" s="21">
        <f t="shared" si="45"/>
        <v>26</v>
      </c>
      <c r="AA90" s="25" t="s">
        <v>939</v>
      </c>
      <c r="AB90" s="21" t="s">
        <v>121</v>
      </c>
      <c r="AC90" s="21"/>
      <c r="AE90" s="90" t="s">
        <v>375</v>
      </c>
      <c r="AF90" s="82"/>
      <c r="CP90" s="19" t="str">
        <f t="shared" si="46"/>
        <v>Hagen Stefan</v>
      </c>
      <c r="CR90" s="19">
        <f t="shared" si="47"/>
        <v>26</v>
      </c>
      <c r="CS90" s="19" t="str">
        <f t="shared" si="48"/>
        <v>D</v>
      </c>
      <c r="CT90" s="154">
        <v>6741</v>
      </c>
      <c r="CU90" s="126"/>
      <c r="CV90" s="125">
        <v>741</v>
      </c>
      <c r="CW90" s="33">
        <f t="shared" si="31"/>
        <v>7</v>
      </c>
      <c r="CX90" s="83" t="str">
        <f t="shared" si="32"/>
        <v>Konstrukteur 4 / Fachplaner 4 / Gruppenchef 2</v>
      </c>
      <c r="CY90" s="125">
        <v>741</v>
      </c>
      <c r="CZ90" s="33">
        <f t="shared" si="33"/>
        <v>7</v>
      </c>
      <c r="DA90" s="83" t="str">
        <f t="shared" si="34"/>
        <v>Konstrukteur 4 / Fachplaner 4 / Gruppenchef 2</v>
      </c>
      <c r="DB90" s="125">
        <v>741</v>
      </c>
      <c r="DC90" s="33">
        <f t="shared" si="35"/>
        <v>7</v>
      </c>
      <c r="DD90" s="83" t="str">
        <f t="shared" si="36"/>
        <v>Konstrukteur 4 / Fachplaner 4 / Gruppenchef 2</v>
      </c>
      <c r="DE90" s="20"/>
      <c r="DF90" s="125">
        <v>742</v>
      </c>
      <c r="DG90" s="33">
        <f t="shared" si="37"/>
        <v>8</v>
      </c>
      <c r="DH90" s="83" t="str">
        <f t="shared" si="38"/>
        <v>Konstrukteur 5  / Fachplaner 5 / Gruppenchef 3</v>
      </c>
      <c r="DM90" s="19">
        <f t="shared" si="49"/>
        <v>6741</v>
      </c>
      <c r="DN90" s="153">
        <v>6</v>
      </c>
      <c r="DO90" s="19">
        <v>0</v>
      </c>
      <c r="DP90" s="19" t="s">
        <v>965</v>
      </c>
    </row>
    <row r="91" spans="1:120" s="19" customFormat="1">
      <c r="A91" s="53">
        <v>0</v>
      </c>
      <c r="B91" s="53"/>
      <c r="C91" s="53">
        <f t="shared" si="30"/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359</v>
      </c>
      <c r="P91" s="15" t="s">
        <v>489</v>
      </c>
      <c r="Q91" s="15">
        <v>87</v>
      </c>
      <c r="R91" s="16"/>
      <c r="S91" s="20" t="s">
        <v>146</v>
      </c>
      <c r="T91" s="21">
        <v>1970</v>
      </c>
      <c r="U91" s="28" t="s">
        <v>126</v>
      </c>
      <c r="V91" s="21">
        <v>1991</v>
      </c>
      <c r="W91" s="25"/>
      <c r="X91" s="21"/>
      <c r="Y91" s="28"/>
      <c r="Z91" s="21">
        <f t="shared" si="45"/>
        <v>24</v>
      </c>
      <c r="AA91" s="25" t="s">
        <v>129</v>
      </c>
      <c r="AB91" s="21" t="s">
        <v>121</v>
      </c>
      <c r="AC91" s="21"/>
      <c r="AE91" s="90" t="s">
        <v>377</v>
      </c>
      <c r="AF91" s="82"/>
      <c r="CP91" s="19" t="str">
        <f t="shared" si="46"/>
        <v>Hardmeyer Christian</v>
      </c>
      <c r="CR91" s="19">
        <f t="shared" si="47"/>
        <v>24</v>
      </c>
      <c r="CS91" s="19" t="str">
        <f t="shared" si="48"/>
        <v>D</v>
      </c>
      <c r="CT91" s="154">
        <v>9618</v>
      </c>
      <c r="CU91" s="126"/>
      <c r="CV91" s="125">
        <v>741</v>
      </c>
      <c r="CW91" s="33">
        <f t="shared" si="31"/>
        <v>7</v>
      </c>
      <c r="CX91" s="83" t="str">
        <f t="shared" si="32"/>
        <v>Konstrukteur 4 / Fachplaner 4 / Gruppenchef 2</v>
      </c>
      <c r="CY91" s="125">
        <v>741</v>
      </c>
      <c r="CZ91" s="33">
        <f t="shared" si="33"/>
        <v>7</v>
      </c>
      <c r="DA91" s="83" t="str">
        <f t="shared" si="34"/>
        <v>Konstrukteur 4 / Fachplaner 4 / Gruppenchef 2</v>
      </c>
      <c r="DB91" s="125">
        <v>741</v>
      </c>
      <c r="DC91" s="33">
        <f t="shared" si="35"/>
        <v>7</v>
      </c>
      <c r="DD91" s="83" t="str">
        <f t="shared" si="36"/>
        <v>Konstrukteur 4 / Fachplaner 4 / Gruppenchef 2</v>
      </c>
      <c r="DE91" s="20"/>
      <c r="DF91" s="125">
        <v>742</v>
      </c>
      <c r="DG91" s="33">
        <f t="shared" si="37"/>
        <v>8</v>
      </c>
      <c r="DH91" s="83" t="str">
        <f t="shared" si="38"/>
        <v>Konstrukteur 5  / Fachplaner 5 / Gruppenchef 3</v>
      </c>
      <c r="DM91" s="19">
        <f t="shared" si="49"/>
        <v>9618</v>
      </c>
      <c r="DN91" s="153">
        <v>6</v>
      </c>
      <c r="DO91" s="19">
        <v>0</v>
      </c>
      <c r="DP91" s="19" t="s">
        <v>965</v>
      </c>
    </row>
    <row r="92" spans="1:120" s="19" customFormat="1">
      <c r="A92" s="53">
        <v>0</v>
      </c>
      <c r="B92" s="53"/>
      <c r="C92" s="53">
        <f t="shared" si="30"/>
        <v>1</v>
      </c>
      <c r="D92" s="55"/>
      <c r="E92" s="55"/>
      <c r="F92" s="56"/>
      <c r="G92" s="54"/>
      <c r="H92" s="54"/>
      <c r="I92" s="56">
        <v>1</v>
      </c>
      <c r="J92" s="54">
        <v>1</v>
      </c>
      <c r="K92" s="56"/>
      <c r="L92" s="56"/>
      <c r="M92" s="56"/>
      <c r="N92" s="58"/>
      <c r="O92" s="52" t="s">
        <v>360</v>
      </c>
      <c r="P92" s="15" t="s">
        <v>490</v>
      </c>
      <c r="Q92" s="15">
        <v>88</v>
      </c>
      <c r="R92" s="16"/>
      <c r="S92" s="20" t="s">
        <v>148</v>
      </c>
      <c r="T92" s="21">
        <v>1970</v>
      </c>
      <c r="U92" s="28" t="s">
        <v>126</v>
      </c>
      <c r="V92" s="21">
        <v>1992</v>
      </c>
      <c r="W92" s="25"/>
      <c r="X92" s="21"/>
      <c r="Y92" s="28"/>
      <c r="Z92" s="21">
        <f t="shared" si="45"/>
        <v>23</v>
      </c>
      <c r="AA92" s="25" t="s">
        <v>129</v>
      </c>
      <c r="AB92" s="21" t="s">
        <v>121</v>
      </c>
      <c r="AC92" s="21"/>
      <c r="AE92" s="90" t="s">
        <v>421</v>
      </c>
      <c r="AF92" s="82"/>
      <c r="CP92" s="19" t="str">
        <f t="shared" si="46"/>
        <v>Wira Stephane</v>
      </c>
      <c r="CR92" s="19">
        <f t="shared" si="47"/>
        <v>23</v>
      </c>
      <c r="CS92" s="19" t="str">
        <f t="shared" si="48"/>
        <v>D</v>
      </c>
      <c r="CT92" s="154">
        <v>9623</v>
      </c>
      <c r="CU92" s="126"/>
      <c r="CV92" s="125">
        <v>742</v>
      </c>
      <c r="CW92" s="33">
        <f t="shared" si="31"/>
        <v>8</v>
      </c>
      <c r="CX92" s="83" t="str">
        <f t="shared" si="32"/>
        <v>Konstrukteur 5  / Fachplaner 5 / Gruppenchef 3</v>
      </c>
      <c r="CY92" s="125">
        <v>742</v>
      </c>
      <c r="CZ92" s="33">
        <f t="shared" si="33"/>
        <v>8</v>
      </c>
      <c r="DA92" s="83" t="str">
        <f t="shared" si="34"/>
        <v>Konstrukteur 5  / Fachplaner 5 / Gruppenchef 3</v>
      </c>
      <c r="DB92" s="125">
        <v>742</v>
      </c>
      <c r="DC92" s="33">
        <f t="shared" si="35"/>
        <v>8</v>
      </c>
      <c r="DD92" s="83" t="str">
        <f t="shared" si="36"/>
        <v>Konstrukteur 5  / Fachplaner 5 / Gruppenchef 3</v>
      </c>
      <c r="DE92" s="20"/>
      <c r="DF92" s="125">
        <v>742</v>
      </c>
      <c r="DG92" s="33">
        <f t="shared" si="37"/>
        <v>8</v>
      </c>
      <c r="DH92" s="83" t="str">
        <f t="shared" si="38"/>
        <v>Konstrukteur 5  / Fachplaner 5 / Gruppenchef 3</v>
      </c>
      <c r="DM92" s="19">
        <f t="shared" si="49"/>
        <v>9623</v>
      </c>
      <c r="DN92" s="153">
        <v>6</v>
      </c>
      <c r="DO92" s="19">
        <v>0</v>
      </c>
      <c r="DP92" s="19" t="s">
        <v>975</v>
      </c>
    </row>
    <row r="93" spans="1:120" s="19" customFormat="1">
      <c r="A93" s="53">
        <v>0</v>
      </c>
      <c r="B93" s="53"/>
      <c r="C93" s="53">
        <f t="shared" si="30"/>
        <v>1</v>
      </c>
      <c r="D93" s="55"/>
      <c r="E93" s="55"/>
      <c r="F93" s="56"/>
      <c r="G93" s="54"/>
      <c r="H93" s="54"/>
      <c r="I93" s="56">
        <v>1</v>
      </c>
      <c r="J93" s="54">
        <v>1</v>
      </c>
      <c r="K93" s="56"/>
      <c r="L93" s="56"/>
      <c r="M93" s="56"/>
      <c r="N93" s="58"/>
      <c r="O93" s="52" t="s">
        <v>360</v>
      </c>
      <c r="P93" s="15" t="s">
        <v>568</v>
      </c>
      <c r="Q93" s="15">
        <v>89</v>
      </c>
      <c r="R93" s="16"/>
      <c r="S93" s="20" t="s">
        <v>569</v>
      </c>
      <c r="T93" s="21">
        <v>1973</v>
      </c>
      <c r="U93" s="28" t="s">
        <v>126</v>
      </c>
      <c r="V93" s="21">
        <v>1993</v>
      </c>
      <c r="W93" s="25"/>
      <c r="X93" s="21"/>
      <c r="Y93" s="28"/>
      <c r="Z93" s="21">
        <f t="shared" si="45"/>
        <v>22</v>
      </c>
      <c r="AA93" s="25" t="s">
        <v>129</v>
      </c>
      <c r="AB93" s="21" t="s">
        <v>121</v>
      </c>
      <c r="AC93" s="21"/>
      <c r="AE93" s="90" t="s">
        <v>377</v>
      </c>
      <c r="AF93" s="82"/>
      <c r="CP93" s="19" t="str">
        <f t="shared" si="46"/>
        <v>Heiniger Christoph</v>
      </c>
      <c r="CR93" s="19">
        <f t="shared" si="47"/>
        <v>22</v>
      </c>
      <c r="CS93" s="19" t="str">
        <f t="shared" si="48"/>
        <v>D</v>
      </c>
      <c r="CT93" s="154">
        <v>4346</v>
      </c>
      <c r="CU93" s="126"/>
      <c r="CV93" s="125">
        <v>741</v>
      </c>
      <c r="CW93" s="33">
        <f t="shared" si="31"/>
        <v>7</v>
      </c>
      <c r="CX93" s="83" t="str">
        <f t="shared" si="32"/>
        <v>Konstrukteur 4 / Fachplaner 4 / Gruppenchef 2</v>
      </c>
      <c r="CY93" s="125">
        <v>741</v>
      </c>
      <c r="CZ93" s="33">
        <f t="shared" si="33"/>
        <v>7</v>
      </c>
      <c r="DA93" s="83" t="str">
        <f t="shared" si="34"/>
        <v>Konstrukteur 4 / Fachplaner 4 / Gruppenchef 2</v>
      </c>
      <c r="DB93" s="125">
        <v>741</v>
      </c>
      <c r="DC93" s="33">
        <f t="shared" si="35"/>
        <v>7</v>
      </c>
      <c r="DD93" s="83" t="str">
        <f t="shared" si="36"/>
        <v>Konstrukteur 4 / Fachplaner 4 / Gruppenchef 2</v>
      </c>
      <c r="DE93" s="20"/>
      <c r="DF93" s="125">
        <v>742</v>
      </c>
      <c r="DG93" s="33">
        <f t="shared" si="37"/>
        <v>8</v>
      </c>
      <c r="DH93" s="83" t="str">
        <f t="shared" si="38"/>
        <v>Konstrukteur 5  / Fachplaner 5 / Gruppenchef 3</v>
      </c>
      <c r="DM93" s="19">
        <f t="shared" si="49"/>
        <v>4346</v>
      </c>
      <c r="DN93" s="153">
        <v>6</v>
      </c>
      <c r="DO93" s="19">
        <v>0</v>
      </c>
      <c r="DP93" s="19" t="s">
        <v>965</v>
      </c>
    </row>
    <row r="94" spans="1:120" s="19" customFormat="1">
      <c r="A94" s="53">
        <v>0</v>
      </c>
      <c r="B94" s="53"/>
      <c r="C94" s="53">
        <f t="shared" si="30"/>
        <v>1</v>
      </c>
      <c r="D94" s="55"/>
      <c r="E94" s="55"/>
      <c r="F94" s="56"/>
      <c r="G94" s="54"/>
      <c r="H94" s="54"/>
      <c r="I94" s="56">
        <v>1</v>
      </c>
      <c r="J94" s="54">
        <v>1</v>
      </c>
      <c r="K94" s="56"/>
      <c r="L94" s="56"/>
      <c r="M94" s="56"/>
      <c r="N94" s="58"/>
      <c r="O94" s="52" t="s">
        <v>360</v>
      </c>
      <c r="P94" s="15" t="s">
        <v>493</v>
      </c>
      <c r="Q94" s="15">
        <v>90</v>
      </c>
      <c r="R94" s="16"/>
      <c r="S94" s="20" t="s">
        <v>294</v>
      </c>
      <c r="T94" s="21">
        <v>1976</v>
      </c>
      <c r="U94" s="28" t="s">
        <v>126</v>
      </c>
      <c r="V94" s="21">
        <v>1998</v>
      </c>
      <c r="W94" s="25"/>
      <c r="X94" s="21"/>
      <c r="Y94" s="28"/>
      <c r="Z94" s="21">
        <f t="shared" si="45"/>
        <v>17</v>
      </c>
      <c r="AA94" s="25" t="s">
        <v>129</v>
      </c>
      <c r="AB94" s="21" t="s">
        <v>121</v>
      </c>
      <c r="AC94" s="21"/>
      <c r="AE94" s="90" t="s">
        <v>377</v>
      </c>
      <c r="AF94" s="82"/>
      <c r="CP94" s="19" t="str">
        <f t="shared" si="46"/>
        <v>Humbel Sven</v>
      </c>
      <c r="CR94" s="19">
        <f t="shared" si="47"/>
        <v>17</v>
      </c>
      <c r="CS94" s="19" t="str">
        <f t="shared" si="48"/>
        <v>D</v>
      </c>
      <c r="CT94" s="154">
        <v>9654</v>
      </c>
      <c r="CU94" s="126"/>
      <c r="CV94" s="125">
        <v>741</v>
      </c>
      <c r="CW94" s="33">
        <f t="shared" si="31"/>
        <v>7</v>
      </c>
      <c r="CX94" s="83" t="str">
        <f t="shared" si="32"/>
        <v>Konstrukteur 4 / Fachplaner 4 / Gruppenchef 2</v>
      </c>
      <c r="CY94" s="125">
        <v>741</v>
      </c>
      <c r="CZ94" s="33">
        <f t="shared" si="33"/>
        <v>7</v>
      </c>
      <c r="DA94" s="83" t="str">
        <f t="shared" si="34"/>
        <v>Konstrukteur 4 / Fachplaner 4 / Gruppenchef 2</v>
      </c>
      <c r="DB94" s="125">
        <v>741</v>
      </c>
      <c r="DC94" s="33">
        <f t="shared" si="35"/>
        <v>7</v>
      </c>
      <c r="DD94" s="83" t="str">
        <f t="shared" si="36"/>
        <v>Konstrukteur 4 / Fachplaner 4 / Gruppenchef 2</v>
      </c>
      <c r="DE94" s="20"/>
      <c r="DF94" s="125">
        <v>742</v>
      </c>
      <c r="DG94" s="33">
        <f t="shared" si="37"/>
        <v>8</v>
      </c>
      <c r="DH94" s="83" t="str">
        <f t="shared" si="38"/>
        <v>Konstrukteur 5  / Fachplaner 5 / Gruppenchef 3</v>
      </c>
      <c r="DM94" s="19">
        <f t="shared" si="49"/>
        <v>9654</v>
      </c>
      <c r="DN94" s="153">
        <v>6</v>
      </c>
      <c r="DO94" s="19">
        <v>0</v>
      </c>
      <c r="DP94" s="19" t="s">
        <v>965</v>
      </c>
    </row>
    <row r="95" spans="1:120" s="19" customFormat="1">
      <c r="A95" s="53">
        <v>0</v>
      </c>
      <c r="B95" s="53"/>
      <c r="C95" s="53">
        <f t="shared" si="30"/>
        <v>1</v>
      </c>
      <c r="D95" s="55"/>
      <c r="E95" s="55"/>
      <c r="F95" s="56"/>
      <c r="G95" s="54"/>
      <c r="H95" s="54"/>
      <c r="I95" s="56">
        <v>1</v>
      </c>
      <c r="J95" s="54"/>
      <c r="K95" s="56"/>
      <c r="L95" s="56"/>
      <c r="M95" s="56"/>
      <c r="N95" s="58"/>
      <c r="O95" s="52" t="s">
        <v>361</v>
      </c>
      <c r="P95" s="15" t="s">
        <v>497</v>
      </c>
      <c r="Q95" s="15">
        <v>91</v>
      </c>
      <c r="R95" s="16"/>
      <c r="S95" s="20" t="s">
        <v>179</v>
      </c>
      <c r="T95" s="21">
        <v>1982</v>
      </c>
      <c r="U95" s="28" t="s">
        <v>235</v>
      </c>
      <c r="V95" s="21">
        <v>2002</v>
      </c>
      <c r="W95" s="25"/>
      <c r="X95" s="21"/>
      <c r="Y95" s="25"/>
      <c r="Z95" s="21">
        <f t="shared" si="45"/>
        <v>13</v>
      </c>
      <c r="AA95" s="25" t="s">
        <v>129</v>
      </c>
      <c r="AB95" s="21" t="s">
        <v>121</v>
      </c>
      <c r="AC95" s="21"/>
      <c r="AE95" s="187" t="s">
        <v>894</v>
      </c>
      <c r="AF95" s="82"/>
      <c r="CP95" s="19" t="str">
        <f t="shared" si="46"/>
        <v>Delmas Marc</v>
      </c>
      <c r="CR95" s="19">
        <f t="shared" si="47"/>
        <v>13</v>
      </c>
      <c r="CS95" s="19" t="str">
        <f t="shared" si="48"/>
        <v>D</v>
      </c>
      <c r="CT95" s="154">
        <v>9660</v>
      </c>
      <c r="CU95" s="126"/>
      <c r="CV95" s="125">
        <v>742</v>
      </c>
      <c r="CW95" s="33">
        <f t="shared" si="31"/>
        <v>8</v>
      </c>
      <c r="CX95" s="83" t="str">
        <f t="shared" si="32"/>
        <v>Konstrukteur 5  / Fachplaner 5 / Gruppenchef 3</v>
      </c>
      <c r="CY95" s="125">
        <v>741</v>
      </c>
      <c r="CZ95" s="33">
        <f t="shared" si="33"/>
        <v>7</v>
      </c>
      <c r="DA95" s="83" t="str">
        <f t="shared" si="34"/>
        <v>Konstrukteur 4 / Fachplaner 4 / Gruppenchef 2</v>
      </c>
      <c r="DB95" s="125">
        <v>733</v>
      </c>
      <c r="DC95" s="33">
        <f t="shared" si="35"/>
        <v>6</v>
      </c>
      <c r="DD95" s="83" t="str">
        <f t="shared" si="36"/>
        <v>Konstrukteur 3 / -planer 3 / Gruppenchef 1</v>
      </c>
      <c r="DE95" s="20"/>
      <c r="DF95" s="125">
        <v>733</v>
      </c>
      <c r="DG95" s="125">
        <f t="shared" si="37"/>
        <v>6</v>
      </c>
      <c r="DH95" s="83" t="str">
        <f t="shared" si="38"/>
        <v>Konstrukteur 3 / -planer 3 / Gruppenchef 1</v>
      </c>
      <c r="DM95" s="19">
        <f t="shared" si="49"/>
        <v>9660</v>
      </c>
      <c r="DN95" s="153">
        <v>6</v>
      </c>
      <c r="DO95" s="19">
        <v>0</v>
      </c>
      <c r="DP95" s="19" t="s">
        <v>965</v>
      </c>
    </row>
    <row r="96" spans="1:120" s="19" customFormat="1">
      <c r="A96" s="53">
        <v>0</v>
      </c>
      <c r="B96" s="53"/>
      <c r="C96" s="53">
        <f t="shared" si="30"/>
        <v>1</v>
      </c>
      <c r="D96" s="55"/>
      <c r="E96" s="55"/>
      <c r="F96" s="56"/>
      <c r="G96" s="54"/>
      <c r="H96" s="54"/>
      <c r="I96" s="56">
        <v>1</v>
      </c>
      <c r="J96" s="54"/>
      <c r="K96" s="56"/>
      <c r="L96" s="56"/>
      <c r="M96" s="56"/>
      <c r="N96" s="58"/>
      <c r="O96" s="52" t="s">
        <v>361</v>
      </c>
      <c r="P96" s="15" t="s">
        <v>491</v>
      </c>
      <c r="Q96" s="15">
        <v>92</v>
      </c>
      <c r="R96" s="16"/>
      <c r="S96" s="20" t="s">
        <v>140</v>
      </c>
      <c r="T96" s="21">
        <v>1955</v>
      </c>
      <c r="U96" s="28" t="s">
        <v>126</v>
      </c>
      <c r="V96" s="21">
        <v>1973</v>
      </c>
      <c r="W96" s="25"/>
      <c r="X96" s="21"/>
      <c r="Y96" s="28"/>
      <c r="Z96" s="21">
        <f t="shared" si="45"/>
        <v>42</v>
      </c>
      <c r="AA96" s="25" t="s">
        <v>129</v>
      </c>
      <c r="AB96" s="21" t="s">
        <v>1042</v>
      </c>
      <c r="AC96" s="21"/>
      <c r="AE96" s="187" t="s">
        <v>377</v>
      </c>
      <c r="AF96" s="82"/>
      <c r="CP96" s="19" t="str">
        <f t="shared" si="46"/>
        <v>Wespiser Charles</v>
      </c>
      <c r="CR96" s="19">
        <f t="shared" si="47"/>
        <v>42</v>
      </c>
      <c r="CS96" s="19" t="str">
        <f t="shared" si="48"/>
        <v xml:space="preserve"> E/D </v>
      </c>
      <c r="CT96" s="154">
        <v>5545</v>
      </c>
      <c r="CU96" s="126"/>
      <c r="CV96" s="125">
        <v>741</v>
      </c>
      <c r="CW96" s="33">
        <f t="shared" si="31"/>
        <v>7</v>
      </c>
      <c r="CX96" s="83" t="str">
        <f t="shared" si="32"/>
        <v>Konstrukteur 4 / Fachplaner 4 / Gruppenchef 2</v>
      </c>
      <c r="CY96" s="125">
        <v>741</v>
      </c>
      <c r="CZ96" s="33">
        <f t="shared" si="33"/>
        <v>7</v>
      </c>
      <c r="DA96" s="83" t="str">
        <f t="shared" si="34"/>
        <v>Konstrukteur 4 / Fachplaner 4 / Gruppenchef 2</v>
      </c>
      <c r="DB96" s="125">
        <v>741</v>
      </c>
      <c r="DC96" s="33">
        <f t="shared" si="35"/>
        <v>7</v>
      </c>
      <c r="DD96" s="83" t="str">
        <f t="shared" si="36"/>
        <v>Konstrukteur 4 / Fachplaner 4 / Gruppenchef 2</v>
      </c>
      <c r="DE96" s="20"/>
      <c r="DF96" s="125">
        <v>741</v>
      </c>
      <c r="DG96" s="33">
        <f t="shared" si="37"/>
        <v>7</v>
      </c>
      <c r="DH96" s="83" t="str">
        <f t="shared" si="38"/>
        <v>Konstrukteur 4 / Fachplaner 4 / Gruppenchef 2</v>
      </c>
      <c r="DM96" s="19">
        <f t="shared" si="49"/>
        <v>5545</v>
      </c>
      <c r="DN96" s="153">
        <v>6</v>
      </c>
      <c r="DO96" s="19">
        <v>0</v>
      </c>
      <c r="DP96" s="19" t="s">
        <v>965</v>
      </c>
    </row>
    <row r="97" spans="1:120" s="19" customFormat="1">
      <c r="A97" s="53">
        <v>0</v>
      </c>
      <c r="B97" s="53">
        <v>1</v>
      </c>
      <c r="C97" s="53">
        <f t="shared" si="30"/>
        <v>1</v>
      </c>
      <c r="D97" s="55"/>
      <c r="E97" s="55"/>
      <c r="F97" s="56"/>
      <c r="G97" s="54"/>
      <c r="H97" s="54"/>
      <c r="I97" s="56">
        <v>1</v>
      </c>
      <c r="J97" s="54"/>
      <c r="K97" s="56"/>
      <c r="L97" s="56"/>
      <c r="M97" s="56"/>
      <c r="N97" s="58"/>
      <c r="O97" s="52" t="s">
        <v>361</v>
      </c>
      <c r="P97" s="15" t="s">
        <v>492</v>
      </c>
      <c r="Q97" s="15">
        <v>93</v>
      </c>
      <c r="R97" s="16"/>
      <c r="S97" s="20" t="s">
        <v>143</v>
      </c>
      <c r="T97" s="21">
        <v>1968</v>
      </c>
      <c r="U97" s="28" t="s">
        <v>128</v>
      </c>
      <c r="V97" s="21">
        <v>1989</v>
      </c>
      <c r="W97" s="25"/>
      <c r="X97" s="21"/>
      <c r="Y97" s="28"/>
      <c r="Z97" s="21">
        <f t="shared" si="45"/>
        <v>26</v>
      </c>
      <c r="AA97" s="25" t="s">
        <v>710</v>
      </c>
      <c r="AB97" s="21" t="s">
        <v>1042</v>
      </c>
      <c r="AC97" s="21"/>
      <c r="AE97" s="187" t="s">
        <v>377</v>
      </c>
      <c r="AF97" s="82"/>
      <c r="CP97" s="19" t="str">
        <f t="shared" si="46"/>
        <v>Nicolosi Lucia</v>
      </c>
      <c r="CR97" s="19">
        <f t="shared" si="47"/>
        <v>26</v>
      </c>
      <c r="CS97" s="19" t="str">
        <f t="shared" si="48"/>
        <v xml:space="preserve"> E/D </v>
      </c>
      <c r="CT97" s="154">
        <v>7637</v>
      </c>
      <c r="CU97" s="126"/>
      <c r="CV97" s="125">
        <v>741</v>
      </c>
      <c r="CW97" s="33">
        <f t="shared" ref="CW97:CW130" si="50">VLOOKUP($CV97,Funktionsbezeichnungen,3,0)</f>
        <v>7</v>
      </c>
      <c r="CX97" s="83" t="str">
        <f t="shared" ref="CX97:CX130" si="51">VLOOKUP($CV97,Funktionsbezeichnungen,2,0)</f>
        <v>Konstrukteur 4 / Fachplaner 4 / Gruppenchef 2</v>
      </c>
      <c r="CY97" s="125">
        <v>741</v>
      </c>
      <c r="CZ97" s="33">
        <f t="shared" si="33"/>
        <v>7</v>
      </c>
      <c r="DA97" s="83" t="str">
        <f t="shared" si="34"/>
        <v>Konstrukteur 4 / Fachplaner 4 / Gruppenchef 2</v>
      </c>
      <c r="DB97" s="125">
        <v>741</v>
      </c>
      <c r="DC97" s="33">
        <f t="shared" si="35"/>
        <v>7</v>
      </c>
      <c r="DD97" s="83" t="str">
        <f t="shared" si="36"/>
        <v>Konstrukteur 4 / Fachplaner 4 / Gruppenchef 2</v>
      </c>
      <c r="DE97" s="20"/>
      <c r="DF97" s="125">
        <v>741</v>
      </c>
      <c r="DG97" s="33">
        <f t="shared" si="37"/>
        <v>7</v>
      </c>
      <c r="DH97" s="83" t="str">
        <f t="shared" si="38"/>
        <v>Konstrukteur 4 / Fachplaner 4 / Gruppenchef 2</v>
      </c>
      <c r="DM97" s="19">
        <f t="shared" si="49"/>
        <v>7637</v>
      </c>
      <c r="DN97" s="153">
        <v>6</v>
      </c>
      <c r="DO97" s="19">
        <v>0</v>
      </c>
      <c r="DP97" s="19" t="s">
        <v>965</v>
      </c>
    </row>
    <row r="98" spans="1:120" s="19" customFormat="1">
      <c r="A98" s="53">
        <v>0</v>
      </c>
      <c r="B98" s="53"/>
      <c r="C98" s="53">
        <f t="shared" si="30"/>
        <v>1</v>
      </c>
      <c r="D98" s="55"/>
      <c r="E98" s="55"/>
      <c r="F98" s="56"/>
      <c r="G98" s="54"/>
      <c r="H98" s="54"/>
      <c r="I98" s="56">
        <v>1</v>
      </c>
      <c r="J98" s="54"/>
      <c r="K98" s="56"/>
      <c r="L98" s="56"/>
      <c r="M98" s="56"/>
      <c r="N98" s="58"/>
      <c r="O98" s="52" t="s">
        <v>358</v>
      </c>
      <c r="P98" s="15" t="s">
        <v>652</v>
      </c>
      <c r="Q98" s="15">
        <v>94</v>
      </c>
      <c r="R98" s="16"/>
      <c r="S98" s="20" t="s">
        <v>651</v>
      </c>
      <c r="T98" s="21">
        <v>1967</v>
      </c>
      <c r="U98" s="28" t="s">
        <v>653</v>
      </c>
      <c r="V98" s="21">
        <v>1988</v>
      </c>
      <c r="W98" s="25"/>
      <c r="X98" s="21"/>
      <c r="Y98" s="28"/>
      <c r="Z98" s="21">
        <f t="shared" si="45"/>
        <v>27</v>
      </c>
      <c r="AA98" s="25" t="s">
        <v>653</v>
      </c>
      <c r="AB98" s="21" t="s">
        <v>142</v>
      </c>
      <c r="AC98" s="21"/>
      <c r="AE98" s="187" t="s">
        <v>378</v>
      </c>
      <c r="AF98" s="82"/>
      <c r="CP98" s="19" t="str">
        <f t="shared" si="46"/>
        <v>Dettwiler Markus</v>
      </c>
      <c r="CR98" s="19">
        <f t="shared" si="47"/>
        <v>27</v>
      </c>
      <c r="CS98" s="19" t="str">
        <f t="shared" si="48"/>
        <v>E</v>
      </c>
      <c r="CT98" s="154">
        <v>5639</v>
      </c>
      <c r="CU98" s="126"/>
      <c r="CV98" s="125">
        <v>741</v>
      </c>
      <c r="CW98" s="33">
        <f t="shared" si="50"/>
        <v>7</v>
      </c>
      <c r="CX98" s="83" t="str">
        <f t="shared" si="51"/>
        <v>Konstrukteur 4 / Fachplaner 4 / Gruppenchef 2</v>
      </c>
      <c r="CY98" s="125">
        <v>741</v>
      </c>
      <c r="CZ98" s="33">
        <f t="shared" si="33"/>
        <v>7</v>
      </c>
      <c r="DA98" s="83" t="str">
        <f t="shared" si="34"/>
        <v>Konstrukteur 4 / Fachplaner 4 / Gruppenchef 2</v>
      </c>
      <c r="DB98" s="125">
        <v>741</v>
      </c>
      <c r="DC98" s="33">
        <f t="shared" si="35"/>
        <v>7</v>
      </c>
      <c r="DD98" s="83" t="str">
        <f t="shared" si="36"/>
        <v>Konstrukteur 4 / Fachplaner 4 / Gruppenchef 2</v>
      </c>
      <c r="DE98" s="20"/>
      <c r="DF98" s="125">
        <v>741</v>
      </c>
      <c r="DG98" s="33">
        <f t="shared" si="37"/>
        <v>7</v>
      </c>
      <c r="DH98" s="83" t="str">
        <f t="shared" si="38"/>
        <v>Konstrukteur 4 / Fachplaner 4 / Gruppenchef 2</v>
      </c>
      <c r="DM98" s="19">
        <f t="shared" si="49"/>
        <v>5639</v>
      </c>
      <c r="DN98" s="153">
        <v>6</v>
      </c>
      <c r="DO98" s="19">
        <v>0</v>
      </c>
      <c r="DP98" s="19" t="s">
        <v>965</v>
      </c>
    </row>
    <row r="99" spans="1:120" s="19" customFormat="1">
      <c r="A99" s="53">
        <v>0</v>
      </c>
      <c r="B99" s="53"/>
      <c r="C99" s="53">
        <f t="shared" si="30"/>
        <v>1</v>
      </c>
      <c r="D99" s="55"/>
      <c r="E99" s="55"/>
      <c r="F99" s="56"/>
      <c r="G99" s="54"/>
      <c r="H99" s="54"/>
      <c r="I99" s="56">
        <v>1</v>
      </c>
      <c r="J99" s="54"/>
      <c r="K99" s="56"/>
      <c r="L99" s="56"/>
      <c r="M99" s="56"/>
      <c r="N99" s="58"/>
      <c r="O99" s="52" t="s">
        <v>358</v>
      </c>
      <c r="P99" s="15" t="s">
        <v>558</v>
      </c>
      <c r="Q99" s="15">
        <v>95</v>
      </c>
      <c r="R99" s="16"/>
      <c r="S99" s="20" t="s">
        <v>559</v>
      </c>
      <c r="T99" s="21">
        <v>1973</v>
      </c>
      <c r="U99" s="28" t="s">
        <v>560</v>
      </c>
      <c r="V99" s="21">
        <v>1994</v>
      </c>
      <c r="W99" s="25"/>
      <c r="X99" s="21"/>
      <c r="Y99" s="28"/>
      <c r="Z99" s="21">
        <f t="shared" si="45"/>
        <v>21</v>
      </c>
      <c r="AA99" s="25" t="s">
        <v>235</v>
      </c>
      <c r="AB99" s="21" t="s">
        <v>142</v>
      </c>
      <c r="AC99" s="21"/>
      <c r="AE99" s="187" t="s">
        <v>378</v>
      </c>
      <c r="AF99" s="82"/>
      <c r="CP99" s="19" t="str">
        <f t="shared" si="46"/>
        <v>Enderlen Francois</v>
      </c>
      <c r="CR99" s="19">
        <f t="shared" si="47"/>
        <v>21</v>
      </c>
      <c r="CS99" s="19" t="str">
        <f t="shared" si="48"/>
        <v>E</v>
      </c>
      <c r="CT99" s="154">
        <v>5636</v>
      </c>
      <c r="CU99" s="126"/>
      <c r="CV99" s="125">
        <v>741</v>
      </c>
      <c r="CW99" s="33">
        <f t="shared" si="50"/>
        <v>7</v>
      </c>
      <c r="CX99" s="83" t="str">
        <f t="shared" si="51"/>
        <v>Konstrukteur 4 / Fachplaner 4 / Gruppenchef 2</v>
      </c>
      <c r="CY99" s="125">
        <v>741</v>
      </c>
      <c r="CZ99" s="33">
        <f t="shared" si="33"/>
        <v>7</v>
      </c>
      <c r="DA99" s="83" t="str">
        <f t="shared" si="34"/>
        <v>Konstrukteur 4 / Fachplaner 4 / Gruppenchef 2</v>
      </c>
      <c r="DB99" s="125">
        <v>741</v>
      </c>
      <c r="DC99" s="33">
        <f t="shared" si="35"/>
        <v>7</v>
      </c>
      <c r="DD99" s="83" t="str">
        <f t="shared" si="36"/>
        <v>Konstrukteur 4 / Fachplaner 4 / Gruppenchef 2</v>
      </c>
      <c r="DE99" s="20"/>
      <c r="DF99" s="125">
        <v>741</v>
      </c>
      <c r="DG99" s="33">
        <f t="shared" si="37"/>
        <v>7</v>
      </c>
      <c r="DH99" s="83" t="str">
        <f t="shared" si="38"/>
        <v>Konstrukteur 4 / Fachplaner 4 / Gruppenchef 2</v>
      </c>
      <c r="DM99" s="19">
        <f t="shared" si="49"/>
        <v>5636</v>
      </c>
      <c r="DN99" s="153">
        <v>6</v>
      </c>
      <c r="DO99" s="19">
        <v>0</v>
      </c>
      <c r="DP99" s="19" t="s">
        <v>965</v>
      </c>
    </row>
    <row r="100" spans="1:120" s="19" customFormat="1">
      <c r="A100" s="53">
        <v>0</v>
      </c>
      <c r="B100" s="53">
        <v>1</v>
      </c>
      <c r="C100" s="53">
        <f>IF(Z100&gt;=10,1,0)</f>
        <v>1</v>
      </c>
      <c r="D100" s="55"/>
      <c r="E100" s="55"/>
      <c r="F100" s="56"/>
      <c r="G100" s="54"/>
      <c r="H100" s="54"/>
      <c r="I100" s="56">
        <v>1</v>
      </c>
      <c r="J100" s="54"/>
      <c r="K100" s="56"/>
      <c r="L100" s="56"/>
      <c r="M100" s="56"/>
      <c r="N100" s="58"/>
      <c r="O100" s="52" t="s">
        <v>358</v>
      </c>
      <c r="P100" s="15" t="s">
        <v>1116</v>
      </c>
      <c r="Q100" s="15">
        <v>96</v>
      </c>
      <c r="R100" s="16"/>
      <c r="S100" s="20" t="s">
        <v>1117</v>
      </c>
      <c r="T100" s="21">
        <v>1981</v>
      </c>
      <c r="U100" s="28" t="s">
        <v>239</v>
      </c>
      <c r="V100" s="21">
        <v>2002</v>
      </c>
      <c r="W100" s="25"/>
      <c r="X100" s="21"/>
      <c r="Y100" s="28"/>
      <c r="Z100" s="21">
        <f>$AD$3-V100</f>
        <v>13</v>
      </c>
      <c r="AA100" s="25" t="s">
        <v>239</v>
      </c>
      <c r="AB100" s="21" t="s">
        <v>142</v>
      </c>
      <c r="AC100" s="21"/>
      <c r="AE100" s="187" t="s">
        <v>378</v>
      </c>
      <c r="AF100" s="82"/>
      <c r="CP100" s="192" t="str">
        <f>+S100</f>
        <v>Iten Vanessa</v>
      </c>
      <c r="CR100" s="19">
        <f>+Z100</f>
        <v>13</v>
      </c>
      <c r="CS100" s="19" t="str">
        <f>+AB100</f>
        <v>E</v>
      </c>
      <c r="CT100" s="205">
        <v>9661</v>
      </c>
      <c r="CU100" s="126"/>
      <c r="CV100" s="125">
        <v>741</v>
      </c>
      <c r="CW100" s="33">
        <f>VLOOKUP($CV100,Funktionsbezeichnungen,3,0)</f>
        <v>7</v>
      </c>
      <c r="CX100" s="83" t="str">
        <f>VLOOKUP($CV100,Funktionsbezeichnungen,2,0)</f>
        <v>Konstrukteur 4 / Fachplaner 4 / Gruppenchef 2</v>
      </c>
      <c r="CY100" s="125"/>
      <c r="CZ100" s="33"/>
      <c r="DA100" s="83"/>
      <c r="DB100" s="125"/>
      <c r="DC100" s="33"/>
      <c r="DD100" s="83"/>
      <c r="DE100" s="20"/>
      <c r="DF100" s="125"/>
      <c r="DG100" s="33"/>
      <c r="DH100" s="83"/>
      <c r="DM100" s="19">
        <f>+CT100</f>
        <v>9661</v>
      </c>
      <c r="DN100" s="153">
        <v>6</v>
      </c>
      <c r="DO100" s="19">
        <v>0</v>
      </c>
      <c r="DP100" s="19" t="s">
        <v>965</v>
      </c>
    </row>
    <row r="101" spans="1:120" s="19" customFormat="1">
      <c r="A101" s="53">
        <v>0</v>
      </c>
      <c r="B101" s="53"/>
      <c r="C101" s="53">
        <f t="shared" si="30"/>
        <v>0</v>
      </c>
      <c r="D101" s="55"/>
      <c r="E101" s="55"/>
      <c r="F101" s="55"/>
      <c r="G101" s="53"/>
      <c r="H101" s="53"/>
      <c r="I101" s="55">
        <v>1</v>
      </c>
      <c r="J101" s="53"/>
      <c r="K101" s="55"/>
      <c r="L101" s="55"/>
      <c r="M101" s="55"/>
      <c r="N101" s="59"/>
      <c r="O101" s="19" t="s">
        <v>358</v>
      </c>
      <c r="P101" s="15" t="s">
        <v>498</v>
      </c>
      <c r="Q101" s="15">
        <v>97</v>
      </c>
      <c r="R101" s="42"/>
      <c r="S101" s="27" t="s">
        <v>251</v>
      </c>
      <c r="T101" s="21">
        <v>1988</v>
      </c>
      <c r="U101" s="28" t="s">
        <v>235</v>
      </c>
      <c r="V101" s="21">
        <v>2007</v>
      </c>
      <c r="W101" s="25"/>
      <c r="X101" s="21"/>
      <c r="Y101" s="25"/>
      <c r="Z101" s="21">
        <f t="shared" si="45"/>
        <v>8</v>
      </c>
      <c r="AA101" s="25" t="s">
        <v>235</v>
      </c>
      <c r="AB101" s="21" t="s">
        <v>142</v>
      </c>
      <c r="AC101" s="21"/>
      <c r="AE101" s="187" t="s">
        <v>1101</v>
      </c>
      <c r="AF101" s="82"/>
      <c r="CP101" s="19" t="str">
        <f t="shared" si="46"/>
        <v>Will Cédric</v>
      </c>
      <c r="CR101" s="19">
        <f t="shared" si="47"/>
        <v>8</v>
      </c>
      <c r="CS101" s="19" t="str">
        <f t="shared" si="48"/>
        <v>E</v>
      </c>
      <c r="CT101" s="154">
        <v>9688</v>
      </c>
      <c r="CU101" s="126"/>
      <c r="CV101" s="125">
        <v>733</v>
      </c>
      <c r="CW101" s="33">
        <f t="shared" si="50"/>
        <v>6</v>
      </c>
      <c r="CX101" s="83" t="str">
        <f t="shared" si="51"/>
        <v>Konstrukteur 3 / -planer 3 / Gruppenchef 1</v>
      </c>
      <c r="CY101" s="125">
        <v>732</v>
      </c>
      <c r="CZ101" s="33">
        <f t="shared" ref="CZ101:CZ126" si="52">VLOOKUP($CY101,Funktionsbezeichnungen,3,0)</f>
        <v>5</v>
      </c>
      <c r="DA101" s="83" t="str">
        <f t="shared" ref="DA101:DA126" si="53">VLOOKUP($CY101,Funktionsbezeichnungen,2,0)</f>
        <v>Konstrukteur 2 / -planer 2</v>
      </c>
      <c r="DB101" s="125">
        <v>732</v>
      </c>
      <c r="DC101" s="33">
        <f t="shared" si="35"/>
        <v>5</v>
      </c>
      <c r="DD101" s="83" t="str">
        <f t="shared" si="36"/>
        <v>Konstrukteur 2 / -planer 2</v>
      </c>
      <c r="DE101" s="20"/>
      <c r="DF101" s="33">
        <v>732</v>
      </c>
      <c r="DG101" s="33">
        <f t="shared" ref="DG101:DG126" si="54">VLOOKUP($DF101,Funktionsbezeichnungen,3,0)</f>
        <v>5</v>
      </c>
      <c r="DH101" s="83" t="str">
        <f t="shared" ref="DH101:DH126" si="55">VLOOKUP($DF101,Funktionsbezeichnungen,2,0)</f>
        <v>Konstrukteur 2 / -planer 2</v>
      </c>
      <c r="DM101" s="19">
        <f t="shared" si="49"/>
        <v>9688</v>
      </c>
      <c r="DN101" s="153">
        <v>6</v>
      </c>
      <c r="DO101" s="19">
        <v>0</v>
      </c>
      <c r="DP101" s="19" t="s">
        <v>964</v>
      </c>
    </row>
    <row r="102" spans="1:120" s="19" customFormat="1">
      <c r="A102" s="53">
        <v>0</v>
      </c>
      <c r="B102" s="53"/>
      <c r="C102" s="53">
        <f t="shared" si="30"/>
        <v>0</v>
      </c>
      <c r="D102" s="55"/>
      <c r="E102" s="55"/>
      <c r="F102" s="55"/>
      <c r="G102" s="53"/>
      <c r="H102" s="53"/>
      <c r="I102" s="55">
        <v>1</v>
      </c>
      <c r="J102" s="53"/>
      <c r="K102" s="55"/>
      <c r="L102" s="55"/>
      <c r="M102" s="55"/>
      <c r="N102" s="59"/>
      <c r="O102" s="19" t="s">
        <v>358</v>
      </c>
      <c r="P102" s="15" t="s">
        <v>499</v>
      </c>
      <c r="Q102" s="15">
        <v>98</v>
      </c>
      <c r="R102" s="42"/>
      <c r="S102" s="27" t="s">
        <v>250</v>
      </c>
      <c r="T102" s="21">
        <v>1987</v>
      </c>
      <c r="U102" s="28" t="s">
        <v>235</v>
      </c>
      <c r="V102" s="21">
        <v>2007</v>
      </c>
      <c r="W102" s="25"/>
      <c r="X102" s="21"/>
      <c r="Y102" s="25"/>
      <c r="Z102" s="21">
        <f t="shared" si="45"/>
        <v>8</v>
      </c>
      <c r="AA102" s="25" t="s">
        <v>235</v>
      </c>
      <c r="AB102" s="21" t="s">
        <v>142</v>
      </c>
      <c r="AC102" s="21"/>
      <c r="AE102" s="90" t="s">
        <v>378</v>
      </c>
      <c r="AF102" s="82"/>
      <c r="CP102" s="19" t="str">
        <f t="shared" si="46"/>
        <v>Wernli Sebastian</v>
      </c>
      <c r="CR102" s="19">
        <f t="shared" si="47"/>
        <v>8</v>
      </c>
      <c r="CS102" s="19" t="str">
        <f t="shared" si="48"/>
        <v>E</v>
      </c>
      <c r="CT102" s="154">
        <v>9687</v>
      </c>
      <c r="CU102" s="126"/>
      <c r="CV102" s="125">
        <v>733</v>
      </c>
      <c r="CW102" s="33">
        <f t="shared" si="50"/>
        <v>6</v>
      </c>
      <c r="CX102" s="83" t="str">
        <f t="shared" si="51"/>
        <v>Konstrukteur 3 / -planer 3 / Gruppenchef 1</v>
      </c>
      <c r="CY102" s="125">
        <v>732</v>
      </c>
      <c r="CZ102" s="33">
        <f t="shared" si="52"/>
        <v>5</v>
      </c>
      <c r="DA102" s="83" t="str">
        <f t="shared" si="53"/>
        <v>Konstrukteur 2 / -planer 2</v>
      </c>
      <c r="DB102" s="125">
        <v>732</v>
      </c>
      <c r="DC102" s="33">
        <f t="shared" si="35"/>
        <v>5</v>
      </c>
      <c r="DD102" s="83" t="str">
        <f t="shared" si="36"/>
        <v>Konstrukteur 2 / -planer 2</v>
      </c>
      <c r="DE102" s="20"/>
      <c r="DF102" s="33">
        <v>732</v>
      </c>
      <c r="DG102" s="33">
        <f t="shared" si="54"/>
        <v>5</v>
      </c>
      <c r="DH102" s="83" t="str">
        <f t="shared" si="55"/>
        <v>Konstrukteur 2 / -planer 2</v>
      </c>
      <c r="DM102" s="19">
        <f t="shared" si="49"/>
        <v>9687</v>
      </c>
      <c r="DN102" s="153">
        <v>6</v>
      </c>
      <c r="DO102" s="19">
        <v>0</v>
      </c>
      <c r="DP102" s="19" t="s">
        <v>964</v>
      </c>
    </row>
    <row r="103" spans="1:120" s="19" customFormat="1">
      <c r="A103" s="53">
        <v>0</v>
      </c>
      <c r="B103" s="53"/>
      <c r="C103" s="53">
        <f t="shared" si="30"/>
        <v>0</v>
      </c>
      <c r="D103" s="55"/>
      <c r="E103" s="55"/>
      <c r="F103" s="55"/>
      <c r="G103" s="53"/>
      <c r="H103" s="53"/>
      <c r="I103" s="55">
        <v>1</v>
      </c>
      <c r="J103" s="53"/>
      <c r="K103" s="55"/>
      <c r="L103" s="55"/>
      <c r="M103" s="55"/>
      <c r="N103" s="59"/>
      <c r="O103" s="19" t="s">
        <v>360</v>
      </c>
      <c r="P103" s="15" t="s">
        <v>556</v>
      </c>
      <c r="Q103" s="15">
        <v>99</v>
      </c>
      <c r="R103" s="42"/>
      <c r="S103" s="27" t="s">
        <v>557</v>
      </c>
      <c r="T103" s="21">
        <v>1987</v>
      </c>
      <c r="U103" s="28" t="s">
        <v>235</v>
      </c>
      <c r="V103" s="21">
        <v>2008</v>
      </c>
      <c r="W103" s="25"/>
      <c r="X103" s="21"/>
      <c r="Y103" s="25"/>
      <c r="Z103" s="21">
        <f t="shared" si="45"/>
        <v>7</v>
      </c>
      <c r="AA103" s="25" t="s">
        <v>235</v>
      </c>
      <c r="AB103" s="21" t="s">
        <v>142</v>
      </c>
      <c r="AC103" s="21"/>
      <c r="AE103" s="90" t="s">
        <v>378</v>
      </c>
      <c r="AF103" s="82"/>
      <c r="CP103" s="19" t="str">
        <f t="shared" si="46"/>
        <v>Breiter Michael</v>
      </c>
      <c r="CR103" s="19">
        <f t="shared" si="47"/>
        <v>7</v>
      </c>
      <c r="CS103" s="19" t="str">
        <f t="shared" si="48"/>
        <v>E</v>
      </c>
      <c r="CT103" s="154">
        <v>7702</v>
      </c>
      <c r="CU103" s="126"/>
      <c r="CV103" s="125">
        <v>733</v>
      </c>
      <c r="CW103" s="33">
        <f>VLOOKUP($CV103,Funktionsbezeichnungen,3,0)</f>
        <v>6</v>
      </c>
      <c r="CX103" s="83" t="str">
        <f>VLOOKUP($CV103,Funktionsbezeichnungen,2,0)</f>
        <v>Konstrukteur 3 / -planer 3 / Gruppenchef 1</v>
      </c>
      <c r="CY103" s="125">
        <v>732</v>
      </c>
      <c r="CZ103" s="33">
        <f>VLOOKUP($CY103,Funktionsbezeichnungen,3,0)</f>
        <v>5</v>
      </c>
      <c r="DA103" s="83" t="str">
        <f>VLOOKUP($CY103,Funktionsbezeichnungen,2,0)</f>
        <v>Konstrukteur 2 / -planer 2</v>
      </c>
      <c r="DB103" s="33">
        <v>732</v>
      </c>
      <c r="DC103" s="33">
        <f>VLOOKUP($DB103,Funktionsbezeichnungen,3,0)</f>
        <v>5</v>
      </c>
      <c r="DD103" s="83" t="str">
        <f>VLOOKUP($DB103,Funktionsbezeichnungen,2,0)</f>
        <v>Konstrukteur 2 / -planer 2</v>
      </c>
      <c r="DF103" s="33">
        <v>732</v>
      </c>
      <c r="DG103" s="33">
        <f t="shared" si="54"/>
        <v>5</v>
      </c>
      <c r="DH103" s="83" t="str">
        <f t="shared" si="55"/>
        <v>Konstrukteur 2 / -planer 2</v>
      </c>
      <c r="DM103" s="19">
        <f>+CT103</f>
        <v>7702</v>
      </c>
      <c r="DN103" s="153">
        <v>6</v>
      </c>
      <c r="DO103" s="19">
        <v>0</v>
      </c>
      <c r="DP103" s="19" t="s">
        <v>964</v>
      </c>
    </row>
    <row r="104" spans="1:120" s="19" customFormat="1">
      <c r="A104" s="53">
        <v>0</v>
      </c>
      <c r="B104" s="53"/>
      <c r="C104" s="53">
        <f t="shared" si="30"/>
        <v>0</v>
      </c>
      <c r="D104" s="55"/>
      <c r="E104" s="55"/>
      <c r="F104" s="55"/>
      <c r="G104" s="53"/>
      <c r="H104" s="53"/>
      <c r="I104" s="55">
        <v>1</v>
      </c>
      <c r="J104" s="53"/>
      <c r="K104" s="55"/>
      <c r="L104" s="55"/>
      <c r="M104" s="55"/>
      <c r="N104" s="59"/>
      <c r="O104" s="19" t="s">
        <v>360</v>
      </c>
      <c r="P104" s="15" t="s">
        <v>524</v>
      </c>
      <c r="Q104" s="15">
        <v>100</v>
      </c>
      <c r="R104" s="42"/>
      <c r="S104" s="27" t="s">
        <v>283</v>
      </c>
      <c r="T104" s="21">
        <v>1988</v>
      </c>
      <c r="U104" s="28" t="s">
        <v>235</v>
      </c>
      <c r="V104" s="21">
        <v>2010</v>
      </c>
      <c r="W104" s="25"/>
      <c r="X104" s="21"/>
      <c r="Y104" s="25"/>
      <c r="Z104" s="21">
        <f t="shared" si="45"/>
        <v>5</v>
      </c>
      <c r="AA104" s="25" t="s">
        <v>141</v>
      </c>
      <c r="AB104" s="21" t="s">
        <v>147</v>
      </c>
      <c r="AC104" s="21"/>
      <c r="AE104" s="90" t="s">
        <v>378</v>
      </c>
      <c r="AF104" s="82"/>
      <c r="CP104" s="19" t="str">
        <f t="shared" si="46"/>
        <v>Niederberger Benjamin</v>
      </c>
      <c r="CR104" s="19">
        <f t="shared" si="47"/>
        <v>5</v>
      </c>
      <c r="CS104" s="19" t="str">
        <f t="shared" si="48"/>
        <v>F</v>
      </c>
      <c r="CT104" s="154">
        <v>9701</v>
      </c>
      <c r="CU104" s="126"/>
      <c r="CV104" s="125">
        <v>732</v>
      </c>
      <c r="CW104" s="33">
        <f t="shared" si="50"/>
        <v>5</v>
      </c>
      <c r="CX104" s="83" t="str">
        <f t="shared" si="51"/>
        <v>Konstrukteur 2 / -planer 2</v>
      </c>
      <c r="CY104" s="125">
        <v>731</v>
      </c>
      <c r="CZ104" s="33">
        <f t="shared" si="52"/>
        <v>4</v>
      </c>
      <c r="DA104" s="83" t="str">
        <f t="shared" si="53"/>
        <v>Konstrukteur 1 / -planer 1</v>
      </c>
      <c r="DB104" s="125">
        <v>731</v>
      </c>
      <c r="DC104" s="33">
        <f t="shared" si="35"/>
        <v>4</v>
      </c>
      <c r="DD104" s="83" t="str">
        <f t="shared" si="36"/>
        <v>Konstrukteur 1 / -planer 1</v>
      </c>
      <c r="DE104" s="20"/>
      <c r="DF104" s="33">
        <v>731</v>
      </c>
      <c r="DG104" s="33">
        <f t="shared" si="54"/>
        <v>4</v>
      </c>
      <c r="DH104" s="83" t="str">
        <f t="shared" si="55"/>
        <v>Konstrukteur 1 / -planer 1</v>
      </c>
      <c r="DM104" s="19">
        <f t="shared" si="49"/>
        <v>9701</v>
      </c>
      <c r="DN104" s="153">
        <v>6</v>
      </c>
      <c r="DO104" s="19">
        <v>0</v>
      </c>
      <c r="DP104" s="19" t="s">
        <v>964</v>
      </c>
    </row>
    <row r="105" spans="1:120" s="19" customFormat="1">
      <c r="A105" s="53">
        <v>0</v>
      </c>
      <c r="B105" s="53">
        <v>1</v>
      </c>
      <c r="C105" s="53">
        <f t="shared" si="30"/>
        <v>0</v>
      </c>
      <c r="D105" s="55"/>
      <c r="E105" s="55"/>
      <c r="F105" s="55"/>
      <c r="G105" s="53"/>
      <c r="H105" s="53"/>
      <c r="I105" s="55">
        <v>1</v>
      </c>
      <c r="J105" s="53"/>
      <c r="K105" s="55"/>
      <c r="L105" s="55"/>
      <c r="M105" s="55"/>
      <c r="N105" s="59"/>
      <c r="O105" s="19" t="s">
        <v>358</v>
      </c>
      <c r="P105" s="15" t="s">
        <v>905</v>
      </c>
      <c r="Q105" s="15">
        <v>101</v>
      </c>
      <c r="R105" s="42"/>
      <c r="S105" s="27" t="s">
        <v>906</v>
      </c>
      <c r="T105" s="21">
        <v>1990</v>
      </c>
      <c r="U105" s="28" t="s">
        <v>239</v>
      </c>
      <c r="V105" s="21">
        <v>2012</v>
      </c>
      <c r="W105" s="25"/>
      <c r="X105" s="21"/>
      <c r="Y105" s="25"/>
      <c r="Z105" s="21">
        <f t="shared" si="45"/>
        <v>3</v>
      </c>
      <c r="AA105" s="25" t="s">
        <v>239</v>
      </c>
      <c r="AB105" s="21" t="s">
        <v>147</v>
      </c>
      <c r="AC105" s="21"/>
      <c r="AE105" s="90" t="s">
        <v>378</v>
      </c>
      <c r="AF105" s="82"/>
      <c r="CP105" s="19" t="str">
        <f t="shared" si="46"/>
        <v>Zymeri Shaha</v>
      </c>
      <c r="CR105" s="19">
        <f t="shared" si="47"/>
        <v>3</v>
      </c>
      <c r="CS105" s="19" t="str">
        <f t="shared" si="48"/>
        <v>F</v>
      </c>
      <c r="CT105" s="155">
        <v>9733</v>
      </c>
      <c r="CU105" s="156"/>
      <c r="CV105" s="125">
        <v>731</v>
      </c>
      <c r="CW105" s="33">
        <f t="shared" si="50"/>
        <v>4</v>
      </c>
      <c r="CX105" s="83" t="str">
        <f t="shared" si="51"/>
        <v>Konstrukteur 1 / -planer 1</v>
      </c>
      <c r="CY105" s="125"/>
      <c r="CZ105" s="33"/>
      <c r="DA105" s="83"/>
      <c r="DB105" s="125"/>
      <c r="DC105" s="33"/>
      <c r="DD105" s="83"/>
      <c r="DE105" s="20"/>
      <c r="DF105" s="33">
        <v>731</v>
      </c>
      <c r="DG105" s="33">
        <f t="shared" si="54"/>
        <v>4</v>
      </c>
      <c r="DH105" s="83" t="str">
        <f t="shared" si="55"/>
        <v>Konstrukteur 1 / -planer 1</v>
      </c>
      <c r="DM105" s="19">
        <f t="shared" si="49"/>
        <v>9733</v>
      </c>
      <c r="DN105" s="153">
        <v>7</v>
      </c>
      <c r="DO105" s="19">
        <v>0</v>
      </c>
      <c r="DP105" s="19" t="s">
        <v>964</v>
      </c>
    </row>
    <row r="106" spans="1:120" s="19" customFormat="1">
      <c r="A106" s="53">
        <v>0</v>
      </c>
      <c r="B106" s="53"/>
      <c r="C106" s="53">
        <f t="shared" si="30"/>
        <v>0</v>
      </c>
      <c r="D106" s="55"/>
      <c r="E106" s="55"/>
      <c r="F106" s="55"/>
      <c r="G106" s="53"/>
      <c r="H106" s="53"/>
      <c r="I106" s="55">
        <v>1</v>
      </c>
      <c r="J106" s="53"/>
      <c r="K106" s="55"/>
      <c r="L106" s="55"/>
      <c r="M106" s="55"/>
      <c r="N106" s="59"/>
      <c r="O106" s="19" t="s">
        <v>361</v>
      </c>
      <c r="P106" s="15" t="s">
        <v>542</v>
      </c>
      <c r="Q106" s="15">
        <v>102</v>
      </c>
      <c r="R106" s="42"/>
      <c r="S106" s="27" t="s">
        <v>538</v>
      </c>
      <c r="T106" s="21">
        <v>1992</v>
      </c>
      <c r="U106" s="28" t="s">
        <v>235</v>
      </c>
      <c r="V106" s="21">
        <v>2012</v>
      </c>
      <c r="W106" s="25"/>
      <c r="X106" s="21"/>
      <c r="Y106" s="25"/>
      <c r="Z106" s="21">
        <f t="shared" si="45"/>
        <v>3</v>
      </c>
      <c r="AA106" s="25" t="s">
        <v>235</v>
      </c>
      <c r="AB106" s="21" t="s">
        <v>147</v>
      </c>
      <c r="AC106" s="21"/>
      <c r="AE106" s="90" t="s">
        <v>378</v>
      </c>
      <c r="AF106" s="82"/>
      <c r="CP106" s="19" t="str">
        <f t="shared" si="46"/>
        <v>Rüegsegger Stefan</v>
      </c>
      <c r="CR106" s="19">
        <f t="shared" si="47"/>
        <v>3</v>
      </c>
      <c r="CS106" s="19" t="str">
        <f t="shared" si="48"/>
        <v>F</v>
      </c>
      <c r="CT106" s="155">
        <v>9707</v>
      </c>
      <c r="CU106" s="156"/>
      <c r="CV106" s="125">
        <v>731</v>
      </c>
      <c r="CW106" s="33">
        <f t="shared" si="50"/>
        <v>4</v>
      </c>
      <c r="CX106" s="83" t="str">
        <f t="shared" si="51"/>
        <v>Konstrukteur 1 / -planer 1</v>
      </c>
      <c r="CY106" s="125"/>
      <c r="CZ106" s="33"/>
      <c r="DA106" s="83"/>
      <c r="DB106" s="125"/>
      <c r="DC106" s="33"/>
      <c r="DD106" s="83"/>
      <c r="DE106" s="20"/>
      <c r="DF106" s="33">
        <v>731</v>
      </c>
      <c r="DG106" s="33">
        <f t="shared" si="54"/>
        <v>4</v>
      </c>
      <c r="DH106" s="83" t="str">
        <f t="shared" si="55"/>
        <v>Konstrukteur 1 / -planer 1</v>
      </c>
      <c r="DM106" s="19">
        <f t="shared" si="49"/>
        <v>9707</v>
      </c>
      <c r="DN106" s="153">
        <v>6</v>
      </c>
      <c r="DO106" s="19">
        <v>0</v>
      </c>
      <c r="DP106" s="19" t="s">
        <v>964</v>
      </c>
    </row>
    <row r="107" spans="1:120" s="19" customFormat="1">
      <c r="A107" s="53">
        <v>0</v>
      </c>
      <c r="B107" s="53"/>
      <c r="C107" s="53">
        <f t="shared" si="30"/>
        <v>0</v>
      </c>
      <c r="D107" s="55"/>
      <c r="E107" s="55"/>
      <c r="F107" s="55"/>
      <c r="G107" s="53"/>
      <c r="H107" s="53"/>
      <c r="I107" s="55">
        <v>1</v>
      </c>
      <c r="J107" s="53"/>
      <c r="K107" s="55"/>
      <c r="L107" s="55"/>
      <c r="M107" s="55"/>
      <c r="N107" s="59"/>
      <c r="O107" s="19" t="s">
        <v>359</v>
      </c>
      <c r="P107" s="15" t="s">
        <v>543</v>
      </c>
      <c r="Q107" s="15">
        <v>103</v>
      </c>
      <c r="R107" s="42"/>
      <c r="S107" s="27" t="s">
        <v>539</v>
      </c>
      <c r="T107" s="21">
        <v>1992</v>
      </c>
      <c r="U107" s="28" t="s">
        <v>235</v>
      </c>
      <c r="V107" s="21">
        <v>2012</v>
      </c>
      <c r="W107" s="25"/>
      <c r="X107" s="21"/>
      <c r="Y107" s="25"/>
      <c r="Z107" s="21">
        <f t="shared" si="45"/>
        <v>3</v>
      </c>
      <c r="AA107" s="25" t="s">
        <v>235</v>
      </c>
      <c r="AB107" s="21" t="s">
        <v>147</v>
      </c>
      <c r="AC107" s="21"/>
      <c r="AE107" s="90" t="s">
        <v>378</v>
      </c>
      <c r="AF107" s="82"/>
      <c r="CP107" s="19" t="str">
        <f t="shared" si="46"/>
        <v>Schwyn Timm</v>
      </c>
      <c r="CR107" s="19">
        <f t="shared" si="47"/>
        <v>3</v>
      </c>
      <c r="CS107" s="19" t="str">
        <f t="shared" si="48"/>
        <v>F</v>
      </c>
      <c r="CT107" s="155">
        <v>9706</v>
      </c>
      <c r="CU107" s="156"/>
      <c r="CV107" s="125">
        <v>731</v>
      </c>
      <c r="CW107" s="33">
        <f t="shared" si="50"/>
        <v>4</v>
      </c>
      <c r="CX107" s="83" t="str">
        <f t="shared" si="51"/>
        <v>Konstrukteur 1 / -planer 1</v>
      </c>
      <c r="CY107" s="125"/>
      <c r="CZ107" s="33"/>
      <c r="DA107" s="83"/>
      <c r="DB107" s="125"/>
      <c r="DC107" s="33"/>
      <c r="DD107" s="83"/>
      <c r="DE107" s="20"/>
      <c r="DF107" s="33">
        <v>731</v>
      </c>
      <c r="DG107" s="33">
        <f t="shared" si="54"/>
        <v>4</v>
      </c>
      <c r="DH107" s="83" t="str">
        <f t="shared" si="55"/>
        <v>Konstrukteur 1 / -planer 1</v>
      </c>
      <c r="DM107" s="19">
        <f t="shared" si="49"/>
        <v>9706</v>
      </c>
      <c r="DN107" s="153">
        <v>6</v>
      </c>
      <c r="DO107" s="19">
        <v>0</v>
      </c>
      <c r="DP107" s="19" t="s">
        <v>964</v>
      </c>
    </row>
    <row r="108" spans="1:120" s="19" customFormat="1">
      <c r="A108" s="53">
        <v>0</v>
      </c>
      <c r="B108" s="53"/>
      <c r="C108" s="53">
        <f>IF(Z108&gt;=10,1,0)</f>
        <v>0</v>
      </c>
      <c r="D108" s="55"/>
      <c r="E108" s="55"/>
      <c r="F108" s="55"/>
      <c r="G108" s="53"/>
      <c r="H108" s="53"/>
      <c r="I108" s="55">
        <v>1</v>
      </c>
      <c r="J108" s="53"/>
      <c r="K108" s="55"/>
      <c r="L108" s="55"/>
      <c r="M108" s="55"/>
      <c r="N108" s="59"/>
      <c r="O108" s="19" t="s">
        <v>359</v>
      </c>
      <c r="P108" s="15" t="s">
        <v>594</v>
      </c>
      <c r="Q108" s="15">
        <v>104</v>
      </c>
      <c r="R108" s="42"/>
      <c r="S108" s="27" t="s">
        <v>595</v>
      </c>
      <c r="T108" s="21">
        <v>1992</v>
      </c>
      <c r="U108" s="28" t="s">
        <v>235</v>
      </c>
      <c r="V108" s="21">
        <v>2013</v>
      </c>
      <c r="W108" s="25"/>
      <c r="X108" s="21"/>
      <c r="Y108" s="25"/>
      <c r="Z108" s="21">
        <f>$AD$3-V108</f>
        <v>2</v>
      </c>
      <c r="AA108" s="25" t="s">
        <v>235</v>
      </c>
      <c r="AB108" s="21" t="s">
        <v>147</v>
      </c>
      <c r="AC108" s="21"/>
      <c r="AE108" s="90" t="s">
        <v>378</v>
      </c>
      <c r="AF108" s="82"/>
      <c r="CP108" s="19" t="str">
        <f>+S108</f>
        <v>Schär Cedric</v>
      </c>
      <c r="CR108" s="19">
        <f>+Z108</f>
        <v>2</v>
      </c>
      <c r="CS108" s="19" t="str">
        <f>+AB108</f>
        <v>F</v>
      </c>
      <c r="CT108" s="155">
        <v>9715</v>
      </c>
      <c r="CU108" s="156"/>
      <c r="CV108" s="125">
        <v>731</v>
      </c>
      <c r="CW108" s="33">
        <f t="shared" si="50"/>
        <v>4</v>
      </c>
      <c r="CX108" s="83" t="str">
        <f t="shared" si="51"/>
        <v>Konstrukteur 1 / -planer 1</v>
      </c>
      <c r="CY108" s="125"/>
      <c r="CZ108" s="33"/>
      <c r="DA108" s="83"/>
      <c r="DB108" s="125"/>
      <c r="DC108" s="33"/>
      <c r="DD108" s="83"/>
      <c r="DE108" s="20"/>
      <c r="DF108" s="33">
        <v>731</v>
      </c>
      <c r="DG108" s="33">
        <f t="shared" si="54"/>
        <v>4</v>
      </c>
      <c r="DH108" s="83" t="str">
        <f t="shared" si="55"/>
        <v>Konstrukteur 1 / -planer 1</v>
      </c>
      <c r="DM108" s="19">
        <f>+CT108</f>
        <v>9715</v>
      </c>
      <c r="DN108" s="153">
        <v>6</v>
      </c>
      <c r="DO108" s="19">
        <v>0</v>
      </c>
      <c r="DP108" s="19" t="s">
        <v>964</v>
      </c>
    </row>
    <row r="109" spans="1:120" s="19" customFormat="1">
      <c r="A109" s="53">
        <v>0</v>
      </c>
      <c r="B109" s="53"/>
      <c r="C109" s="53">
        <f>IF(Z109&gt;=10,1,0)</f>
        <v>0</v>
      </c>
      <c r="D109" s="55"/>
      <c r="E109" s="55"/>
      <c r="F109" s="55"/>
      <c r="G109" s="53"/>
      <c r="H109" s="53"/>
      <c r="I109" s="55">
        <v>1</v>
      </c>
      <c r="J109" s="53"/>
      <c r="K109" s="55"/>
      <c r="L109" s="55"/>
      <c r="M109" s="55"/>
      <c r="N109" s="59"/>
      <c r="O109" s="19" t="s">
        <v>361</v>
      </c>
      <c r="P109" s="15" t="s">
        <v>627</v>
      </c>
      <c r="Q109" s="15">
        <v>105</v>
      </c>
      <c r="R109" s="42"/>
      <c r="S109" s="27" t="s">
        <v>626</v>
      </c>
      <c r="T109" s="21">
        <v>1995</v>
      </c>
      <c r="U109" s="28" t="s">
        <v>235</v>
      </c>
      <c r="V109" s="21">
        <v>2014</v>
      </c>
      <c r="W109" s="25"/>
      <c r="X109" s="21"/>
      <c r="Y109" s="25"/>
      <c r="Z109" s="21">
        <f>$AD$3-V109</f>
        <v>1</v>
      </c>
      <c r="AA109" s="25" t="s">
        <v>235</v>
      </c>
      <c r="AB109" s="21" t="s">
        <v>149</v>
      </c>
      <c r="AC109" s="21"/>
      <c r="AE109" s="90" t="s">
        <v>378</v>
      </c>
      <c r="AF109" s="82"/>
      <c r="CP109" s="19" t="str">
        <f>+S109</f>
        <v>Leubin Marco</v>
      </c>
      <c r="CR109" s="19">
        <f>+Z109</f>
        <v>1</v>
      </c>
      <c r="CS109" s="19" t="str">
        <f>+AB109</f>
        <v>G</v>
      </c>
      <c r="CT109" s="154">
        <v>9726</v>
      </c>
      <c r="CU109" s="126"/>
      <c r="CV109" s="125">
        <v>731</v>
      </c>
      <c r="CW109" s="33">
        <f t="shared" si="50"/>
        <v>4</v>
      </c>
      <c r="CX109" s="83" t="str">
        <f t="shared" si="51"/>
        <v>Konstrukteur 1 / -planer 1</v>
      </c>
      <c r="CY109" s="125"/>
      <c r="CZ109" s="33"/>
      <c r="DA109" s="83"/>
      <c r="DB109" s="125"/>
      <c r="DC109" s="33"/>
      <c r="DD109" s="83"/>
      <c r="DE109" s="20"/>
      <c r="DF109" s="33"/>
      <c r="DG109" s="33"/>
      <c r="DH109" s="83"/>
      <c r="DM109" s="19">
        <f>+CT109</f>
        <v>9726</v>
      </c>
      <c r="DN109" s="153">
        <v>8</v>
      </c>
      <c r="DO109" s="19">
        <v>0</v>
      </c>
      <c r="DP109" s="185" t="s">
        <v>976</v>
      </c>
    </row>
    <row r="110" spans="1:120" s="19" customFormat="1">
      <c r="A110" s="53">
        <v>0</v>
      </c>
      <c r="B110" s="53"/>
      <c r="C110" s="53">
        <f>IF(Z110&gt;=10,1,0)</f>
        <v>0</v>
      </c>
      <c r="D110" s="55"/>
      <c r="E110" s="55"/>
      <c r="F110" s="55"/>
      <c r="G110" s="53"/>
      <c r="H110" s="53"/>
      <c r="I110" s="55">
        <v>1</v>
      </c>
      <c r="J110" s="53"/>
      <c r="K110" s="55"/>
      <c r="L110" s="55"/>
      <c r="M110" s="55"/>
      <c r="N110" s="59"/>
      <c r="O110" s="19" t="s">
        <v>359</v>
      </c>
      <c r="P110" s="15" t="s">
        <v>1093</v>
      </c>
      <c r="Q110" s="15">
        <v>106</v>
      </c>
      <c r="R110" s="42"/>
      <c r="S110" s="27" t="s">
        <v>882</v>
      </c>
      <c r="T110" s="21">
        <v>1995</v>
      </c>
      <c r="U110" s="28" t="s">
        <v>235</v>
      </c>
      <c r="V110" s="21">
        <v>2015</v>
      </c>
      <c r="W110" s="25"/>
      <c r="X110" s="21"/>
      <c r="Y110" s="25"/>
      <c r="Z110" s="21">
        <f>$AD$3-V110</f>
        <v>0</v>
      </c>
      <c r="AA110" s="25" t="s">
        <v>235</v>
      </c>
      <c r="AB110" s="21" t="s">
        <v>149</v>
      </c>
      <c r="AC110" s="21"/>
      <c r="AE110" s="90" t="s">
        <v>378</v>
      </c>
      <c r="AF110" s="82"/>
      <c r="CP110" s="19" t="str">
        <f>+S110</f>
        <v>Räuftlin Thomas</v>
      </c>
      <c r="CR110" s="19">
        <f>+Z110</f>
        <v>0</v>
      </c>
      <c r="CS110" s="19" t="str">
        <f>+AB110</f>
        <v>G</v>
      </c>
      <c r="CT110" s="205">
        <v>9729</v>
      </c>
      <c r="CU110" s="126"/>
      <c r="CV110" s="125">
        <v>731</v>
      </c>
      <c r="CW110" s="33">
        <f t="shared" si="50"/>
        <v>4</v>
      </c>
      <c r="CX110" s="83" t="str">
        <f t="shared" si="51"/>
        <v>Konstrukteur 1 / -planer 1</v>
      </c>
      <c r="CY110" s="125"/>
      <c r="CZ110" s="33"/>
      <c r="DA110" s="83"/>
      <c r="DB110" s="125"/>
      <c r="DC110" s="33"/>
      <c r="DD110" s="83"/>
      <c r="DE110" s="20"/>
      <c r="DF110" s="33"/>
      <c r="DG110" s="33"/>
      <c r="DH110" s="83"/>
      <c r="DM110" s="19">
        <f>+CT110</f>
        <v>9729</v>
      </c>
      <c r="DN110" s="153">
        <v>8</v>
      </c>
      <c r="DO110" s="19">
        <v>0</v>
      </c>
      <c r="DP110" s="185" t="s">
        <v>976</v>
      </c>
    </row>
    <row r="111" spans="1:120" s="19" customFormat="1">
      <c r="A111" s="53">
        <v>0</v>
      </c>
      <c r="B111" s="53">
        <v>1</v>
      </c>
      <c r="C111" s="53">
        <f t="shared" si="30"/>
        <v>1</v>
      </c>
      <c r="D111" s="55"/>
      <c r="E111" s="55"/>
      <c r="F111" s="55"/>
      <c r="G111" s="53"/>
      <c r="H111" s="53"/>
      <c r="I111" s="55"/>
      <c r="J111" s="53"/>
      <c r="K111" s="55"/>
      <c r="L111" s="55">
        <v>1</v>
      </c>
      <c r="M111" s="55"/>
      <c r="N111" s="59"/>
      <c r="O111" s="19" t="s">
        <v>359</v>
      </c>
      <c r="P111" s="15" t="s">
        <v>500</v>
      </c>
      <c r="Q111" s="15">
        <v>107</v>
      </c>
      <c r="R111" s="42" t="s">
        <v>343</v>
      </c>
      <c r="S111" s="27" t="s">
        <v>152</v>
      </c>
      <c r="T111" s="21">
        <v>1952</v>
      </c>
      <c r="U111" s="28" t="s">
        <v>151</v>
      </c>
      <c r="V111" s="21">
        <v>1971</v>
      </c>
      <c r="W111" s="25"/>
      <c r="X111" s="21"/>
      <c r="Y111" s="25"/>
      <c r="Z111" s="21">
        <f t="shared" si="45"/>
        <v>44</v>
      </c>
      <c r="AA111" s="25" t="s">
        <v>696</v>
      </c>
      <c r="AB111" s="21" t="s">
        <v>121</v>
      </c>
      <c r="AC111" s="21"/>
      <c r="AE111" s="90" t="s">
        <v>425</v>
      </c>
      <c r="AF111" s="82"/>
      <c r="CP111" s="19" t="str">
        <f t="shared" si="46"/>
        <v>Meister Christine</v>
      </c>
      <c r="CR111" s="19">
        <f t="shared" si="47"/>
        <v>44</v>
      </c>
      <c r="CS111" s="19" t="str">
        <f t="shared" si="48"/>
        <v>D</v>
      </c>
      <c r="CT111" s="154">
        <v>4245</v>
      </c>
      <c r="CU111" s="126"/>
      <c r="CV111" s="125">
        <v>134</v>
      </c>
      <c r="CW111" s="33">
        <f t="shared" si="50"/>
        <v>7</v>
      </c>
      <c r="CX111" s="83" t="str">
        <f t="shared" si="51"/>
        <v>Kaufmännischer Mitarbeiter 4 / Gruppenchef 2</v>
      </c>
      <c r="CY111" s="125">
        <v>134</v>
      </c>
      <c r="CZ111" s="33">
        <f t="shared" si="52"/>
        <v>7</v>
      </c>
      <c r="DA111" s="83" t="str">
        <f t="shared" si="53"/>
        <v>Kaufmännischer Mitarbeiter 4 / Gruppenchef 2</v>
      </c>
      <c r="DB111" s="125">
        <v>134</v>
      </c>
      <c r="DC111" s="33">
        <f t="shared" ref="DC111:DC126" si="56">VLOOKUP($DB111,Funktionsbezeichnungen,3,0)</f>
        <v>7</v>
      </c>
      <c r="DD111" s="83" t="str">
        <f t="shared" ref="DD111:DD126" si="57">VLOOKUP($DB111,Funktionsbezeichnungen,2,0)</f>
        <v>Kaufmännischer Mitarbeiter 4 / Gruppenchef 2</v>
      </c>
      <c r="DE111" s="20"/>
      <c r="DF111" s="125">
        <v>134</v>
      </c>
      <c r="DG111" s="33">
        <f t="shared" si="54"/>
        <v>7</v>
      </c>
      <c r="DH111" s="83" t="str">
        <f t="shared" si="55"/>
        <v>Kaufmännischer Mitarbeiter 4 / Gruppenchef 2</v>
      </c>
      <c r="DM111" s="19">
        <f t="shared" si="49"/>
        <v>4245</v>
      </c>
      <c r="DN111" s="153">
        <v>6</v>
      </c>
      <c r="DO111" s="19">
        <v>0</v>
      </c>
      <c r="DP111" s="19" t="s">
        <v>955</v>
      </c>
    </row>
    <row r="112" spans="1:120" s="19" customFormat="1" ht="27">
      <c r="A112" s="53">
        <v>0</v>
      </c>
      <c r="B112" s="53">
        <v>1</v>
      </c>
      <c r="C112" s="53">
        <f>IF(Z112&gt;=10,1,0)</f>
        <v>1</v>
      </c>
      <c r="D112" s="55"/>
      <c r="E112" s="55"/>
      <c r="F112" s="55"/>
      <c r="G112" s="53"/>
      <c r="H112" s="53"/>
      <c r="I112" s="55"/>
      <c r="J112" s="53"/>
      <c r="K112" s="55"/>
      <c r="L112" s="55">
        <v>1</v>
      </c>
      <c r="M112" s="55"/>
      <c r="N112" s="59"/>
      <c r="O112" s="19" t="s">
        <v>357</v>
      </c>
      <c r="P112" s="15" t="s">
        <v>501</v>
      </c>
      <c r="Q112" s="15">
        <v>108</v>
      </c>
      <c r="R112" s="42"/>
      <c r="S112" s="20" t="s">
        <v>207</v>
      </c>
      <c r="T112" s="17">
        <v>1954</v>
      </c>
      <c r="U112" s="169" t="s">
        <v>210</v>
      </c>
      <c r="V112" s="118">
        <v>1971</v>
      </c>
      <c r="W112" s="120"/>
      <c r="X112" s="118"/>
      <c r="Y112" s="169"/>
      <c r="Z112" s="118">
        <f>$AD$3-V112</f>
        <v>44</v>
      </c>
      <c r="AA112" s="25" t="s">
        <v>209</v>
      </c>
      <c r="AB112" s="21" t="s">
        <v>121</v>
      </c>
      <c r="AC112" s="21"/>
      <c r="AE112" s="90" t="s">
        <v>453</v>
      </c>
      <c r="AF112" s="82"/>
      <c r="CP112" s="19" t="str">
        <f>+S112</f>
        <v>Derezynski Françoise</v>
      </c>
      <c r="CR112" s="19">
        <f>+Z112</f>
        <v>44</v>
      </c>
      <c r="CS112" s="19" t="str">
        <f>+AB112</f>
        <v>D</v>
      </c>
      <c r="CT112" s="154">
        <v>4266</v>
      </c>
      <c r="CU112" s="126"/>
      <c r="CV112" s="125">
        <v>134</v>
      </c>
      <c r="CW112" s="33">
        <f>VLOOKUP($CV112,Funktionsbezeichnungen,3,0)</f>
        <v>7</v>
      </c>
      <c r="CX112" s="83" t="str">
        <f>VLOOKUP($CV112,Funktionsbezeichnungen,2,0)</f>
        <v>Kaufmännischer Mitarbeiter 4 / Gruppenchef 2</v>
      </c>
      <c r="CY112" s="125">
        <v>134</v>
      </c>
      <c r="CZ112" s="33">
        <f>VLOOKUP($CY112,Funktionsbezeichnungen,3,0)</f>
        <v>7</v>
      </c>
      <c r="DA112" s="83" t="str">
        <f>VLOOKUP($CY112,Funktionsbezeichnungen,2,0)</f>
        <v>Kaufmännischer Mitarbeiter 4 / Gruppenchef 2</v>
      </c>
      <c r="DB112" s="125">
        <v>134</v>
      </c>
      <c r="DC112" s="33">
        <f>VLOOKUP($DB112,Funktionsbezeichnungen,3,0)</f>
        <v>7</v>
      </c>
      <c r="DD112" s="83" t="str">
        <f>VLOOKUP($DB112,Funktionsbezeichnungen,2,0)</f>
        <v>Kaufmännischer Mitarbeiter 4 / Gruppenchef 2</v>
      </c>
      <c r="DE112" s="20"/>
      <c r="DF112" s="125">
        <v>134</v>
      </c>
      <c r="DG112" s="33">
        <f>VLOOKUP($DF112,Funktionsbezeichnungen,3,0)</f>
        <v>7</v>
      </c>
      <c r="DH112" s="83" t="str">
        <f>VLOOKUP($DF112,Funktionsbezeichnungen,2,0)</f>
        <v>Kaufmännischer Mitarbeiter 4 / Gruppenchef 2</v>
      </c>
      <c r="DM112" s="19">
        <f>+CT112</f>
        <v>4266</v>
      </c>
      <c r="DN112" s="153">
        <v>6</v>
      </c>
      <c r="DO112" s="19">
        <v>0</v>
      </c>
      <c r="DP112" s="19" t="s">
        <v>955</v>
      </c>
    </row>
    <row r="113" spans="1:120" s="19" customFormat="1">
      <c r="A113" s="53">
        <v>0</v>
      </c>
      <c r="B113" s="53">
        <v>1</v>
      </c>
      <c r="C113" s="53">
        <f>IF(Z113&gt;=10,1,0)</f>
        <v>1</v>
      </c>
      <c r="D113" s="55"/>
      <c r="E113" s="55"/>
      <c r="F113" s="56"/>
      <c r="G113" s="54"/>
      <c r="H113" s="54"/>
      <c r="I113" s="56"/>
      <c r="J113" s="54"/>
      <c r="K113" s="56"/>
      <c r="L113" s="56">
        <v>1</v>
      </c>
      <c r="M113" s="56"/>
      <c r="N113" s="58"/>
      <c r="O113" s="52" t="s">
        <v>357</v>
      </c>
      <c r="P113" s="15" t="s">
        <v>502</v>
      </c>
      <c r="Q113" s="15">
        <v>109</v>
      </c>
      <c r="R113" s="16"/>
      <c r="S113" s="20" t="s">
        <v>153</v>
      </c>
      <c r="T113" s="21">
        <v>1953</v>
      </c>
      <c r="U113" s="28" t="s">
        <v>215</v>
      </c>
      <c r="V113" s="21">
        <v>1977</v>
      </c>
      <c r="W113" s="25" t="s">
        <v>318</v>
      </c>
      <c r="X113" s="21">
        <v>2000</v>
      </c>
      <c r="Y113" s="28" t="s">
        <v>319</v>
      </c>
      <c r="Z113" s="21">
        <f>$AD$3-V113</f>
        <v>38</v>
      </c>
      <c r="AA113" s="25" t="s">
        <v>695</v>
      </c>
      <c r="AB113" s="21" t="s">
        <v>121</v>
      </c>
      <c r="AC113" s="21"/>
      <c r="AE113" s="90" t="s">
        <v>456</v>
      </c>
      <c r="AF113" s="82"/>
      <c r="CP113" s="19" t="str">
        <f>+S113</f>
        <v>Szirt Madeleine</v>
      </c>
      <c r="CR113" s="19">
        <f>+Z113</f>
        <v>38</v>
      </c>
      <c r="CS113" s="19" t="str">
        <f>+AB113</f>
        <v>D</v>
      </c>
      <c r="CT113" s="154">
        <v>4216</v>
      </c>
      <c r="CU113" s="126"/>
      <c r="CV113" s="125">
        <v>162</v>
      </c>
      <c r="CW113" s="33">
        <f>VLOOKUP($CV113,Funktionsbezeichnungen,3,0)</f>
        <v>9</v>
      </c>
      <c r="CX113" s="83" t="str">
        <f>VLOOKUP($CV113,Funktionsbezeichnungen,2,0)</f>
        <v>Personal-Fachspezialist 2</v>
      </c>
      <c r="CY113" s="125">
        <v>162</v>
      </c>
      <c r="CZ113" s="33">
        <f>VLOOKUP($CY113,Funktionsbezeichnungen,3,0)</f>
        <v>9</v>
      </c>
      <c r="DA113" s="83" t="str">
        <f>VLOOKUP($CY113,Funktionsbezeichnungen,2,0)</f>
        <v>Personal-Fachspezialist 2</v>
      </c>
      <c r="DB113" s="125">
        <v>162</v>
      </c>
      <c r="DC113" s="33">
        <f>VLOOKUP($DB113,Funktionsbezeichnungen,3,0)</f>
        <v>9</v>
      </c>
      <c r="DD113" s="83" t="str">
        <f>VLOOKUP($DB113,Funktionsbezeichnungen,2,0)</f>
        <v>Personal-Fachspezialist 2</v>
      </c>
      <c r="DE113" s="20"/>
      <c r="DF113" s="125">
        <v>162</v>
      </c>
      <c r="DG113" s="33">
        <f>VLOOKUP($DF113,Funktionsbezeichnungen,3,0)</f>
        <v>9</v>
      </c>
      <c r="DH113" s="83" t="str">
        <f>VLOOKUP($DF113,Funktionsbezeichnungen,2,0)</f>
        <v>Personal-Fachspezialist 2</v>
      </c>
      <c r="DM113" s="19">
        <f>+CT113</f>
        <v>4216</v>
      </c>
      <c r="DN113" s="153">
        <v>3</v>
      </c>
      <c r="DO113" s="19">
        <v>0</v>
      </c>
      <c r="DP113" s="185" t="s">
        <v>971</v>
      </c>
    </row>
    <row r="114" spans="1:120" s="19" customFormat="1">
      <c r="A114" s="53">
        <v>0</v>
      </c>
      <c r="B114" s="53">
        <v>1</v>
      </c>
      <c r="C114" s="53">
        <f>IF(Z114&gt;=10,1,0)</f>
        <v>1</v>
      </c>
      <c r="D114" s="55"/>
      <c r="E114" s="55"/>
      <c r="F114" s="55"/>
      <c r="G114" s="53"/>
      <c r="H114" s="53"/>
      <c r="I114" s="55"/>
      <c r="J114" s="53"/>
      <c r="K114" s="55"/>
      <c r="L114" s="55">
        <v>1</v>
      </c>
      <c r="M114" s="55"/>
      <c r="N114" s="59"/>
      <c r="O114" s="19" t="s">
        <v>359</v>
      </c>
      <c r="P114" s="15" t="s">
        <v>1155</v>
      </c>
      <c r="Q114" s="15">
        <v>110</v>
      </c>
      <c r="R114" s="42"/>
      <c r="S114" s="27" t="s">
        <v>1156</v>
      </c>
      <c r="T114" s="21">
        <v>1959</v>
      </c>
      <c r="U114" s="28" t="s">
        <v>151</v>
      </c>
      <c r="V114" s="21">
        <v>1977</v>
      </c>
      <c r="W114" s="25"/>
      <c r="X114" s="21"/>
      <c r="Y114" s="25"/>
      <c r="Z114" s="21">
        <f>$AD$3-V114</f>
        <v>38</v>
      </c>
      <c r="AA114" s="25" t="s">
        <v>1157</v>
      </c>
      <c r="AB114" s="21" t="s">
        <v>121</v>
      </c>
      <c r="AC114" s="21"/>
      <c r="AE114" s="90" t="s">
        <v>1158</v>
      </c>
      <c r="AF114" s="82"/>
      <c r="CP114" s="19" t="str">
        <f>+S114</f>
        <v>Canetti Rosemarie</v>
      </c>
      <c r="CR114" s="19">
        <f>+Z114</f>
        <v>38</v>
      </c>
      <c r="CS114" s="19" t="str">
        <f>+AB114</f>
        <v>D</v>
      </c>
      <c r="CT114" s="205">
        <v>4320</v>
      </c>
      <c r="CU114" s="126"/>
      <c r="CV114" s="125">
        <v>134</v>
      </c>
      <c r="CW114" s="33">
        <f t="shared" si="50"/>
        <v>7</v>
      </c>
      <c r="CX114" s="83" t="str">
        <f t="shared" si="51"/>
        <v>Kaufmännischer Mitarbeiter 4 / Gruppenchef 2</v>
      </c>
      <c r="CY114" s="125">
        <v>134</v>
      </c>
      <c r="CZ114" s="33">
        <f t="shared" si="52"/>
        <v>7</v>
      </c>
      <c r="DA114" s="83" t="str">
        <f t="shared" si="53"/>
        <v>Kaufmännischer Mitarbeiter 4 / Gruppenchef 2</v>
      </c>
      <c r="DB114" s="125">
        <v>134</v>
      </c>
      <c r="DC114" s="33">
        <f t="shared" si="56"/>
        <v>7</v>
      </c>
      <c r="DD114" s="83" t="str">
        <f t="shared" si="57"/>
        <v>Kaufmännischer Mitarbeiter 4 / Gruppenchef 2</v>
      </c>
      <c r="DE114" s="20"/>
      <c r="DF114" s="125">
        <v>134</v>
      </c>
      <c r="DG114" s="33">
        <f t="shared" si="54"/>
        <v>7</v>
      </c>
      <c r="DH114" s="83" t="str">
        <f t="shared" si="55"/>
        <v>Kaufmännischer Mitarbeiter 4 / Gruppenchef 2</v>
      </c>
      <c r="DM114" s="19">
        <f>+CT114</f>
        <v>4320</v>
      </c>
      <c r="DN114" s="153">
        <v>6</v>
      </c>
      <c r="DO114" s="19">
        <v>0</v>
      </c>
      <c r="DP114" s="19" t="s">
        <v>955</v>
      </c>
    </row>
    <row r="115" spans="1:120" s="19" customFormat="1">
      <c r="A115" s="53">
        <v>0</v>
      </c>
      <c r="B115" s="53">
        <v>1</v>
      </c>
      <c r="C115" s="53">
        <f t="shared" si="30"/>
        <v>1</v>
      </c>
      <c r="D115" s="55"/>
      <c r="E115" s="55"/>
      <c r="F115" s="55"/>
      <c r="G115" s="53"/>
      <c r="H115" s="53"/>
      <c r="I115" s="55"/>
      <c r="J115" s="53"/>
      <c r="K115" s="55"/>
      <c r="L115" s="55">
        <v>1</v>
      </c>
      <c r="M115" s="55"/>
      <c r="N115" s="59"/>
      <c r="O115" s="19" t="s">
        <v>359</v>
      </c>
      <c r="P115" s="15" t="s">
        <v>1168</v>
      </c>
      <c r="Q115" s="15">
        <v>111</v>
      </c>
      <c r="R115" s="42"/>
      <c r="S115" s="27" t="s">
        <v>650</v>
      </c>
      <c r="T115" s="21">
        <v>1961</v>
      </c>
      <c r="U115" s="28" t="s">
        <v>155</v>
      </c>
      <c r="V115" s="21">
        <v>1982</v>
      </c>
      <c r="W115" s="25"/>
      <c r="X115" s="21"/>
      <c r="Y115" s="25" t="s">
        <v>323</v>
      </c>
      <c r="Z115" s="21">
        <f t="shared" si="45"/>
        <v>33</v>
      </c>
      <c r="AA115" s="25" t="s">
        <v>696</v>
      </c>
      <c r="AB115" s="21" t="s">
        <v>121</v>
      </c>
      <c r="AC115" s="21"/>
      <c r="AE115" s="90" t="s">
        <v>425</v>
      </c>
      <c r="AF115" s="82"/>
      <c r="CP115" s="19" t="str">
        <f t="shared" si="46"/>
        <v>Peier Doris</v>
      </c>
      <c r="CR115" s="19">
        <f t="shared" si="47"/>
        <v>33</v>
      </c>
      <c r="CS115" s="19" t="str">
        <f t="shared" si="48"/>
        <v>D</v>
      </c>
      <c r="CT115" s="154">
        <v>5581</v>
      </c>
      <c r="CU115" s="126"/>
      <c r="CV115" s="125">
        <v>134</v>
      </c>
      <c r="CW115" s="33">
        <f t="shared" si="50"/>
        <v>7</v>
      </c>
      <c r="CX115" s="83" t="str">
        <f t="shared" si="51"/>
        <v>Kaufmännischer Mitarbeiter 4 / Gruppenchef 2</v>
      </c>
      <c r="CY115" s="125">
        <v>134</v>
      </c>
      <c r="CZ115" s="33">
        <f t="shared" si="52"/>
        <v>7</v>
      </c>
      <c r="DA115" s="83" t="str">
        <f t="shared" si="53"/>
        <v>Kaufmännischer Mitarbeiter 4 / Gruppenchef 2</v>
      </c>
      <c r="DB115" s="125">
        <v>134</v>
      </c>
      <c r="DC115" s="33">
        <f t="shared" si="56"/>
        <v>7</v>
      </c>
      <c r="DD115" s="83" t="str">
        <f t="shared" si="57"/>
        <v>Kaufmännischer Mitarbeiter 4 / Gruppenchef 2</v>
      </c>
      <c r="DE115" s="20"/>
      <c r="DF115" s="125">
        <v>134</v>
      </c>
      <c r="DG115" s="33">
        <f t="shared" si="54"/>
        <v>7</v>
      </c>
      <c r="DH115" s="83" t="str">
        <f t="shared" si="55"/>
        <v>Kaufmännischer Mitarbeiter 4 / Gruppenchef 2</v>
      </c>
      <c r="DM115" s="19">
        <f t="shared" si="49"/>
        <v>5581</v>
      </c>
      <c r="DN115" s="153">
        <v>6</v>
      </c>
      <c r="DO115" s="19">
        <v>0</v>
      </c>
      <c r="DP115" s="19" t="s">
        <v>955</v>
      </c>
    </row>
    <row r="116" spans="1:120" s="19" customFormat="1">
      <c r="A116" s="53">
        <v>0</v>
      </c>
      <c r="B116" s="53">
        <v>1</v>
      </c>
      <c r="C116" s="53">
        <f t="shared" si="30"/>
        <v>1</v>
      </c>
      <c r="D116" s="55"/>
      <c r="E116" s="55"/>
      <c r="F116" s="55"/>
      <c r="G116" s="53"/>
      <c r="H116" s="53"/>
      <c r="I116" s="55"/>
      <c r="J116" s="53"/>
      <c r="K116" s="55"/>
      <c r="L116" s="55">
        <v>1</v>
      </c>
      <c r="M116" s="55"/>
      <c r="N116" s="59"/>
      <c r="O116" s="19" t="s">
        <v>359</v>
      </c>
      <c r="P116" s="15" t="s">
        <v>607</v>
      </c>
      <c r="Q116" s="15">
        <v>112</v>
      </c>
      <c r="R116" s="42"/>
      <c r="S116" s="27" t="s">
        <v>608</v>
      </c>
      <c r="T116" s="21">
        <v>1966</v>
      </c>
      <c r="U116" s="28" t="s">
        <v>151</v>
      </c>
      <c r="V116" s="21">
        <v>1985</v>
      </c>
      <c r="W116" s="25"/>
      <c r="X116" s="21"/>
      <c r="Y116" s="25"/>
      <c r="Z116" s="21">
        <f t="shared" si="45"/>
        <v>30</v>
      </c>
      <c r="AA116" s="25" t="s">
        <v>696</v>
      </c>
      <c r="AB116" s="21" t="s">
        <v>121</v>
      </c>
      <c r="AC116" s="21"/>
      <c r="AE116" s="90" t="s">
        <v>425</v>
      </c>
      <c r="AF116" s="82"/>
      <c r="CP116" s="19" t="str">
        <f t="shared" si="46"/>
        <v>Beuret Agnès</v>
      </c>
      <c r="CR116" s="19">
        <f t="shared" si="47"/>
        <v>30</v>
      </c>
      <c r="CS116" s="19" t="str">
        <f t="shared" si="48"/>
        <v>D</v>
      </c>
      <c r="CT116" s="154">
        <v>4352</v>
      </c>
      <c r="CU116" s="126"/>
      <c r="CV116" s="125">
        <v>134</v>
      </c>
      <c r="CW116" s="33">
        <f t="shared" si="50"/>
        <v>7</v>
      </c>
      <c r="CX116" s="83" t="str">
        <f t="shared" si="51"/>
        <v>Kaufmännischer Mitarbeiter 4 / Gruppenchef 2</v>
      </c>
      <c r="CY116" s="125">
        <v>134</v>
      </c>
      <c r="CZ116" s="33">
        <f t="shared" si="52"/>
        <v>7</v>
      </c>
      <c r="DA116" s="83" t="str">
        <f t="shared" si="53"/>
        <v>Kaufmännischer Mitarbeiter 4 / Gruppenchef 2</v>
      </c>
      <c r="DB116" s="125">
        <v>134</v>
      </c>
      <c r="DC116" s="33">
        <f t="shared" si="56"/>
        <v>7</v>
      </c>
      <c r="DD116" s="83" t="str">
        <f t="shared" si="57"/>
        <v>Kaufmännischer Mitarbeiter 4 / Gruppenchef 2</v>
      </c>
      <c r="DE116" s="20"/>
      <c r="DF116" s="125">
        <v>134</v>
      </c>
      <c r="DG116" s="33">
        <f t="shared" si="54"/>
        <v>7</v>
      </c>
      <c r="DH116" s="83" t="str">
        <f t="shared" si="55"/>
        <v>Kaufmännischer Mitarbeiter 4 / Gruppenchef 2</v>
      </c>
      <c r="DM116" s="19">
        <f t="shared" si="49"/>
        <v>4352</v>
      </c>
      <c r="DN116" s="153">
        <v>6</v>
      </c>
      <c r="DO116" s="19">
        <v>0</v>
      </c>
      <c r="DP116" s="19" t="s">
        <v>955</v>
      </c>
    </row>
    <row r="117" spans="1:120" s="19" customFormat="1">
      <c r="A117" s="53">
        <v>0</v>
      </c>
      <c r="B117" s="53">
        <v>1</v>
      </c>
      <c r="C117" s="53">
        <f t="shared" si="30"/>
        <v>1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359</v>
      </c>
      <c r="P117" s="15" t="s">
        <v>508</v>
      </c>
      <c r="Q117" s="15">
        <v>113</v>
      </c>
      <c r="R117" s="42"/>
      <c r="S117" s="27" t="s">
        <v>164</v>
      </c>
      <c r="T117" s="21">
        <v>1970</v>
      </c>
      <c r="U117" s="28" t="s">
        <v>165</v>
      </c>
      <c r="V117" s="21">
        <v>1990</v>
      </c>
      <c r="W117" s="25"/>
      <c r="X117" s="21"/>
      <c r="Y117" s="25"/>
      <c r="Z117" s="21">
        <f t="shared" si="45"/>
        <v>25</v>
      </c>
      <c r="AA117" s="25" t="s">
        <v>696</v>
      </c>
      <c r="AB117" s="21" t="s">
        <v>121</v>
      </c>
      <c r="AC117" s="21"/>
      <c r="AE117" s="90" t="s">
        <v>425</v>
      </c>
      <c r="AF117" s="82"/>
      <c r="CP117" s="19" t="str">
        <f t="shared" si="46"/>
        <v>Weider Noelle</v>
      </c>
      <c r="CR117" s="19">
        <f t="shared" si="47"/>
        <v>25</v>
      </c>
      <c r="CS117" s="19" t="str">
        <f t="shared" si="48"/>
        <v>D</v>
      </c>
      <c r="CT117" s="154">
        <v>5604</v>
      </c>
      <c r="CU117" s="126"/>
      <c r="CV117" s="125">
        <v>134</v>
      </c>
      <c r="CW117" s="33">
        <f t="shared" si="50"/>
        <v>7</v>
      </c>
      <c r="CX117" s="83" t="str">
        <f t="shared" si="51"/>
        <v>Kaufmännischer Mitarbeiter 4 / Gruppenchef 2</v>
      </c>
      <c r="CY117" s="125">
        <v>134</v>
      </c>
      <c r="CZ117" s="33">
        <f t="shared" si="52"/>
        <v>7</v>
      </c>
      <c r="DA117" s="83" t="str">
        <f t="shared" si="53"/>
        <v>Kaufmännischer Mitarbeiter 4 / Gruppenchef 2</v>
      </c>
      <c r="DB117" s="125">
        <v>134</v>
      </c>
      <c r="DC117" s="33">
        <f t="shared" si="56"/>
        <v>7</v>
      </c>
      <c r="DD117" s="83" t="str">
        <f t="shared" si="57"/>
        <v>Kaufmännischer Mitarbeiter 4 / Gruppenchef 2</v>
      </c>
      <c r="DE117" s="20"/>
      <c r="DF117" s="125">
        <v>134</v>
      </c>
      <c r="DG117" s="33">
        <f t="shared" si="54"/>
        <v>7</v>
      </c>
      <c r="DH117" s="83" t="str">
        <f t="shared" si="55"/>
        <v>Kaufmännischer Mitarbeiter 4 / Gruppenchef 2</v>
      </c>
      <c r="DM117" s="19">
        <f t="shared" si="49"/>
        <v>5604</v>
      </c>
      <c r="DN117" s="153">
        <v>6</v>
      </c>
      <c r="DO117" s="19">
        <v>0</v>
      </c>
      <c r="DP117" s="19" t="s">
        <v>955</v>
      </c>
    </row>
    <row r="118" spans="1:120" s="19" customFormat="1" ht="40.5">
      <c r="A118" s="53">
        <v>0</v>
      </c>
      <c r="B118" s="53"/>
      <c r="C118" s="53">
        <f t="shared" si="30"/>
        <v>1</v>
      </c>
      <c r="D118" s="55"/>
      <c r="E118" s="55"/>
      <c r="F118" s="55"/>
      <c r="G118" s="53"/>
      <c r="H118" s="53"/>
      <c r="I118" s="55"/>
      <c r="J118" s="53"/>
      <c r="K118" s="55"/>
      <c r="L118" s="55">
        <v>1</v>
      </c>
      <c r="M118" s="55"/>
      <c r="N118" s="59"/>
      <c r="O118" s="19" t="s">
        <v>357</v>
      </c>
      <c r="P118" s="15" t="s">
        <v>504</v>
      </c>
      <c r="Q118" s="15">
        <v>114</v>
      </c>
      <c r="R118" s="42"/>
      <c r="S118" s="20" t="s">
        <v>157</v>
      </c>
      <c r="T118" s="21">
        <v>1976</v>
      </c>
      <c r="U118" s="28" t="s">
        <v>320</v>
      </c>
      <c r="V118" s="21">
        <v>2002</v>
      </c>
      <c r="W118" s="25" t="s">
        <v>321</v>
      </c>
      <c r="X118" s="21">
        <v>2005</v>
      </c>
      <c r="Y118" s="28"/>
      <c r="Z118" s="118">
        <f t="shared" si="45"/>
        <v>13</v>
      </c>
      <c r="AA118" s="25" t="s">
        <v>694</v>
      </c>
      <c r="AB118" s="21" t="s">
        <v>121</v>
      </c>
      <c r="AC118" s="21"/>
      <c r="AE118" s="90" t="s">
        <v>455</v>
      </c>
      <c r="AF118" s="82"/>
      <c r="CP118" s="19" t="str">
        <f t="shared" si="46"/>
        <v>Kiefer Patrick</v>
      </c>
      <c r="CR118" s="19">
        <f t="shared" si="47"/>
        <v>13</v>
      </c>
      <c r="CS118" s="19" t="str">
        <f t="shared" si="48"/>
        <v>D</v>
      </c>
      <c r="CT118" s="154">
        <v>6753</v>
      </c>
      <c r="CU118" s="126"/>
      <c r="CV118" s="125">
        <v>223</v>
      </c>
      <c r="CW118" s="33">
        <f t="shared" si="50"/>
        <v>10</v>
      </c>
      <c r="CX118" s="83" t="str">
        <f t="shared" si="51"/>
        <v>Finanz-Fachspezialist / Controller 3</v>
      </c>
      <c r="CY118" s="125">
        <v>223</v>
      </c>
      <c r="CZ118" s="33">
        <f t="shared" si="52"/>
        <v>10</v>
      </c>
      <c r="DA118" s="83" t="str">
        <f t="shared" si="53"/>
        <v>Finanz-Fachspezialist / Controller 3</v>
      </c>
      <c r="DB118" s="125">
        <v>223</v>
      </c>
      <c r="DC118" s="33">
        <f t="shared" si="56"/>
        <v>10</v>
      </c>
      <c r="DD118" s="83" t="str">
        <f t="shared" si="57"/>
        <v>Finanz-Fachspezialist / Controller 3</v>
      </c>
      <c r="DE118" s="20"/>
      <c r="DF118" s="125">
        <v>223</v>
      </c>
      <c r="DG118" s="33">
        <f t="shared" si="54"/>
        <v>10</v>
      </c>
      <c r="DH118" s="83" t="str">
        <f t="shared" si="55"/>
        <v>Finanz-Fachspezialist / Controller 3</v>
      </c>
      <c r="DM118" s="19">
        <f t="shared" si="49"/>
        <v>6753</v>
      </c>
      <c r="DN118" s="153">
        <v>3</v>
      </c>
      <c r="DO118" s="19">
        <v>0</v>
      </c>
      <c r="DP118" s="185" t="s">
        <v>972</v>
      </c>
    </row>
    <row r="119" spans="1:120" s="19" customFormat="1" ht="27">
      <c r="A119" s="53">
        <v>0</v>
      </c>
      <c r="B119" s="53"/>
      <c r="C119" s="53">
        <f t="shared" ref="C119:C145" si="58">IF(Z119&gt;=10,1,0)</f>
        <v>1</v>
      </c>
      <c r="D119" s="55"/>
      <c r="E119" s="55"/>
      <c r="F119" s="55"/>
      <c r="G119" s="53"/>
      <c r="H119" s="53"/>
      <c r="I119" s="55"/>
      <c r="J119" s="53"/>
      <c r="K119" s="55"/>
      <c r="L119" s="55">
        <v>1</v>
      </c>
      <c r="M119" s="55"/>
      <c r="N119" s="59"/>
      <c r="O119" s="19" t="s">
        <v>357</v>
      </c>
      <c r="P119" s="15" t="s">
        <v>509</v>
      </c>
      <c r="Q119" s="15">
        <v>115</v>
      </c>
      <c r="R119" s="42"/>
      <c r="S119" s="20" t="s">
        <v>244</v>
      </c>
      <c r="T119" s="21">
        <v>1976</v>
      </c>
      <c r="U119" s="28" t="s">
        <v>243</v>
      </c>
      <c r="V119" s="21">
        <v>2002</v>
      </c>
      <c r="W119" s="25"/>
      <c r="X119" s="21"/>
      <c r="Y119" s="28" t="s">
        <v>327</v>
      </c>
      <c r="Z119" s="118">
        <f t="shared" si="45"/>
        <v>13</v>
      </c>
      <c r="AA119" s="25" t="s">
        <v>326</v>
      </c>
      <c r="AB119" s="21" t="s">
        <v>121</v>
      </c>
      <c r="AC119" s="21"/>
      <c r="AE119" s="90" t="s">
        <v>375</v>
      </c>
      <c r="AF119" s="82"/>
      <c r="CP119" s="19" t="str">
        <f t="shared" si="46"/>
        <v>Fischer Michel</v>
      </c>
      <c r="CR119" s="19">
        <f t="shared" si="47"/>
        <v>13</v>
      </c>
      <c r="CS119" s="19" t="str">
        <f t="shared" si="48"/>
        <v>D</v>
      </c>
      <c r="CT119" s="154">
        <v>8655</v>
      </c>
      <c r="CU119" s="126"/>
      <c r="CV119" s="125">
        <v>542</v>
      </c>
      <c r="CW119" s="33">
        <f t="shared" si="50"/>
        <v>7</v>
      </c>
      <c r="CX119" s="83" t="str">
        <f t="shared" si="51"/>
        <v>Technischer Sachbearbeiter 2</v>
      </c>
      <c r="CY119" s="125">
        <v>542</v>
      </c>
      <c r="CZ119" s="33">
        <f t="shared" si="52"/>
        <v>7</v>
      </c>
      <c r="DA119" s="83" t="str">
        <f t="shared" si="53"/>
        <v>Technischer Sachbearbeiter 2</v>
      </c>
      <c r="DB119" s="125">
        <v>541</v>
      </c>
      <c r="DC119" s="33">
        <f t="shared" si="56"/>
        <v>6</v>
      </c>
      <c r="DD119" s="83" t="str">
        <f t="shared" si="57"/>
        <v>Technischer Sachbearbeiter 1</v>
      </c>
      <c r="DE119" s="20"/>
      <c r="DF119" s="125">
        <v>351</v>
      </c>
      <c r="DG119" s="33">
        <f t="shared" si="54"/>
        <v>7</v>
      </c>
      <c r="DH119" s="83" t="str">
        <f t="shared" si="55"/>
        <v>Marketing - / Product - Manager 1</v>
      </c>
      <c r="DM119" s="19">
        <f t="shared" si="49"/>
        <v>8655</v>
      </c>
      <c r="DN119" s="153">
        <v>6</v>
      </c>
      <c r="DO119" s="19">
        <v>0</v>
      </c>
      <c r="DP119" s="19" t="s">
        <v>967</v>
      </c>
    </row>
    <row r="120" spans="1:120" s="19" customFormat="1">
      <c r="A120" s="53">
        <v>0</v>
      </c>
      <c r="B120" s="53">
        <v>1</v>
      </c>
      <c r="C120" s="53">
        <f t="shared" si="58"/>
        <v>1</v>
      </c>
      <c r="D120" s="55"/>
      <c r="E120" s="55"/>
      <c r="F120" s="55"/>
      <c r="G120" s="53"/>
      <c r="H120" s="53"/>
      <c r="I120" s="55"/>
      <c r="J120" s="53"/>
      <c r="K120" s="55"/>
      <c r="L120" s="55">
        <v>1</v>
      </c>
      <c r="M120" s="55"/>
      <c r="N120" s="59"/>
      <c r="O120" s="19" t="s">
        <v>360</v>
      </c>
      <c r="P120" s="15" t="s">
        <v>582</v>
      </c>
      <c r="Q120" s="15">
        <v>116</v>
      </c>
      <c r="R120" s="42"/>
      <c r="S120" s="27" t="s">
        <v>583</v>
      </c>
      <c r="T120" s="21">
        <v>1959</v>
      </c>
      <c r="U120" s="28" t="s">
        <v>397</v>
      </c>
      <c r="V120" s="21">
        <v>1976</v>
      </c>
      <c r="W120" s="25"/>
      <c r="X120" s="21"/>
      <c r="Y120" s="25"/>
      <c r="Z120" s="21">
        <f t="shared" si="45"/>
        <v>39</v>
      </c>
      <c r="AA120" s="25" t="s">
        <v>584</v>
      </c>
      <c r="AB120" s="21" t="s">
        <v>142</v>
      </c>
      <c r="AC120" s="21"/>
      <c r="AE120" s="90" t="s">
        <v>585</v>
      </c>
      <c r="AF120" s="82"/>
      <c r="CP120" s="19" t="str">
        <f t="shared" si="46"/>
        <v>Willig Martine</v>
      </c>
      <c r="CR120" s="19">
        <f t="shared" si="47"/>
        <v>39</v>
      </c>
      <c r="CS120" s="19" t="str">
        <f t="shared" si="48"/>
        <v>E</v>
      </c>
      <c r="CT120" s="154">
        <v>5637</v>
      </c>
      <c r="CU120" s="126"/>
      <c r="CV120" s="125">
        <v>133</v>
      </c>
      <c r="CW120" s="33">
        <f t="shared" si="50"/>
        <v>6</v>
      </c>
      <c r="CX120" s="83" t="str">
        <f t="shared" si="51"/>
        <v>Kaufmännischer Mitarbeiter 3 / Gruppenchef 1</v>
      </c>
      <c r="CY120" s="125">
        <v>133</v>
      </c>
      <c r="CZ120" s="33">
        <f t="shared" si="52"/>
        <v>6</v>
      </c>
      <c r="DA120" s="83" t="str">
        <f t="shared" si="53"/>
        <v>Kaufmännischer Mitarbeiter 3 / Gruppenchef 1</v>
      </c>
      <c r="DB120" s="125">
        <v>133</v>
      </c>
      <c r="DC120" s="33">
        <f t="shared" si="56"/>
        <v>6</v>
      </c>
      <c r="DD120" s="83" t="str">
        <f t="shared" si="57"/>
        <v>Kaufmännischer Mitarbeiter 3 / Gruppenchef 1</v>
      </c>
      <c r="DE120" s="20"/>
      <c r="DF120" s="125">
        <v>133</v>
      </c>
      <c r="DG120" s="33">
        <f t="shared" si="54"/>
        <v>6</v>
      </c>
      <c r="DH120" s="83" t="str">
        <f t="shared" si="55"/>
        <v>Kaufmännischer Mitarbeiter 3 / Gruppenchef 1</v>
      </c>
      <c r="DM120" s="19">
        <f t="shared" si="49"/>
        <v>5637</v>
      </c>
      <c r="DN120" s="153">
        <v>6</v>
      </c>
      <c r="DO120" s="19">
        <v>0</v>
      </c>
      <c r="DP120" s="185" t="s">
        <v>973</v>
      </c>
    </row>
    <row r="121" spans="1:120" s="19" customFormat="1">
      <c r="A121" s="53">
        <v>0</v>
      </c>
      <c r="B121" s="53">
        <v>1</v>
      </c>
      <c r="C121" s="53">
        <f t="shared" si="58"/>
        <v>1</v>
      </c>
      <c r="D121" s="55"/>
      <c r="E121" s="55"/>
      <c r="F121" s="55"/>
      <c r="G121" s="53"/>
      <c r="H121" s="53"/>
      <c r="I121" s="55"/>
      <c r="J121" s="53"/>
      <c r="K121" s="55"/>
      <c r="L121" s="55">
        <v>1</v>
      </c>
      <c r="M121" s="55"/>
      <c r="N121" s="59"/>
      <c r="O121" s="19" t="s">
        <v>357</v>
      </c>
      <c r="P121" s="15" t="s">
        <v>507</v>
      </c>
      <c r="Q121" s="15">
        <v>117</v>
      </c>
      <c r="R121" s="42"/>
      <c r="S121" s="27" t="s">
        <v>259</v>
      </c>
      <c r="T121" s="21">
        <v>1957</v>
      </c>
      <c r="U121" s="28" t="s">
        <v>151</v>
      </c>
      <c r="V121" s="21">
        <v>1977</v>
      </c>
      <c r="W121" s="25"/>
      <c r="X121" s="21"/>
      <c r="Y121" s="25"/>
      <c r="Z121" s="21">
        <f t="shared" si="45"/>
        <v>38</v>
      </c>
      <c r="AA121" s="25" t="s">
        <v>156</v>
      </c>
      <c r="AB121" s="21" t="s">
        <v>142</v>
      </c>
      <c r="AC121" s="21"/>
      <c r="AE121" s="90" t="s">
        <v>457</v>
      </c>
      <c r="AF121" s="82"/>
      <c r="CP121" s="19" t="str">
        <f t="shared" si="46"/>
        <v>Meichtry Anna</v>
      </c>
      <c r="CR121" s="19">
        <f t="shared" si="47"/>
        <v>38</v>
      </c>
      <c r="CS121" s="19" t="str">
        <f t="shared" si="48"/>
        <v>E</v>
      </c>
      <c r="CT121" s="154">
        <v>5629</v>
      </c>
      <c r="CU121" s="126"/>
      <c r="CV121" s="125">
        <v>133</v>
      </c>
      <c r="CW121" s="33">
        <f t="shared" si="50"/>
        <v>6</v>
      </c>
      <c r="CX121" s="83" t="str">
        <f t="shared" si="51"/>
        <v>Kaufmännischer Mitarbeiter 3 / Gruppenchef 1</v>
      </c>
      <c r="CY121" s="125">
        <v>133</v>
      </c>
      <c r="CZ121" s="33">
        <f t="shared" si="52"/>
        <v>6</v>
      </c>
      <c r="DA121" s="83" t="str">
        <f t="shared" si="53"/>
        <v>Kaufmännischer Mitarbeiter 3 / Gruppenchef 1</v>
      </c>
      <c r="DB121" s="125">
        <v>133</v>
      </c>
      <c r="DC121" s="33">
        <f t="shared" si="56"/>
        <v>6</v>
      </c>
      <c r="DD121" s="83" t="str">
        <f t="shared" si="57"/>
        <v>Kaufmännischer Mitarbeiter 3 / Gruppenchef 1</v>
      </c>
      <c r="DE121" s="20"/>
      <c r="DF121" s="125">
        <v>133</v>
      </c>
      <c r="DG121" s="33">
        <f t="shared" si="54"/>
        <v>6</v>
      </c>
      <c r="DH121" s="83" t="str">
        <f t="shared" si="55"/>
        <v>Kaufmännischer Mitarbeiter 3 / Gruppenchef 1</v>
      </c>
      <c r="DM121" s="19">
        <f t="shared" si="49"/>
        <v>5629</v>
      </c>
      <c r="DN121" s="153">
        <v>6</v>
      </c>
      <c r="DO121" s="19">
        <v>0</v>
      </c>
      <c r="DP121" s="19" t="s">
        <v>955</v>
      </c>
    </row>
    <row r="122" spans="1:120" s="19" customFormat="1">
      <c r="A122" s="53">
        <v>0</v>
      </c>
      <c r="B122" s="53">
        <v>1</v>
      </c>
      <c r="C122" s="53">
        <f t="shared" si="58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357</v>
      </c>
      <c r="P122" s="15" t="s">
        <v>1167</v>
      </c>
      <c r="Q122" s="15">
        <v>118</v>
      </c>
      <c r="R122" s="42"/>
      <c r="S122" s="27" t="s">
        <v>1005</v>
      </c>
      <c r="T122" s="21">
        <v>1967</v>
      </c>
      <c r="U122" s="28" t="s">
        <v>151</v>
      </c>
      <c r="V122" s="21">
        <v>1987</v>
      </c>
      <c r="W122" s="25"/>
      <c r="X122" s="21"/>
      <c r="Y122" s="25"/>
      <c r="Z122" s="21">
        <f t="shared" si="45"/>
        <v>28</v>
      </c>
      <c r="AA122" s="25" t="s">
        <v>691</v>
      </c>
      <c r="AB122" s="21" t="s">
        <v>142</v>
      </c>
      <c r="AC122" s="21"/>
      <c r="AE122" s="90" t="s">
        <v>457</v>
      </c>
      <c r="AF122" s="82"/>
      <c r="CP122" s="19" t="str">
        <f t="shared" si="46"/>
        <v>Meier Jacqueline</v>
      </c>
      <c r="CR122" s="19">
        <f t="shared" si="47"/>
        <v>28</v>
      </c>
      <c r="CS122" s="19" t="str">
        <f t="shared" si="48"/>
        <v>E</v>
      </c>
      <c r="CT122" s="154">
        <v>7700</v>
      </c>
      <c r="CU122" s="126"/>
      <c r="CV122" s="125">
        <v>212</v>
      </c>
      <c r="CW122" s="33">
        <f t="shared" si="50"/>
        <v>5</v>
      </c>
      <c r="CX122" s="83" t="str">
        <f t="shared" si="51"/>
        <v>Buchhalter 2</v>
      </c>
      <c r="CY122" s="125">
        <v>212</v>
      </c>
      <c r="CZ122" s="33">
        <f t="shared" si="52"/>
        <v>5</v>
      </c>
      <c r="DA122" s="83" t="str">
        <f t="shared" si="53"/>
        <v>Buchhalter 2</v>
      </c>
      <c r="DB122" s="125">
        <v>212</v>
      </c>
      <c r="DC122" s="33">
        <f t="shared" si="56"/>
        <v>5</v>
      </c>
      <c r="DD122" s="83" t="str">
        <f t="shared" si="57"/>
        <v>Buchhalter 2</v>
      </c>
      <c r="DE122" s="20"/>
      <c r="DF122" s="125">
        <v>212</v>
      </c>
      <c r="DG122" s="33">
        <f t="shared" si="54"/>
        <v>5</v>
      </c>
      <c r="DH122" s="83" t="str">
        <f t="shared" si="55"/>
        <v>Buchhalter 2</v>
      </c>
      <c r="DM122" s="19">
        <f t="shared" si="49"/>
        <v>7700</v>
      </c>
      <c r="DN122" s="153">
        <v>6</v>
      </c>
      <c r="DO122" s="19">
        <v>0</v>
      </c>
      <c r="DP122" s="19" t="s">
        <v>958</v>
      </c>
    </row>
    <row r="123" spans="1:120" s="19" customFormat="1">
      <c r="A123" s="53">
        <v>0</v>
      </c>
      <c r="B123" s="53">
        <v>1</v>
      </c>
      <c r="C123" s="53">
        <f t="shared" si="58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357</v>
      </c>
      <c r="P123" s="15" t="s">
        <v>510</v>
      </c>
      <c r="Q123" s="15">
        <v>119</v>
      </c>
      <c r="R123" s="42"/>
      <c r="S123" s="27" t="s">
        <v>278</v>
      </c>
      <c r="T123" s="21">
        <v>1985</v>
      </c>
      <c r="U123" s="28" t="s">
        <v>279</v>
      </c>
      <c r="V123" s="21">
        <v>2005</v>
      </c>
      <c r="W123" s="25"/>
      <c r="X123" s="21"/>
      <c r="Y123" s="25"/>
      <c r="Z123" s="21">
        <f t="shared" si="45"/>
        <v>10</v>
      </c>
      <c r="AA123" s="25" t="s">
        <v>691</v>
      </c>
      <c r="AB123" s="21" t="s">
        <v>142</v>
      </c>
      <c r="AC123" s="21"/>
      <c r="AE123" s="90" t="s">
        <v>457</v>
      </c>
      <c r="AF123" s="82"/>
      <c r="CP123" s="19" t="str">
        <f t="shared" si="46"/>
        <v>Oruk Makbule</v>
      </c>
      <c r="CR123" s="19">
        <f t="shared" si="47"/>
        <v>10</v>
      </c>
      <c r="CS123" s="19" t="str">
        <f t="shared" si="48"/>
        <v>E</v>
      </c>
      <c r="CT123" s="154">
        <v>6762</v>
      </c>
      <c r="CU123" s="126"/>
      <c r="CV123" s="125">
        <v>212</v>
      </c>
      <c r="CW123" s="33">
        <f t="shared" si="50"/>
        <v>5</v>
      </c>
      <c r="CX123" s="83" t="str">
        <f t="shared" si="51"/>
        <v>Buchhalter 2</v>
      </c>
      <c r="CY123" s="125">
        <v>212</v>
      </c>
      <c r="CZ123" s="33">
        <f t="shared" si="52"/>
        <v>5</v>
      </c>
      <c r="DA123" s="83" t="str">
        <f t="shared" si="53"/>
        <v>Buchhalter 2</v>
      </c>
      <c r="DB123" s="125">
        <v>212</v>
      </c>
      <c r="DC123" s="33">
        <f t="shared" si="56"/>
        <v>5</v>
      </c>
      <c r="DD123" s="83" t="str">
        <f t="shared" si="57"/>
        <v>Buchhalter 2</v>
      </c>
      <c r="DE123" s="20"/>
      <c r="DF123" s="125">
        <v>212</v>
      </c>
      <c r="DG123" s="33">
        <f t="shared" si="54"/>
        <v>5</v>
      </c>
      <c r="DH123" s="83" t="str">
        <f t="shared" si="55"/>
        <v>Buchhalter 2</v>
      </c>
      <c r="DM123" s="19">
        <f t="shared" si="49"/>
        <v>6762</v>
      </c>
      <c r="DN123" s="153">
        <v>6</v>
      </c>
      <c r="DO123" s="19">
        <v>0</v>
      </c>
      <c r="DP123" s="19" t="s">
        <v>958</v>
      </c>
    </row>
    <row r="124" spans="1:120" s="19" customFormat="1">
      <c r="A124" s="53">
        <v>0</v>
      </c>
      <c r="B124" s="53"/>
      <c r="C124" s="53">
        <f t="shared" si="58"/>
        <v>1</v>
      </c>
      <c r="D124" s="55"/>
      <c r="E124" s="55"/>
      <c r="F124" s="55"/>
      <c r="G124" s="53"/>
      <c r="H124" s="53"/>
      <c r="I124" s="55"/>
      <c r="J124" s="53"/>
      <c r="K124" s="55"/>
      <c r="L124" s="55"/>
      <c r="M124" s="55">
        <v>1</v>
      </c>
      <c r="N124" s="59"/>
      <c r="O124" s="19" t="s">
        <v>361</v>
      </c>
      <c r="P124" s="15" t="s">
        <v>511</v>
      </c>
      <c r="Q124" s="15">
        <v>120</v>
      </c>
      <c r="R124" s="42" t="s">
        <v>341</v>
      </c>
      <c r="S124" s="27" t="s">
        <v>159</v>
      </c>
      <c r="T124" s="21">
        <v>1959</v>
      </c>
      <c r="U124" s="28" t="s">
        <v>126</v>
      </c>
      <c r="V124" s="21">
        <v>1979</v>
      </c>
      <c r="W124" s="25"/>
      <c r="X124" s="21"/>
      <c r="Y124" s="25" t="s">
        <v>340</v>
      </c>
      <c r="Z124" s="21">
        <f t="shared" si="45"/>
        <v>36</v>
      </c>
      <c r="AA124" s="25" t="s">
        <v>160</v>
      </c>
      <c r="AB124" s="21" t="s">
        <v>105</v>
      </c>
      <c r="AC124" s="21"/>
      <c r="AE124" s="90" t="s">
        <v>426</v>
      </c>
      <c r="AF124" s="82"/>
      <c r="CP124" s="19" t="str">
        <f t="shared" si="46"/>
        <v>Steg Günther</v>
      </c>
      <c r="CR124" s="19">
        <f t="shared" si="47"/>
        <v>36</v>
      </c>
      <c r="CS124" s="19" t="str">
        <f t="shared" si="48"/>
        <v>C</v>
      </c>
      <c r="CT124" s="154">
        <v>4226</v>
      </c>
      <c r="CU124" s="126"/>
      <c r="CV124" s="125">
        <v>413</v>
      </c>
      <c r="CW124" s="33">
        <f t="shared" si="50"/>
        <v>8</v>
      </c>
      <c r="CX124" s="83" t="str">
        <f t="shared" si="51"/>
        <v>Senior System-Controller</v>
      </c>
      <c r="CY124" s="125">
        <v>413</v>
      </c>
      <c r="CZ124" s="33">
        <f t="shared" si="52"/>
        <v>8</v>
      </c>
      <c r="DA124" s="83" t="str">
        <f t="shared" si="53"/>
        <v>Senior System-Controller</v>
      </c>
      <c r="DB124" s="125">
        <v>413</v>
      </c>
      <c r="DC124" s="33">
        <f t="shared" si="56"/>
        <v>8</v>
      </c>
      <c r="DD124" s="83" t="str">
        <f t="shared" si="57"/>
        <v>Senior System-Controller</v>
      </c>
      <c r="DE124" s="20"/>
      <c r="DF124" s="125">
        <v>413</v>
      </c>
      <c r="DG124" s="33">
        <f t="shared" si="54"/>
        <v>8</v>
      </c>
      <c r="DH124" s="83" t="str">
        <f t="shared" si="55"/>
        <v>Senior System-Controller</v>
      </c>
      <c r="DM124" s="19">
        <f t="shared" si="49"/>
        <v>4226</v>
      </c>
      <c r="DN124" s="153">
        <v>6</v>
      </c>
      <c r="DO124" s="19">
        <v>0</v>
      </c>
      <c r="DP124" s="19" t="s">
        <v>961</v>
      </c>
    </row>
    <row r="125" spans="1:120" s="19" customFormat="1" ht="27">
      <c r="A125" s="53">
        <v>0</v>
      </c>
      <c r="B125" s="53"/>
      <c r="C125" s="53">
        <f t="shared" si="58"/>
        <v>1</v>
      </c>
      <c r="D125" s="55"/>
      <c r="E125" s="55"/>
      <c r="F125" s="55"/>
      <c r="G125" s="53">
        <v>1</v>
      </c>
      <c r="H125" s="53"/>
      <c r="I125" s="55"/>
      <c r="J125" s="53"/>
      <c r="K125" s="55"/>
      <c r="L125" s="55"/>
      <c r="M125" s="55">
        <v>1</v>
      </c>
      <c r="N125" s="59"/>
      <c r="O125" s="19" t="s">
        <v>361</v>
      </c>
      <c r="P125" s="15" t="s">
        <v>533</v>
      </c>
      <c r="Q125" s="15">
        <v>121</v>
      </c>
      <c r="R125" s="42"/>
      <c r="S125" s="20" t="s">
        <v>532</v>
      </c>
      <c r="T125" s="21">
        <v>1966</v>
      </c>
      <c r="U125" s="28" t="s">
        <v>534</v>
      </c>
      <c r="V125" s="21">
        <v>1992</v>
      </c>
      <c r="W125" s="25" t="s">
        <v>535</v>
      </c>
      <c r="X125" s="21">
        <v>1995</v>
      </c>
      <c r="Y125" s="28" t="s">
        <v>211</v>
      </c>
      <c r="Z125" s="118">
        <f t="shared" si="45"/>
        <v>23</v>
      </c>
      <c r="AA125" s="25" t="s">
        <v>692</v>
      </c>
      <c r="AB125" s="21" t="s">
        <v>105</v>
      </c>
      <c r="AC125" s="21"/>
      <c r="AE125" s="90" t="s">
        <v>537</v>
      </c>
      <c r="AF125" s="82"/>
      <c r="CP125" s="19" t="str">
        <f t="shared" si="46"/>
        <v>Grimm Stephan</v>
      </c>
      <c r="CR125" s="19">
        <f t="shared" si="47"/>
        <v>23</v>
      </c>
      <c r="CS125" s="19" t="str">
        <f t="shared" si="48"/>
        <v>C</v>
      </c>
      <c r="CT125" s="154">
        <v>3203</v>
      </c>
      <c r="CU125" s="126"/>
      <c r="CV125" s="125">
        <v>443</v>
      </c>
      <c r="CW125" s="33">
        <f t="shared" si="50"/>
        <v>9</v>
      </c>
      <c r="CX125" s="83" t="str">
        <f t="shared" si="51"/>
        <v>System-Spezialist 3</v>
      </c>
      <c r="CY125" s="125">
        <v>443</v>
      </c>
      <c r="CZ125" s="33">
        <f t="shared" si="52"/>
        <v>9</v>
      </c>
      <c r="DA125" s="83" t="str">
        <f t="shared" si="53"/>
        <v>System-Spezialist 3</v>
      </c>
      <c r="DB125" s="125">
        <v>443</v>
      </c>
      <c r="DC125" s="33">
        <f t="shared" si="56"/>
        <v>9</v>
      </c>
      <c r="DD125" s="83" t="str">
        <f t="shared" si="57"/>
        <v>System-Spezialist 3</v>
      </c>
      <c r="DE125" s="20"/>
      <c r="DF125" s="125">
        <v>413</v>
      </c>
      <c r="DG125" s="33">
        <f t="shared" si="54"/>
        <v>8</v>
      </c>
      <c r="DH125" s="83" t="str">
        <f t="shared" si="55"/>
        <v>Senior System-Controller</v>
      </c>
      <c r="DM125" s="19">
        <f t="shared" si="49"/>
        <v>3203</v>
      </c>
      <c r="DN125" s="153">
        <v>3</v>
      </c>
      <c r="DO125" s="19">
        <v>0</v>
      </c>
      <c r="DP125" s="19" t="s">
        <v>962</v>
      </c>
    </row>
    <row r="126" spans="1:120" s="19" customFormat="1">
      <c r="A126" s="53">
        <v>0</v>
      </c>
      <c r="B126" s="53"/>
      <c r="C126" s="53">
        <f t="shared" si="58"/>
        <v>1</v>
      </c>
      <c r="D126" s="55"/>
      <c r="E126" s="55"/>
      <c r="F126" s="55"/>
      <c r="G126" s="53"/>
      <c r="H126" s="53"/>
      <c r="I126" s="55"/>
      <c r="J126" s="53"/>
      <c r="K126" s="55"/>
      <c r="L126" s="55"/>
      <c r="M126" s="55">
        <v>1</v>
      </c>
      <c r="N126" s="59"/>
      <c r="O126" s="19" t="s">
        <v>361</v>
      </c>
      <c r="P126" s="15" t="s">
        <v>512</v>
      </c>
      <c r="Q126" s="15">
        <v>122</v>
      </c>
      <c r="R126" s="42"/>
      <c r="S126" s="27" t="s">
        <v>204</v>
      </c>
      <c r="T126" s="21">
        <v>1978</v>
      </c>
      <c r="U126" s="28" t="s">
        <v>277</v>
      </c>
      <c r="V126" s="21">
        <v>1999</v>
      </c>
      <c r="W126" s="25"/>
      <c r="X126" s="21"/>
      <c r="Y126" s="25" t="s">
        <v>316</v>
      </c>
      <c r="Z126" s="21">
        <f t="shared" si="45"/>
        <v>16</v>
      </c>
      <c r="AA126" s="25" t="s">
        <v>205</v>
      </c>
      <c r="AB126" s="21" t="s">
        <v>121</v>
      </c>
      <c r="AC126" s="21"/>
      <c r="AE126" s="90" t="s">
        <v>427</v>
      </c>
      <c r="AF126" s="82"/>
      <c r="CP126" s="19" t="str">
        <f t="shared" si="46"/>
        <v>Hänni Alexander</v>
      </c>
      <c r="CR126" s="19">
        <f t="shared" si="47"/>
        <v>16</v>
      </c>
      <c r="CS126" s="19" t="str">
        <f t="shared" si="48"/>
        <v>D</v>
      </c>
      <c r="CT126" s="154">
        <v>6755</v>
      </c>
      <c r="CU126" s="126"/>
      <c r="CV126" s="125">
        <v>423</v>
      </c>
      <c r="CW126" s="33">
        <f t="shared" si="50"/>
        <v>7</v>
      </c>
      <c r="CX126" s="83" t="str">
        <f t="shared" si="51"/>
        <v>IC-Berater / -Techniker 3 / LAN-Supporter</v>
      </c>
      <c r="CY126" s="125">
        <v>423</v>
      </c>
      <c r="CZ126" s="33">
        <f t="shared" si="52"/>
        <v>7</v>
      </c>
      <c r="DA126" s="83" t="str">
        <f t="shared" si="53"/>
        <v>IC-Berater / -Techniker 3 / LAN-Supporter</v>
      </c>
      <c r="DB126" s="125">
        <v>422</v>
      </c>
      <c r="DC126" s="33">
        <f t="shared" si="56"/>
        <v>6</v>
      </c>
      <c r="DD126" s="83" t="str">
        <f t="shared" si="57"/>
        <v>IC-Berater / -Techniker 2 / LAN-Grundstufe</v>
      </c>
      <c r="DE126" s="20"/>
      <c r="DF126" s="125">
        <v>422</v>
      </c>
      <c r="DG126" s="33">
        <f t="shared" si="54"/>
        <v>6</v>
      </c>
      <c r="DH126" s="83" t="str">
        <f t="shared" si="55"/>
        <v>IC-Berater / -Techniker 2 / LAN-Grundstufe</v>
      </c>
      <c r="DM126" s="19">
        <f t="shared" si="49"/>
        <v>6755</v>
      </c>
      <c r="DN126" s="153">
        <v>6</v>
      </c>
      <c r="DO126" s="19">
        <v>0</v>
      </c>
      <c r="DP126" s="19" t="s">
        <v>960</v>
      </c>
    </row>
    <row r="127" spans="1:120" s="19" customFormat="1">
      <c r="A127" s="53">
        <v>0</v>
      </c>
      <c r="B127" s="53"/>
      <c r="C127" s="53">
        <f t="shared" si="58"/>
        <v>0</v>
      </c>
      <c r="D127" s="55"/>
      <c r="E127" s="55"/>
      <c r="F127" s="55"/>
      <c r="G127" s="53">
        <v>1</v>
      </c>
      <c r="H127" s="53"/>
      <c r="I127" s="55"/>
      <c r="J127" s="53"/>
      <c r="K127" s="55"/>
      <c r="L127" s="55"/>
      <c r="M127" s="55">
        <v>1</v>
      </c>
      <c r="N127" s="59"/>
      <c r="O127" s="19" t="s">
        <v>361</v>
      </c>
      <c r="P127" s="15" t="s">
        <v>1054</v>
      </c>
      <c r="Q127" s="15">
        <v>123</v>
      </c>
      <c r="R127" s="42"/>
      <c r="S127" s="27" t="s">
        <v>1055</v>
      </c>
      <c r="T127" s="21">
        <v>1985</v>
      </c>
      <c r="U127" s="28" t="s">
        <v>1056</v>
      </c>
      <c r="V127" s="21">
        <v>2007</v>
      </c>
      <c r="W127" s="25" t="s">
        <v>1057</v>
      </c>
      <c r="X127" s="21">
        <v>2015</v>
      </c>
      <c r="Y127" s="25" t="s">
        <v>316</v>
      </c>
      <c r="Z127" s="21">
        <f t="shared" si="45"/>
        <v>8</v>
      </c>
      <c r="AA127" s="25" t="s">
        <v>205</v>
      </c>
      <c r="AB127" s="21" t="s">
        <v>142</v>
      </c>
      <c r="AC127" s="21"/>
      <c r="AE127" s="90" t="s">
        <v>427</v>
      </c>
      <c r="AF127" s="82"/>
      <c r="CP127" s="19" t="str">
        <f t="shared" si="46"/>
        <v>Saliu Bekim</v>
      </c>
      <c r="CR127" s="19">
        <f t="shared" si="47"/>
        <v>8</v>
      </c>
      <c r="CS127" s="19" t="str">
        <f t="shared" si="48"/>
        <v>E</v>
      </c>
      <c r="CT127" s="154">
        <v>7708</v>
      </c>
      <c r="CU127" s="126"/>
      <c r="CV127" s="125">
        <v>422</v>
      </c>
      <c r="CW127" s="33">
        <f t="shared" si="50"/>
        <v>6</v>
      </c>
      <c r="CX127" s="83" t="str">
        <f t="shared" si="51"/>
        <v>IC-Berater / -Techniker 2 / LAN-Grundstufe</v>
      </c>
      <c r="CY127" s="125"/>
      <c r="CZ127" s="33"/>
      <c r="DA127" s="83"/>
      <c r="DB127" s="125"/>
      <c r="DC127" s="33"/>
      <c r="DD127" s="83"/>
      <c r="DE127" s="20"/>
      <c r="DF127" s="125"/>
      <c r="DG127" s="33"/>
      <c r="DH127" s="83"/>
      <c r="DM127" s="19">
        <f t="shared" si="49"/>
        <v>7708</v>
      </c>
      <c r="DN127" s="153">
        <v>6</v>
      </c>
      <c r="DO127" s="19">
        <v>0</v>
      </c>
      <c r="DP127" s="19" t="s">
        <v>960</v>
      </c>
    </row>
    <row r="128" spans="1:120" s="19" customFormat="1">
      <c r="A128" s="53">
        <v>0</v>
      </c>
      <c r="B128" s="53">
        <v>1</v>
      </c>
      <c r="C128" s="53">
        <f>IF(Z128&gt;=10,1,0)</f>
        <v>1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358</v>
      </c>
      <c r="P128" s="15" t="s">
        <v>514</v>
      </c>
      <c r="Q128" s="15">
        <v>124</v>
      </c>
      <c r="R128" s="42" t="s">
        <v>344</v>
      </c>
      <c r="S128" s="27" t="s">
        <v>230</v>
      </c>
      <c r="T128" s="21">
        <v>1965</v>
      </c>
      <c r="U128" s="28" t="s">
        <v>151</v>
      </c>
      <c r="V128" s="21">
        <v>1984</v>
      </c>
      <c r="W128" s="25"/>
      <c r="X128" s="21"/>
      <c r="Y128" s="25"/>
      <c r="Z128" s="21">
        <f>$AD$3-V128</f>
        <v>31</v>
      </c>
      <c r="AA128" s="25" t="s">
        <v>339</v>
      </c>
      <c r="AB128" s="21" t="s">
        <v>121</v>
      </c>
      <c r="AC128" s="21"/>
      <c r="AE128" s="90" t="s">
        <v>425</v>
      </c>
      <c r="AF128" s="82"/>
      <c r="CP128" s="19" t="str">
        <f>+S128</f>
        <v>Eichenberger Sylvia</v>
      </c>
      <c r="CR128" s="19">
        <f>+Z128</f>
        <v>31</v>
      </c>
      <c r="CS128" s="19" t="str">
        <f>+AB128</f>
        <v>D</v>
      </c>
      <c r="CT128" s="154">
        <v>5626</v>
      </c>
      <c r="CU128" s="126"/>
      <c r="CV128" s="125">
        <v>134</v>
      </c>
      <c r="CW128" s="33">
        <f t="shared" si="50"/>
        <v>7</v>
      </c>
      <c r="CX128" s="83" t="str">
        <f t="shared" si="51"/>
        <v>Kaufmännischer Mitarbeiter 4 / Gruppenchef 2</v>
      </c>
      <c r="CY128" s="125">
        <v>134</v>
      </c>
      <c r="CZ128" s="33">
        <f t="shared" ref="CZ128:CZ137" si="59">VLOOKUP($CY128,Funktionsbezeichnungen,3,0)</f>
        <v>7</v>
      </c>
      <c r="DA128" s="83" t="str">
        <f t="shared" ref="DA128:DA137" si="60">VLOOKUP($CY128,Funktionsbezeichnungen,2,0)</f>
        <v>Kaufmännischer Mitarbeiter 4 / Gruppenchef 2</v>
      </c>
      <c r="DB128" s="125">
        <v>134</v>
      </c>
      <c r="DC128" s="33">
        <f t="shared" ref="DC128:DC137" si="61">VLOOKUP($DB128,Funktionsbezeichnungen,3,0)</f>
        <v>7</v>
      </c>
      <c r="DD128" s="83" t="str">
        <f t="shared" ref="DD128:DD137" si="62">VLOOKUP($DB128,Funktionsbezeichnungen,2,0)</f>
        <v>Kaufmännischer Mitarbeiter 4 / Gruppenchef 2</v>
      </c>
      <c r="DE128" s="20"/>
      <c r="DF128" s="125">
        <v>134</v>
      </c>
      <c r="DG128" s="33">
        <f t="shared" ref="DG128:DG137" si="63">VLOOKUP($DF128,Funktionsbezeichnungen,3,0)</f>
        <v>7</v>
      </c>
      <c r="DH128" s="83" t="str">
        <f t="shared" ref="DH128:DH137" si="64">VLOOKUP($DF128,Funktionsbezeichnungen,2,0)</f>
        <v>Kaufmännischer Mitarbeiter 4 / Gruppenchef 2</v>
      </c>
      <c r="DM128" s="19">
        <f>+CT128</f>
        <v>5626</v>
      </c>
      <c r="DN128" s="153">
        <v>6</v>
      </c>
      <c r="DO128" s="19">
        <v>0</v>
      </c>
      <c r="DP128" s="19" t="s">
        <v>955</v>
      </c>
    </row>
    <row r="129" spans="1:120" s="19" customFormat="1">
      <c r="A129" s="53">
        <v>0</v>
      </c>
      <c r="B129" s="53">
        <v>1</v>
      </c>
      <c r="C129" s="53">
        <f>IF(Z129&gt;=10,1,0)</f>
        <v>1</v>
      </c>
      <c r="D129" s="55"/>
      <c r="E129" s="55"/>
      <c r="F129" s="55"/>
      <c r="G129" s="53"/>
      <c r="H129" s="53"/>
      <c r="I129" s="55"/>
      <c r="J129" s="53"/>
      <c r="K129" s="55"/>
      <c r="L129" s="55">
        <v>1</v>
      </c>
      <c r="M129" s="55"/>
      <c r="N129" s="59"/>
      <c r="O129" s="19" t="s">
        <v>360</v>
      </c>
      <c r="P129" s="15" t="s">
        <v>505</v>
      </c>
      <c r="Q129" s="15">
        <v>125</v>
      </c>
      <c r="R129" s="42"/>
      <c r="S129" s="27" t="s">
        <v>396</v>
      </c>
      <c r="T129" s="21">
        <v>1965</v>
      </c>
      <c r="U129" s="28" t="s">
        <v>397</v>
      </c>
      <c r="V129" s="21">
        <v>1985</v>
      </c>
      <c r="W129" s="25"/>
      <c r="X129" s="21"/>
      <c r="Y129" s="25"/>
      <c r="Z129" s="21">
        <f>$AD$3-V129</f>
        <v>30</v>
      </c>
      <c r="AA129" s="25" t="s">
        <v>339</v>
      </c>
      <c r="AB129" s="21" t="s">
        <v>121</v>
      </c>
      <c r="AC129" s="21"/>
      <c r="AE129" s="90" t="s">
        <v>425</v>
      </c>
      <c r="AF129" s="82"/>
      <c r="CP129" s="19" t="str">
        <f>+S129</f>
        <v>Ehret-Kreutz Elke</v>
      </c>
      <c r="CR129" s="19">
        <f>+Z129</f>
        <v>30</v>
      </c>
      <c r="CS129" s="19" t="str">
        <f>+AB129</f>
        <v>D</v>
      </c>
      <c r="CT129" s="154">
        <v>5633</v>
      </c>
      <c r="CU129" s="126"/>
      <c r="CV129" s="125">
        <v>134</v>
      </c>
      <c r="CW129" s="33">
        <f>VLOOKUP($CV129,Funktionsbezeichnungen,3,0)</f>
        <v>7</v>
      </c>
      <c r="CX129" s="83" t="str">
        <f>VLOOKUP($CV129,Funktionsbezeichnungen,2,0)</f>
        <v>Kaufmännischer Mitarbeiter 4 / Gruppenchef 2</v>
      </c>
      <c r="CY129" s="125">
        <v>134</v>
      </c>
      <c r="CZ129" s="33">
        <f>VLOOKUP($CY129,Funktionsbezeichnungen,3,0)</f>
        <v>7</v>
      </c>
      <c r="DA129" s="83" t="str">
        <f>VLOOKUP($CY129,Funktionsbezeichnungen,2,0)</f>
        <v>Kaufmännischer Mitarbeiter 4 / Gruppenchef 2</v>
      </c>
      <c r="DB129" s="125">
        <v>134</v>
      </c>
      <c r="DC129" s="33">
        <f>VLOOKUP($DB129,Funktionsbezeichnungen,3,0)</f>
        <v>7</v>
      </c>
      <c r="DD129" s="83" t="str">
        <f>VLOOKUP($DB129,Funktionsbezeichnungen,2,0)</f>
        <v>Kaufmännischer Mitarbeiter 4 / Gruppenchef 2</v>
      </c>
      <c r="DE129" s="20"/>
      <c r="DF129" s="125">
        <v>134</v>
      </c>
      <c r="DG129" s="33">
        <f>VLOOKUP($DF129,Funktionsbezeichnungen,3,0)</f>
        <v>7</v>
      </c>
      <c r="DH129" s="83" t="str">
        <f>VLOOKUP($DF129,Funktionsbezeichnungen,2,0)</f>
        <v>Kaufmännischer Mitarbeiter 4 / Gruppenchef 2</v>
      </c>
      <c r="DM129" s="19">
        <f>+CT129</f>
        <v>5633</v>
      </c>
      <c r="DN129" s="153">
        <v>6</v>
      </c>
      <c r="DO129" s="19">
        <v>0</v>
      </c>
      <c r="DP129" s="19" t="s">
        <v>955</v>
      </c>
    </row>
    <row r="130" spans="1:120" s="19" customFormat="1">
      <c r="A130" s="53">
        <v>0</v>
      </c>
      <c r="B130" s="53">
        <v>1</v>
      </c>
      <c r="C130" s="53">
        <f>IF(Z130&gt;=10,1,0)</f>
        <v>1</v>
      </c>
      <c r="D130" s="55"/>
      <c r="E130" s="55"/>
      <c r="F130" s="55"/>
      <c r="G130" s="53"/>
      <c r="H130" s="53"/>
      <c r="I130" s="55"/>
      <c r="J130" s="53"/>
      <c r="K130" s="55"/>
      <c r="L130" s="55">
        <v>1</v>
      </c>
      <c r="M130" s="55"/>
      <c r="N130" s="59"/>
      <c r="O130" s="19" t="s">
        <v>357</v>
      </c>
      <c r="P130" s="15" t="s">
        <v>513</v>
      </c>
      <c r="Q130" s="15">
        <v>126</v>
      </c>
      <c r="R130" s="42"/>
      <c r="S130" s="27" t="s">
        <v>272</v>
      </c>
      <c r="T130" s="21">
        <v>1967</v>
      </c>
      <c r="U130" s="28" t="s">
        <v>274</v>
      </c>
      <c r="V130" s="21">
        <v>1986</v>
      </c>
      <c r="W130" s="25"/>
      <c r="X130" s="21"/>
      <c r="Y130" s="25"/>
      <c r="Z130" s="21">
        <f>$AD$3-V130</f>
        <v>29</v>
      </c>
      <c r="AA130" s="25" t="s">
        <v>693</v>
      </c>
      <c r="AB130" s="21" t="s">
        <v>121</v>
      </c>
      <c r="AC130" s="21"/>
      <c r="AE130" s="90" t="s">
        <v>454</v>
      </c>
      <c r="AF130" s="82"/>
      <c r="CP130" s="19" t="str">
        <f>+S130</f>
        <v>Gerber Beatrice</v>
      </c>
      <c r="CR130" s="19">
        <f>+Z130</f>
        <v>29</v>
      </c>
      <c r="CS130" s="19" t="str">
        <f>+AB130</f>
        <v>D</v>
      </c>
      <c r="CT130" s="154">
        <v>4289</v>
      </c>
      <c r="CU130" s="126"/>
      <c r="CV130" s="125">
        <v>141</v>
      </c>
      <c r="CW130" s="33">
        <f t="shared" si="50"/>
        <v>8</v>
      </c>
      <c r="CX130" s="83" t="str">
        <f t="shared" si="51"/>
        <v>Kaufmännischer Fachspezialist 1</v>
      </c>
      <c r="CY130" s="125">
        <v>141</v>
      </c>
      <c r="CZ130" s="33">
        <f t="shared" si="59"/>
        <v>8</v>
      </c>
      <c r="DA130" s="83" t="str">
        <f t="shared" si="60"/>
        <v>Kaufmännischer Fachspezialist 1</v>
      </c>
      <c r="DB130" s="125">
        <v>141</v>
      </c>
      <c r="DC130" s="33">
        <f t="shared" si="61"/>
        <v>8</v>
      </c>
      <c r="DD130" s="83" t="str">
        <f t="shared" si="62"/>
        <v>Kaufmännischer Fachspezialist 1</v>
      </c>
      <c r="DE130" s="20"/>
      <c r="DF130" s="125">
        <v>141</v>
      </c>
      <c r="DG130" s="33">
        <f t="shared" si="63"/>
        <v>8</v>
      </c>
      <c r="DH130" s="83" t="str">
        <f t="shared" si="64"/>
        <v>Kaufmännischer Fachspezialist 1</v>
      </c>
      <c r="DM130" s="19">
        <f>+CT130</f>
        <v>4289</v>
      </c>
      <c r="DN130" s="153">
        <v>6</v>
      </c>
      <c r="DO130" s="19">
        <v>0</v>
      </c>
      <c r="DP130" s="19" t="s">
        <v>956</v>
      </c>
    </row>
    <row r="131" spans="1:120" s="19" customFormat="1">
      <c r="A131" s="53">
        <v>0</v>
      </c>
      <c r="B131" s="53">
        <v>1</v>
      </c>
      <c r="C131" s="53">
        <f t="shared" si="58"/>
        <v>1</v>
      </c>
      <c r="D131" s="55"/>
      <c r="E131" s="55"/>
      <c r="F131" s="55"/>
      <c r="G131" s="53"/>
      <c r="H131" s="53"/>
      <c r="I131" s="55"/>
      <c r="J131" s="53"/>
      <c r="K131" s="55"/>
      <c r="L131" s="55">
        <v>1</v>
      </c>
      <c r="M131" s="55"/>
      <c r="N131" s="59"/>
      <c r="O131" s="19" t="s">
        <v>357</v>
      </c>
      <c r="P131" s="15" t="s">
        <v>579</v>
      </c>
      <c r="Q131" s="15">
        <v>127</v>
      </c>
      <c r="R131" s="42"/>
      <c r="S131" s="27" t="s">
        <v>580</v>
      </c>
      <c r="T131" s="21">
        <v>1965</v>
      </c>
      <c r="U131" s="28" t="s">
        <v>581</v>
      </c>
      <c r="V131" s="21">
        <v>1985</v>
      </c>
      <c r="W131" s="28" t="s">
        <v>1051</v>
      </c>
      <c r="X131" s="21">
        <v>2014</v>
      </c>
      <c r="Y131" s="25"/>
      <c r="Z131" s="21">
        <f t="shared" si="45"/>
        <v>30</v>
      </c>
      <c r="AA131" s="25" t="s">
        <v>414</v>
      </c>
      <c r="AB131" s="21" t="s">
        <v>142</v>
      </c>
      <c r="AC131" s="21"/>
      <c r="AE131" s="90" t="s">
        <v>428</v>
      </c>
      <c r="AF131" s="82"/>
      <c r="CP131" s="19" t="str">
        <f t="shared" si="46"/>
        <v>Boschung Brigitte</v>
      </c>
      <c r="CR131" s="19">
        <f t="shared" si="47"/>
        <v>30</v>
      </c>
      <c r="CS131" s="19" t="str">
        <f t="shared" si="48"/>
        <v>E</v>
      </c>
      <c r="CT131" s="154">
        <v>7703</v>
      </c>
      <c r="CU131" s="126"/>
      <c r="CV131" s="125">
        <v>112</v>
      </c>
      <c r="CW131" s="33">
        <f t="shared" ref="CW131:CW137" si="65">VLOOKUP($CV131,Funktionsbezeichnungen,3,0)</f>
        <v>5</v>
      </c>
      <c r="CX131" s="83" t="str">
        <f t="shared" ref="CX131:CX137" si="66">VLOOKUP($CV131,Funktionsbezeichnungen,2,0)</f>
        <v>Réceptionist / Telefonist / Service-Disponent 2</v>
      </c>
      <c r="CY131" s="125">
        <v>112</v>
      </c>
      <c r="CZ131" s="33">
        <f t="shared" si="59"/>
        <v>5</v>
      </c>
      <c r="DA131" s="83" t="str">
        <f t="shared" si="60"/>
        <v>Réceptionist / Telefonist / Service-Disponent 2</v>
      </c>
      <c r="DB131" s="125">
        <v>112</v>
      </c>
      <c r="DC131" s="33">
        <f t="shared" si="61"/>
        <v>5</v>
      </c>
      <c r="DD131" s="83" t="str">
        <f t="shared" si="62"/>
        <v>Réceptionist / Telefonist / Service-Disponent 2</v>
      </c>
      <c r="DE131" s="20"/>
      <c r="DF131" s="125">
        <v>112</v>
      </c>
      <c r="DG131" s="33">
        <f t="shared" si="63"/>
        <v>5</v>
      </c>
      <c r="DH131" s="83" t="str">
        <f t="shared" si="64"/>
        <v>Réceptionist / Telefonist / Service-Disponent 2</v>
      </c>
      <c r="DM131" s="19">
        <f t="shared" si="49"/>
        <v>7703</v>
      </c>
      <c r="DN131" s="153">
        <v>6</v>
      </c>
      <c r="DO131" s="19">
        <v>0</v>
      </c>
      <c r="DP131" s="19" t="s">
        <v>953</v>
      </c>
    </row>
    <row r="132" spans="1:120" s="19" customFormat="1">
      <c r="A132" s="53">
        <v>0</v>
      </c>
      <c r="B132" s="53">
        <v>1</v>
      </c>
      <c r="C132" s="53">
        <f t="shared" si="58"/>
        <v>1</v>
      </c>
      <c r="D132" s="55"/>
      <c r="E132" s="55"/>
      <c r="F132" s="55"/>
      <c r="G132" s="53"/>
      <c r="H132" s="53"/>
      <c r="I132" s="55"/>
      <c r="J132" s="53"/>
      <c r="K132" s="55"/>
      <c r="L132" s="55">
        <v>1</v>
      </c>
      <c r="M132" s="55"/>
      <c r="N132" s="59"/>
      <c r="O132" s="19" t="s">
        <v>357</v>
      </c>
      <c r="P132" s="15" t="s">
        <v>884</v>
      </c>
      <c r="Q132" s="15">
        <v>128</v>
      </c>
      <c r="R132" s="42"/>
      <c r="S132" s="27" t="s">
        <v>883</v>
      </c>
      <c r="T132" s="21">
        <v>1970</v>
      </c>
      <c r="U132" s="28" t="s">
        <v>264</v>
      </c>
      <c r="V132" s="21">
        <v>1987</v>
      </c>
      <c r="W132" s="25"/>
      <c r="X132" s="21"/>
      <c r="Y132" s="25"/>
      <c r="Z132" s="21">
        <f t="shared" si="45"/>
        <v>28</v>
      </c>
      <c r="AA132" s="25" t="s">
        <v>414</v>
      </c>
      <c r="AB132" s="21" t="s">
        <v>142</v>
      </c>
      <c r="AC132" s="21"/>
      <c r="AE132" s="90" t="s">
        <v>428</v>
      </c>
      <c r="AF132" s="82"/>
      <c r="CP132" s="19" t="str">
        <f t="shared" si="46"/>
        <v>Wirtz Christine</v>
      </c>
      <c r="CR132" s="19">
        <f t="shared" si="47"/>
        <v>28</v>
      </c>
      <c r="CS132" s="19" t="str">
        <f t="shared" si="48"/>
        <v>E</v>
      </c>
      <c r="CT132" s="154">
        <v>5627</v>
      </c>
      <c r="CU132" s="126"/>
      <c r="CV132" s="125">
        <v>112</v>
      </c>
      <c r="CW132" s="33">
        <f t="shared" si="65"/>
        <v>5</v>
      </c>
      <c r="CX132" s="83" t="str">
        <f t="shared" si="66"/>
        <v>Réceptionist / Telefonist / Service-Disponent 2</v>
      </c>
      <c r="CY132" s="125">
        <v>112</v>
      </c>
      <c r="CZ132" s="33">
        <f t="shared" si="59"/>
        <v>5</v>
      </c>
      <c r="DA132" s="83" t="str">
        <f t="shared" si="60"/>
        <v>Réceptionist / Telefonist / Service-Disponent 2</v>
      </c>
      <c r="DB132" s="125">
        <v>112</v>
      </c>
      <c r="DC132" s="33">
        <f t="shared" si="61"/>
        <v>5</v>
      </c>
      <c r="DD132" s="83" t="str">
        <f t="shared" si="62"/>
        <v>Réceptionist / Telefonist / Service-Disponent 2</v>
      </c>
      <c r="DE132" s="20"/>
      <c r="DF132" s="125">
        <v>112</v>
      </c>
      <c r="DG132" s="33">
        <f t="shared" si="63"/>
        <v>5</v>
      </c>
      <c r="DH132" s="83" t="str">
        <f t="shared" si="64"/>
        <v>Réceptionist / Telefonist / Service-Disponent 2</v>
      </c>
      <c r="DM132" s="19">
        <f t="shared" si="49"/>
        <v>5627</v>
      </c>
      <c r="DN132" s="153">
        <v>6</v>
      </c>
      <c r="DO132" s="19">
        <v>0</v>
      </c>
      <c r="DP132" s="19" t="s">
        <v>953</v>
      </c>
    </row>
    <row r="133" spans="1:120" s="19" customFormat="1">
      <c r="A133" s="53">
        <v>0</v>
      </c>
      <c r="B133" s="53">
        <v>1</v>
      </c>
      <c r="C133" s="53">
        <f t="shared" si="58"/>
        <v>1</v>
      </c>
      <c r="D133" s="55"/>
      <c r="E133" s="55"/>
      <c r="F133" s="55"/>
      <c r="G133" s="53"/>
      <c r="H133" s="53"/>
      <c r="I133" s="55"/>
      <c r="J133" s="53"/>
      <c r="K133" s="55"/>
      <c r="L133" s="55">
        <v>1</v>
      </c>
      <c r="M133" s="55"/>
      <c r="N133" s="59"/>
      <c r="O133" s="19" t="s">
        <v>358</v>
      </c>
      <c r="P133" s="15" t="s">
        <v>515</v>
      </c>
      <c r="Q133" s="15">
        <v>129</v>
      </c>
      <c r="R133" s="42"/>
      <c r="S133" s="27" t="s">
        <v>163</v>
      </c>
      <c r="T133" s="21">
        <v>1956</v>
      </c>
      <c r="U133" s="28"/>
      <c r="V133" s="21">
        <v>1989</v>
      </c>
      <c r="W133" s="25"/>
      <c r="X133" s="21"/>
      <c r="Y133" s="25"/>
      <c r="Z133" s="21">
        <f t="shared" si="45"/>
        <v>26</v>
      </c>
      <c r="AA133" s="25" t="s">
        <v>339</v>
      </c>
      <c r="AB133" s="21" t="s">
        <v>142</v>
      </c>
      <c r="AC133" s="21"/>
      <c r="AE133" s="90" t="s">
        <v>425</v>
      </c>
      <c r="AF133" s="82"/>
      <c r="CP133" s="19" t="str">
        <f t="shared" si="46"/>
        <v>Körkel Agnes</v>
      </c>
      <c r="CR133" s="19">
        <f t="shared" si="47"/>
        <v>26</v>
      </c>
      <c r="CS133" s="19" t="str">
        <f t="shared" si="48"/>
        <v>E</v>
      </c>
      <c r="CT133" s="154">
        <v>5605</v>
      </c>
      <c r="CU133" s="126"/>
      <c r="CV133" s="125">
        <v>132</v>
      </c>
      <c r="CW133" s="33">
        <f t="shared" si="65"/>
        <v>5</v>
      </c>
      <c r="CX133" s="83" t="str">
        <f t="shared" si="66"/>
        <v>Kaufmännischer Mitarbeiter 2</v>
      </c>
      <c r="CY133" s="125">
        <v>132</v>
      </c>
      <c r="CZ133" s="33">
        <f t="shared" si="59"/>
        <v>5</v>
      </c>
      <c r="DA133" s="83" t="str">
        <f t="shared" si="60"/>
        <v>Kaufmännischer Mitarbeiter 2</v>
      </c>
      <c r="DB133" s="125">
        <v>132</v>
      </c>
      <c r="DC133" s="33">
        <f t="shared" si="61"/>
        <v>5</v>
      </c>
      <c r="DD133" s="83" t="str">
        <f t="shared" si="62"/>
        <v>Kaufmännischer Mitarbeiter 2</v>
      </c>
      <c r="DE133" s="20"/>
      <c r="DF133" s="125">
        <v>132</v>
      </c>
      <c r="DG133" s="33">
        <f t="shared" si="63"/>
        <v>5</v>
      </c>
      <c r="DH133" s="83" t="str">
        <f t="shared" si="64"/>
        <v>Kaufmännischer Mitarbeiter 2</v>
      </c>
      <c r="DM133" s="19">
        <f t="shared" si="49"/>
        <v>5605</v>
      </c>
      <c r="DN133" s="153">
        <v>7</v>
      </c>
      <c r="DO133" s="19">
        <v>0</v>
      </c>
      <c r="DP133" s="19" t="s">
        <v>955</v>
      </c>
    </row>
    <row r="134" spans="1:120" s="19" customFormat="1">
      <c r="A134" s="53">
        <v>0</v>
      </c>
      <c r="B134" s="53">
        <v>1</v>
      </c>
      <c r="C134" s="53">
        <f t="shared" si="58"/>
        <v>1</v>
      </c>
      <c r="D134" s="55"/>
      <c r="E134" s="55"/>
      <c r="F134" s="55"/>
      <c r="G134" s="53"/>
      <c r="H134" s="53"/>
      <c r="I134" s="55"/>
      <c r="J134" s="53"/>
      <c r="K134" s="55"/>
      <c r="L134" s="55">
        <v>1</v>
      </c>
      <c r="M134" s="55"/>
      <c r="N134" s="59"/>
      <c r="O134" s="19" t="s">
        <v>361</v>
      </c>
      <c r="P134" s="15" t="s">
        <v>518</v>
      </c>
      <c r="Q134" s="15">
        <v>130</v>
      </c>
      <c r="R134" s="42"/>
      <c r="S134" s="27" t="s">
        <v>257</v>
      </c>
      <c r="T134" s="21">
        <v>1953</v>
      </c>
      <c r="U134" s="28" t="s">
        <v>256</v>
      </c>
      <c r="V134" s="21">
        <v>2004</v>
      </c>
      <c r="W134" s="25"/>
      <c r="X134" s="21"/>
      <c r="Y134" s="25"/>
      <c r="Z134" s="21">
        <f t="shared" si="45"/>
        <v>11</v>
      </c>
      <c r="AA134" s="25" t="s">
        <v>339</v>
      </c>
      <c r="AB134" s="21" t="s">
        <v>142</v>
      </c>
      <c r="AC134" s="21"/>
      <c r="AE134" s="90" t="s">
        <v>425</v>
      </c>
      <c r="AF134" s="82"/>
      <c r="CP134" s="19" t="str">
        <f t="shared" si="46"/>
        <v>Kalt Susanne</v>
      </c>
      <c r="CR134" s="19">
        <f t="shared" si="47"/>
        <v>11</v>
      </c>
      <c r="CS134" s="19" t="str">
        <f t="shared" si="48"/>
        <v>E</v>
      </c>
      <c r="CT134" s="154">
        <v>6758</v>
      </c>
      <c r="CU134" s="126"/>
      <c r="CV134" s="125">
        <v>133</v>
      </c>
      <c r="CW134" s="33">
        <f t="shared" si="65"/>
        <v>6</v>
      </c>
      <c r="CX134" s="83" t="str">
        <f t="shared" si="66"/>
        <v>Kaufmännischer Mitarbeiter 3 / Gruppenchef 1</v>
      </c>
      <c r="CY134" s="125">
        <v>133</v>
      </c>
      <c r="CZ134" s="33">
        <f t="shared" si="59"/>
        <v>6</v>
      </c>
      <c r="DA134" s="83" t="str">
        <f t="shared" si="60"/>
        <v>Kaufmännischer Mitarbeiter 3 / Gruppenchef 1</v>
      </c>
      <c r="DB134" s="125">
        <v>133</v>
      </c>
      <c r="DC134" s="33">
        <f t="shared" si="61"/>
        <v>6</v>
      </c>
      <c r="DD134" s="83" t="str">
        <f t="shared" si="62"/>
        <v>Kaufmännischer Mitarbeiter 3 / Gruppenchef 1</v>
      </c>
      <c r="DE134" s="20"/>
      <c r="DF134" s="125">
        <v>133</v>
      </c>
      <c r="DG134" s="33">
        <f t="shared" si="63"/>
        <v>6</v>
      </c>
      <c r="DH134" s="83" t="str">
        <f t="shared" si="64"/>
        <v>Kaufmännischer Mitarbeiter 3 / Gruppenchef 1</v>
      </c>
      <c r="DM134" s="19">
        <f t="shared" si="49"/>
        <v>6758</v>
      </c>
      <c r="DN134" s="153">
        <v>6</v>
      </c>
      <c r="DO134" s="19">
        <v>0</v>
      </c>
      <c r="DP134" s="19" t="s">
        <v>955</v>
      </c>
    </row>
    <row r="135" spans="1:120" s="19" customFormat="1">
      <c r="A135" s="53">
        <v>0</v>
      </c>
      <c r="B135" s="53">
        <v>1</v>
      </c>
      <c r="C135" s="53">
        <f t="shared" si="58"/>
        <v>1</v>
      </c>
      <c r="D135" s="55"/>
      <c r="E135" s="55"/>
      <c r="F135" s="55"/>
      <c r="G135" s="53"/>
      <c r="H135" s="53"/>
      <c r="I135" s="55"/>
      <c r="J135" s="53"/>
      <c r="K135" s="55"/>
      <c r="L135" s="55"/>
      <c r="M135" s="55">
        <v>1</v>
      </c>
      <c r="N135" s="59"/>
      <c r="O135" s="19" t="s">
        <v>361</v>
      </c>
      <c r="P135" s="15" t="s">
        <v>521</v>
      </c>
      <c r="Q135" s="15">
        <v>131</v>
      </c>
      <c r="R135" s="42" t="s">
        <v>345</v>
      </c>
      <c r="S135" s="27" t="s">
        <v>170</v>
      </c>
      <c r="T135" s="21">
        <v>1961</v>
      </c>
      <c r="U135" s="28" t="s">
        <v>169</v>
      </c>
      <c r="V135" s="21">
        <v>1980</v>
      </c>
      <c r="W135" s="25"/>
      <c r="X135" s="21"/>
      <c r="Y135" s="25"/>
      <c r="Z135" s="21">
        <f t="shared" si="45"/>
        <v>35</v>
      </c>
      <c r="AA135" s="25" t="s">
        <v>169</v>
      </c>
      <c r="AB135" s="21" t="s">
        <v>142</v>
      </c>
      <c r="AC135" s="21"/>
      <c r="AE135" s="90" t="s">
        <v>429</v>
      </c>
      <c r="AF135" s="82"/>
      <c r="CP135" s="19" t="str">
        <f t="shared" si="46"/>
        <v>Eilers Brigitte</v>
      </c>
      <c r="CR135" s="19">
        <f t="shared" si="47"/>
        <v>35</v>
      </c>
      <c r="CS135" s="19" t="str">
        <f t="shared" si="48"/>
        <v>E</v>
      </c>
      <c r="CT135" s="154">
        <v>6740</v>
      </c>
      <c r="CU135" s="126"/>
      <c r="CV135" s="125">
        <v>133</v>
      </c>
      <c r="CW135" s="33">
        <f t="shared" si="65"/>
        <v>6</v>
      </c>
      <c r="CX135" s="83" t="str">
        <f t="shared" si="66"/>
        <v>Kaufmännischer Mitarbeiter 3 / Gruppenchef 1</v>
      </c>
      <c r="CY135" s="125">
        <v>133</v>
      </c>
      <c r="CZ135" s="33">
        <f t="shared" si="59"/>
        <v>6</v>
      </c>
      <c r="DA135" s="83" t="str">
        <f t="shared" si="60"/>
        <v>Kaufmännischer Mitarbeiter 3 / Gruppenchef 1</v>
      </c>
      <c r="DB135" s="125">
        <v>133</v>
      </c>
      <c r="DC135" s="33">
        <f t="shared" si="61"/>
        <v>6</v>
      </c>
      <c r="DD135" s="83" t="str">
        <f t="shared" si="62"/>
        <v>Kaufmännischer Mitarbeiter 3 / Gruppenchef 1</v>
      </c>
      <c r="DE135" s="20"/>
      <c r="DF135" s="125">
        <v>133</v>
      </c>
      <c r="DG135" s="33">
        <f t="shared" si="63"/>
        <v>6</v>
      </c>
      <c r="DH135" s="83" t="str">
        <f t="shared" si="64"/>
        <v>Kaufmännischer Mitarbeiter 3 / Gruppenchef 1</v>
      </c>
      <c r="DM135" s="19">
        <f t="shared" si="49"/>
        <v>6740</v>
      </c>
      <c r="DN135" s="153">
        <v>6</v>
      </c>
      <c r="DO135" s="19">
        <v>0</v>
      </c>
      <c r="DP135" s="185" t="s">
        <v>977</v>
      </c>
    </row>
    <row r="136" spans="1:120" s="19" customFormat="1">
      <c r="A136" s="53">
        <v>0</v>
      </c>
      <c r="B136" s="53">
        <v>1</v>
      </c>
      <c r="C136" s="53">
        <f t="shared" si="58"/>
        <v>1</v>
      </c>
      <c r="D136" s="55"/>
      <c r="E136" s="55"/>
      <c r="F136" s="55"/>
      <c r="G136" s="53"/>
      <c r="H136" s="53"/>
      <c r="I136" s="55"/>
      <c r="J136" s="53"/>
      <c r="K136" s="55"/>
      <c r="L136" s="55"/>
      <c r="M136" s="55">
        <v>1</v>
      </c>
      <c r="N136" s="59"/>
      <c r="O136" s="19" t="s">
        <v>361</v>
      </c>
      <c r="P136" s="15" t="s">
        <v>519</v>
      </c>
      <c r="Q136" s="15">
        <v>132</v>
      </c>
      <c r="R136" s="42"/>
      <c r="S136" s="27" t="s">
        <v>911</v>
      </c>
      <c r="T136" s="21">
        <v>1969</v>
      </c>
      <c r="U136" s="28" t="s">
        <v>245</v>
      </c>
      <c r="V136" s="21">
        <v>1988</v>
      </c>
      <c r="W136" s="25"/>
      <c r="X136" s="21"/>
      <c r="Y136" s="25"/>
      <c r="Z136" s="21">
        <f t="shared" si="45"/>
        <v>27</v>
      </c>
      <c r="AA136" s="25" t="s">
        <v>169</v>
      </c>
      <c r="AB136" s="21" t="s">
        <v>142</v>
      </c>
      <c r="AC136" s="21"/>
      <c r="AE136" s="90" t="s">
        <v>429</v>
      </c>
      <c r="AF136" s="82"/>
      <c r="CP136" s="19" t="str">
        <f t="shared" si="46"/>
        <v>Barth Sandra</v>
      </c>
      <c r="CR136" s="19">
        <f t="shared" si="47"/>
        <v>27</v>
      </c>
      <c r="CS136" s="19" t="str">
        <f t="shared" si="48"/>
        <v>E</v>
      </c>
      <c r="CT136" s="154">
        <v>7701</v>
      </c>
      <c r="CU136" s="126"/>
      <c r="CV136" s="125">
        <v>132</v>
      </c>
      <c r="CW136" s="33">
        <f t="shared" si="65"/>
        <v>5</v>
      </c>
      <c r="CX136" s="83" t="str">
        <f t="shared" si="66"/>
        <v>Kaufmännischer Mitarbeiter 2</v>
      </c>
      <c r="CY136" s="125">
        <v>132</v>
      </c>
      <c r="CZ136" s="33">
        <f t="shared" si="59"/>
        <v>5</v>
      </c>
      <c r="DA136" s="83" t="str">
        <f t="shared" si="60"/>
        <v>Kaufmännischer Mitarbeiter 2</v>
      </c>
      <c r="DB136" s="125">
        <v>132</v>
      </c>
      <c r="DC136" s="33">
        <f t="shared" si="61"/>
        <v>5</v>
      </c>
      <c r="DD136" s="83" t="str">
        <f t="shared" si="62"/>
        <v>Kaufmännischer Mitarbeiter 2</v>
      </c>
      <c r="DE136" s="20"/>
      <c r="DF136" s="125">
        <v>132</v>
      </c>
      <c r="DG136" s="33">
        <f t="shared" si="63"/>
        <v>5</v>
      </c>
      <c r="DH136" s="83" t="str">
        <f t="shared" si="64"/>
        <v>Kaufmännischer Mitarbeiter 2</v>
      </c>
      <c r="DM136" s="19">
        <f t="shared" si="49"/>
        <v>7701</v>
      </c>
      <c r="DN136" s="153">
        <v>7</v>
      </c>
      <c r="DO136" s="19">
        <v>0</v>
      </c>
      <c r="DP136" s="185" t="s">
        <v>977</v>
      </c>
    </row>
    <row r="137" spans="1:120" s="19" customFormat="1">
      <c r="A137" s="53">
        <v>0</v>
      </c>
      <c r="B137" s="53"/>
      <c r="C137" s="53">
        <f t="shared" si="58"/>
        <v>1</v>
      </c>
      <c r="D137" s="55"/>
      <c r="E137" s="55"/>
      <c r="F137" s="55"/>
      <c r="G137" s="53"/>
      <c r="H137" s="53"/>
      <c r="I137" s="55"/>
      <c r="J137" s="53"/>
      <c r="K137" s="55"/>
      <c r="L137" s="55"/>
      <c r="M137" s="55">
        <v>1</v>
      </c>
      <c r="N137" s="59"/>
      <c r="O137" s="19" t="s">
        <v>359</v>
      </c>
      <c r="P137" s="15" t="s">
        <v>522</v>
      </c>
      <c r="Q137" s="15">
        <v>133</v>
      </c>
      <c r="R137" s="161"/>
      <c r="S137" s="27" t="s">
        <v>171</v>
      </c>
      <c r="T137" s="21">
        <v>1960</v>
      </c>
      <c r="U137" s="28"/>
      <c r="V137" s="21">
        <v>1984</v>
      </c>
      <c r="W137" s="25"/>
      <c r="X137" s="21"/>
      <c r="Y137" s="25"/>
      <c r="Z137" s="21">
        <f t="shared" si="45"/>
        <v>31</v>
      </c>
      <c r="AA137" s="25" t="s">
        <v>172</v>
      </c>
      <c r="AB137" s="21" t="s">
        <v>147</v>
      </c>
      <c r="AC137" s="21"/>
      <c r="AE137" s="90" t="s">
        <v>430</v>
      </c>
      <c r="AF137" s="82"/>
      <c r="CP137" s="19" t="str">
        <f t="shared" si="46"/>
        <v>Schurrer Gabriel</v>
      </c>
      <c r="CR137" s="19">
        <f t="shared" si="47"/>
        <v>31</v>
      </c>
      <c r="CS137" s="19" t="str">
        <f t="shared" si="48"/>
        <v>F</v>
      </c>
      <c r="CT137" s="154">
        <v>7654</v>
      </c>
      <c r="CU137" s="126"/>
      <c r="CV137" s="125">
        <v>614</v>
      </c>
      <c r="CW137" s="33">
        <f t="shared" si="65"/>
        <v>4</v>
      </c>
      <c r="CX137" s="83" t="str">
        <f t="shared" si="66"/>
        <v>Laborassistenz 2</v>
      </c>
      <c r="CY137" s="125">
        <v>614</v>
      </c>
      <c r="CZ137" s="33">
        <f t="shared" si="59"/>
        <v>4</v>
      </c>
      <c r="DA137" s="83" t="str">
        <f t="shared" si="60"/>
        <v>Laborassistenz 2</v>
      </c>
      <c r="DB137" s="125">
        <v>614</v>
      </c>
      <c r="DC137" s="33">
        <f t="shared" si="61"/>
        <v>4</v>
      </c>
      <c r="DD137" s="83" t="str">
        <f t="shared" si="62"/>
        <v>Laborassistenz 2</v>
      </c>
      <c r="DE137" s="20"/>
      <c r="DF137" s="125">
        <v>614</v>
      </c>
      <c r="DG137" s="33">
        <f t="shared" si="63"/>
        <v>4</v>
      </c>
      <c r="DH137" s="83" t="str">
        <f t="shared" si="64"/>
        <v>Laborassistenz 2</v>
      </c>
      <c r="DM137" s="19">
        <f t="shared" si="49"/>
        <v>7654</v>
      </c>
      <c r="DN137" s="153">
        <v>7</v>
      </c>
      <c r="DO137" s="19">
        <v>0</v>
      </c>
      <c r="DP137" s="19" t="s">
        <v>963</v>
      </c>
    </row>
    <row r="138" spans="1:120" s="19" customFormat="1">
      <c r="A138" s="53">
        <v>0</v>
      </c>
      <c r="B138" s="53"/>
      <c r="C138" s="53">
        <f>IF(Z138&gt;=10,1,0)</f>
        <v>0</v>
      </c>
      <c r="D138" s="55"/>
      <c r="E138" s="55"/>
      <c r="F138" s="55"/>
      <c r="G138" s="53"/>
      <c r="H138" s="53"/>
      <c r="I138" s="55"/>
      <c r="J138" s="53"/>
      <c r="K138" s="55"/>
      <c r="L138" s="55"/>
      <c r="M138" s="55"/>
      <c r="N138" s="59">
        <v>1</v>
      </c>
      <c r="O138" s="19" t="s">
        <v>358</v>
      </c>
      <c r="P138" s="15" t="s">
        <v>1165</v>
      </c>
      <c r="Q138" s="15">
        <v>134</v>
      </c>
      <c r="R138" s="161" t="s">
        <v>365</v>
      </c>
      <c r="S138" s="27" t="s">
        <v>1166</v>
      </c>
      <c r="T138" s="21">
        <v>1996</v>
      </c>
      <c r="U138" s="28" t="s">
        <v>248</v>
      </c>
      <c r="V138" s="21"/>
      <c r="W138" s="25"/>
      <c r="X138" s="21"/>
      <c r="Y138" s="25"/>
      <c r="Z138" s="21"/>
      <c r="AA138" s="25" t="s">
        <v>248</v>
      </c>
      <c r="AB138" s="21" t="s">
        <v>177</v>
      </c>
      <c r="AC138" s="21"/>
      <c r="AE138" s="90" t="s">
        <v>1096</v>
      </c>
      <c r="AF138" s="82"/>
      <c r="CP138" s="19" t="str">
        <f>+S138</f>
        <v>Vogg Paula</v>
      </c>
      <c r="CT138" s="154"/>
      <c r="CU138" s="126"/>
      <c r="CV138" s="125"/>
      <c r="CW138" s="33"/>
      <c r="CX138" s="83"/>
      <c r="CY138" s="125"/>
      <c r="CZ138" s="33"/>
      <c r="DA138" s="83"/>
      <c r="DB138" s="125"/>
      <c r="DC138" s="33"/>
      <c r="DD138" s="83"/>
      <c r="DE138" s="20"/>
      <c r="DF138" s="125"/>
      <c r="DG138" s="33"/>
      <c r="DH138" s="83"/>
      <c r="DN138" s="153"/>
    </row>
    <row r="139" spans="1:120" s="19" customFormat="1">
      <c r="A139" s="53">
        <v>0</v>
      </c>
      <c r="B139" s="53"/>
      <c r="C139" s="53">
        <f>IF(Z139&gt;=10,1,0)</f>
        <v>0</v>
      </c>
      <c r="D139" s="55"/>
      <c r="E139" s="55"/>
      <c r="F139" s="55"/>
      <c r="G139" s="53"/>
      <c r="H139" s="53"/>
      <c r="I139" s="55"/>
      <c r="J139" s="53"/>
      <c r="K139" s="55">
        <v>1</v>
      </c>
      <c r="L139" s="55"/>
      <c r="M139" s="55"/>
      <c r="N139" s="59"/>
      <c r="O139" s="19" t="s">
        <v>360</v>
      </c>
      <c r="P139" s="15" t="s">
        <v>903</v>
      </c>
      <c r="Q139" s="15">
        <v>135</v>
      </c>
      <c r="R139" s="161"/>
      <c r="S139" s="27" t="s">
        <v>900</v>
      </c>
      <c r="T139" s="21">
        <v>1996</v>
      </c>
      <c r="U139" s="28" t="s">
        <v>628</v>
      </c>
      <c r="V139" s="21"/>
      <c r="W139" s="25"/>
      <c r="X139" s="21"/>
      <c r="Y139" s="25" t="s">
        <v>173</v>
      </c>
      <c r="Z139" s="21"/>
      <c r="AA139" s="25" t="s">
        <v>174</v>
      </c>
      <c r="AB139" s="21" t="s">
        <v>175</v>
      </c>
      <c r="AC139" s="21"/>
      <c r="AE139" s="90" t="s">
        <v>381</v>
      </c>
      <c r="AF139" s="82"/>
      <c r="CP139" s="19" t="str">
        <f>+S139</f>
        <v>Boschung Jan</v>
      </c>
      <c r="CT139" s="154">
        <v>9729</v>
      </c>
      <c r="CU139" s="126"/>
      <c r="CV139" s="125"/>
      <c r="CW139" s="33"/>
      <c r="CX139" s="83"/>
      <c r="CY139" s="125"/>
      <c r="CZ139" s="33"/>
      <c r="DA139" s="83"/>
      <c r="DB139" s="125"/>
      <c r="DC139" s="33"/>
      <c r="DD139" s="83"/>
      <c r="DE139" s="20"/>
      <c r="DF139" s="33"/>
      <c r="DG139" s="33"/>
      <c r="DH139" s="83"/>
      <c r="DM139" s="19">
        <f>+CT139</f>
        <v>9729</v>
      </c>
      <c r="DN139" s="153">
        <v>8</v>
      </c>
      <c r="DO139" s="19">
        <v>0</v>
      </c>
      <c r="DP139" s="185" t="s">
        <v>976</v>
      </c>
    </row>
    <row r="140" spans="1:120" s="19" customFormat="1">
      <c r="A140" s="53">
        <v>0</v>
      </c>
      <c r="B140" s="53"/>
      <c r="C140" s="53">
        <f>IF(Z140&gt;=10,1,0)</f>
        <v>0</v>
      </c>
      <c r="D140" s="55"/>
      <c r="E140" s="55"/>
      <c r="F140" s="55"/>
      <c r="G140" s="53"/>
      <c r="H140" s="53"/>
      <c r="I140" s="55"/>
      <c r="J140" s="53"/>
      <c r="K140" s="55">
        <v>1</v>
      </c>
      <c r="L140" s="55"/>
      <c r="M140" s="55"/>
      <c r="N140" s="59"/>
      <c r="O140" s="19" t="s">
        <v>360</v>
      </c>
      <c r="P140" s="15" t="s">
        <v>902</v>
      </c>
      <c r="Q140" s="15">
        <v>136</v>
      </c>
      <c r="R140" s="161"/>
      <c r="S140" s="27" t="s">
        <v>899</v>
      </c>
      <c r="T140" s="21">
        <v>1995</v>
      </c>
      <c r="U140" s="28" t="s">
        <v>628</v>
      </c>
      <c r="V140" s="21"/>
      <c r="W140" s="25"/>
      <c r="X140" s="21"/>
      <c r="Y140" s="25" t="s">
        <v>173</v>
      </c>
      <c r="Z140" s="21"/>
      <c r="AA140" s="25" t="s">
        <v>174</v>
      </c>
      <c r="AB140" s="21" t="s">
        <v>175</v>
      </c>
      <c r="AC140" s="21"/>
      <c r="AE140" s="90" t="s">
        <v>381</v>
      </c>
      <c r="AF140" s="82"/>
      <c r="CP140" s="19" t="str">
        <f>+S140</f>
        <v>Schmidlin Julian</v>
      </c>
      <c r="CT140" s="154">
        <v>9729</v>
      </c>
      <c r="CU140" s="126"/>
      <c r="CV140" s="125"/>
      <c r="CW140" s="33"/>
      <c r="CX140" s="83"/>
      <c r="CY140" s="125"/>
      <c r="CZ140" s="33"/>
      <c r="DA140" s="83"/>
      <c r="DB140" s="125"/>
      <c r="DC140" s="33"/>
      <c r="DD140" s="83"/>
      <c r="DE140" s="20"/>
      <c r="DF140" s="33"/>
      <c r="DG140" s="33"/>
      <c r="DH140" s="83"/>
      <c r="DM140" s="19">
        <f>+CT140</f>
        <v>9729</v>
      </c>
      <c r="DN140" s="153">
        <v>8</v>
      </c>
      <c r="DO140" s="19">
        <v>0</v>
      </c>
      <c r="DP140" s="185" t="s">
        <v>976</v>
      </c>
    </row>
    <row r="141" spans="1:120" s="19" customFormat="1">
      <c r="A141" s="53">
        <v>0</v>
      </c>
      <c r="B141" s="53"/>
      <c r="C141" s="53">
        <f>IF(Z141&gt;=10,1,0)</f>
        <v>0</v>
      </c>
      <c r="D141" s="55"/>
      <c r="E141" s="55"/>
      <c r="F141" s="55"/>
      <c r="G141" s="53"/>
      <c r="H141" s="53"/>
      <c r="I141" s="55"/>
      <c r="J141" s="53"/>
      <c r="K141" s="55">
        <v>1</v>
      </c>
      <c r="L141" s="55"/>
      <c r="M141" s="55"/>
      <c r="N141" s="59"/>
      <c r="O141" s="19" t="s">
        <v>358</v>
      </c>
      <c r="P141" s="15" t="s">
        <v>901</v>
      </c>
      <c r="Q141" s="15">
        <v>137</v>
      </c>
      <c r="R141" s="161"/>
      <c r="S141" s="27" t="s">
        <v>898</v>
      </c>
      <c r="T141" s="21">
        <v>1996</v>
      </c>
      <c r="U141" s="28" t="s">
        <v>628</v>
      </c>
      <c r="V141" s="21"/>
      <c r="W141" s="25"/>
      <c r="X141" s="21"/>
      <c r="Y141" s="25" t="s">
        <v>173</v>
      </c>
      <c r="Z141" s="21"/>
      <c r="AA141" s="25" t="s">
        <v>174</v>
      </c>
      <c r="AB141" s="21" t="s">
        <v>175</v>
      </c>
      <c r="AC141" s="21"/>
      <c r="AE141" s="90" t="s">
        <v>381</v>
      </c>
      <c r="AF141" s="82"/>
      <c r="CP141" s="19" t="str">
        <f>+S141</f>
        <v>Oswald Leroy</v>
      </c>
      <c r="CT141" s="154">
        <v>9729</v>
      </c>
      <c r="CU141" s="126"/>
      <c r="CV141" s="125"/>
      <c r="CW141" s="33"/>
      <c r="CX141" s="83"/>
      <c r="CY141" s="125"/>
      <c r="CZ141" s="33"/>
      <c r="DA141" s="83"/>
      <c r="DB141" s="125"/>
      <c r="DC141" s="33"/>
      <c r="DD141" s="83"/>
      <c r="DE141" s="20"/>
      <c r="DF141" s="33"/>
      <c r="DG141" s="33"/>
      <c r="DH141" s="83"/>
      <c r="DM141" s="19">
        <f>+CT141</f>
        <v>9729</v>
      </c>
      <c r="DN141" s="153">
        <v>8</v>
      </c>
      <c r="DO141" s="19">
        <v>0</v>
      </c>
      <c r="DP141" s="185" t="s">
        <v>976</v>
      </c>
    </row>
    <row r="142" spans="1:120">
      <c r="A142" s="53">
        <v>0</v>
      </c>
      <c r="B142" s="53"/>
      <c r="C142" s="53">
        <f t="shared" si="58"/>
        <v>0</v>
      </c>
      <c r="D142" s="55"/>
      <c r="E142" s="55"/>
      <c r="F142" s="55"/>
      <c r="G142" s="53"/>
      <c r="H142" s="53"/>
      <c r="I142" s="55"/>
      <c r="J142" s="53"/>
      <c r="K142" s="55">
        <v>1</v>
      </c>
      <c r="L142" s="55"/>
      <c r="M142" s="55"/>
      <c r="N142" s="59"/>
      <c r="O142" s="19" t="s">
        <v>358</v>
      </c>
      <c r="P142" s="15" t="s">
        <v>1012</v>
      </c>
      <c r="Q142" s="15">
        <v>138</v>
      </c>
      <c r="R142" s="42"/>
      <c r="S142" s="27" t="s">
        <v>1085</v>
      </c>
      <c r="T142" s="21">
        <v>1997</v>
      </c>
      <c r="U142" s="28" t="s">
        <v>628</v>
      </c>
      <c r="V142" s="21"/>
      <c r="W142" s="25"/>
      <c r="X142" s="21"/>
      <c r="Y142" s="25" t="s">
        <v>176</v>
      </c>
      <c r="Z142" s="21"/>
      <c r="AA142" s="25" t="s">
        <v>174</v>
      </c>
      <c r="AB142" s="21" t="s">
        <v>175</v>
      </c>
      <c r="AC142" s="21"/>
      <c r="AD142" s="19"/>
      <c r="AE142" s="90" t="s">
        <v>381</v>
      </c>
      <c r="AF142" s="82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 t="str">
        <f t="shared" ref="CP142:CP149" si="67">+S142</f>
        <v>Stucki Tizian</v>
      </c>
      <c r="CQ142" s="19"/>
      <c r="CT142" s="154">
        <v>9740</v>
      </c>
      <c r="CU142" s="126"/>
      <c r="CV142" s="125"/>
      <c r="CW142" s="33"/>
      <c r="CX142" s="83"/>
      <c r="CY142" s="125"/>
      <c r="CZ142" s="33"/>
      <c r="DA142" s="83"/>
      <c r="DB142" s="125"/>
      <c r="DC142" s="33"/>
      <c r="DD142" s="83"/>
      <c r="DE142" s="20"/>
      <c r="DF142" s="33"/>
      <c r="DG142" s="33"/>
      <c r="DH142" s="83"/>
    </row>
    <row r="143" spans="1:120" s="19" customFormat="1">
      <c r="A143" s="53">
        <v>0</v>
      </c>
      <c r="B143" s="53"/>
      <c r="C143" s="53">
        <f t="shared" si="58"/>
        <v>0</v>
      </c>
      <c r="D143" s="55"/>
      <c r="E143" s="55"/>
      <c r="F143" s="55"/>
      <c r="G143" s="53"/>
      <c r="H143" s="53"/>
      <c r="I143" s="55"/>
      <c r="J143" s="53"/>
      <c r="K143" s="55">
        <v>1</v>
      </c>
      <c r="L143" s="55"/>
      <c r="M143" s="55"/>
      <c r="N143" s="59"/>
      <c r="O143" s="19" t="s">
        <v>361</v>
      </c>
      <c r="P143" s="15" t="s">
        <v>1013</v>
      </c>
      <c r="Q143" s="15">
        <v>139</v>
      </c>
      <c r="R143" s="42"/>
      <c r="S143" s="27" t="s">
        <v>1086</v>
      </c>
      <c r="T143" s="21">
        <v>1998</v>
      </c>
      <c r="U143" s="28" t="s">
        <v>628</v>
      </c>
      <c r="V143" s="21"/>
      <c r="W143" s="25"/>
      <c r="X143" s="21"/>
      <c r="Y143" s="25" t="s">
        <v>176</v>
      </c>
      <c r="Z143" s="21"/>
      <c r="AA143" s="25" t="s">
        <v>174</v>
      </c>
      <c r="AB143" s="21" t="s">
        <v>175</v>
      </c>
      <c r="AC143" s="21"/>
      <c r="AE143" s="90" t="s">
        <v>381</v>
      </c>
      <c r="AF143" s="82"/>
      <c r="CP143" s="19" t="str">
        <f t="shared" si="67"/>
        <v>Kipfer Cedric</v>
      </c>
      <c r="CT143" s="154">
        <v>9729</v>
      </c>
      <c r="CU143" s="126"/>
      <c r="CV143" s="125"/>
      <c r="CW143" s="33"/>
      <c r="CX143" s="83"/>
      <c r="CY143" s="125"/>
      <c r="CZ143" s="33"/>
      <c r="DA143" s="83"/>
      <c r="DB143" s="125"/>
      <c r="DC143" s="33"/>
      <c r="DD143" s="83"/>
      <c r="DE143" s="20"/>
      <c r="DF143" s="33"/>
      <c r="DG143" s="33"/>
      <c r="DH143" s="83"/>
      <c r="DM143" s="19">
        <f t="shared" ref="DM143:DM149" si="68">+CT143</f>
        <v>9729</v>
      </c>
      <c r="DN143" s="153">
        <v>8</v>
      </c>
      <c r="DO143" s="19">
        <v>0</v>
      </c>
      <c r="DP143" s="185" t="s">
        <v>976</v>
      </c>
    </row>
    <row r="144" spans="1:120" s="19" customFormat="1">
      <c r="A144" s="53">
        <v>0</v>
      </c>
      <c r="B144" s="53"/>
      <c r="C144" s="53">
        <f>IF(Z144&gt;=10,1,0)</f>
        <v>0</v>
      </c>
      <c r="D144" s="55"/>
      <c r="E144" s="55"/>
      <c r="F144" s="55"/>
      <c r="G144" s="53"/>
      <c r="H144" s="53"/>
      <c r="I144" s="55"/>
      <c r="J144" s="53"/>
      <c r="K144" s="55">
        <v>1</v>
      </c>
      <c r="L144" s="55"/>
      <c r="M144" s="55"/>
      <c r="N144" s="59"/>
      <c r="O144" s="19" t="s">
        <v>359</v>
      </c>
      <c r="P144" s="15" t="s">
        <v>1087</v>
      </c>
      <c r="Q144" s="15">
        <v>140</v>
      </c>
      <c r="R144" s="42"/>
      <c r="S144" s="27" t="s">
        <v>1088</v>
      </c>
      <c r="T144" s="21">
        <v>1997</v>
      </c>
      <c r="U144" s="28" t="s">
        <v>628</v>
      </c>
      <c r="V144" s="21"/>
      <c r="W144" s="25"/>
      <c r="X144" s="21"/>
      <c r="Y144" s="25" t="s">
        <v>180</v>
      </c>
      <c r="Z144" s="21"/>
      <c r="AA144" s="25" t="s">
        <v>174</v>
      </c>
      <c r="AB144" s="21" t="s">
        <v>177</v>
      </c>
      <c r="AC144" s="21"/>
      <c r="AE144" s="90" t="s">
        <v>381</v>
      </c>
      <c r="AF144" s="82"/>
      <c r="CP144" s="19" t="str">
        <f>+S144</f>
        <v>Berger Noah</v>
      </c>
      <c r="CT144" s="154">
        <v>9740</v>
      </c>
      <c r="CU144" s="126"/>
      <c r="CV144" s="125"/>
      <c r="CW144" s="33"/>
      <c r="CX144" s="83"/>
      <c r="CY144" s="125"/>
      <c r="CZ144" s="33"/>
      <c r="DA144" s="83"/>
      <c r="DB144" s="125"/>
      <c r="DC144" s="33"/>
      <c r="DD144" s="83"/>
      <c r="DE144" s="20"/>
      <c r="DF144" s="33"/>
      <c r="DG144" s="33"/>
      <c r="DH144" s="83"/>
      <c r="DM144" s="19">
        <f>+CT144</f>
        <v>9740</v>
      </c>
      <c r="DN144" s="153">
        <v>8</v>
      </c>
      <c r="DO144" s="19">
        <v>0</v>
      </c>
      <c r="DP144" s="185" t="s">
        <v>976</v>
      </c>
    </row>
    <row r="145" spans="1:139" s="19" customFormat="1">
      <c r="A145" s="53">
        <v>0</v>
      </c>
      <c r="B145" s="53"/>
      <c r="C145" s="53">
        <f t="shared" si="58"/>
        <v>0</v>
      </c>
      <c r="D145" s="55"/>
      <c r="E145" s="55"/>
      <c r="F145" s="55"/>
      <c r="G145" s="53"/>
      <c r="H145" s="53"/>
      <c r="I145" s="55"/>
      <c r="J145" s="53"/>
      <c r="K145" s="55">
        <v>1</v>
      </c>
      <c r="L145" s="55"/>
      <c r="M145" s="55"/>
      <c r="N145" s="59"/>
      <c r="O145" s="19" t="s">
        <v>361</v>
      </c>
      <c r="P145" s="15" t="s">
        <v>1091</v>
      </c>
      <c r="Q145" s="15">
        <v>141</v>
      </c>
      <c r="R145" s="42"/>
      <c r="S145" s="27" t="s">
        <v>1089</v>
      </c>
      <c r="T145" s="21">
        <v>1998</v>
      </c>
      <c r="U145" s="28" t="s">
        <v>628</v>
      </c>
      <c r="V145" s="21"/>
      <c r="W145" s="25"/>
      <c r="X145" s="21"/>
      <c r="Y145" s="25" t="s">
        <v>180</v>
      </c>
      <c r="Z145" s="21"/>
      <c r="AA145" s="25" t="s">
        <v>174</v>
      </c>
      <c r="AB145" s="21" t="s">
        <v>177</v>
      </c>
      <c r="AC145" s="21"/>
      <c r="AE145" s="90" t="s">
        <v>381</v>
      </c>
      <c r="AF145" s="82"/>
      <c r="CP145" s="19" t="str">
        <f t="shared" si="67"/>
        <v>Pertoldi Noeh</v>
      </c>
      <c r="CT145" s="154">
        <v>9740</v>
      </c>
      <c r="CU145" s="126"/>
      <c r="CV145" s="125"/>
      <c r="CW145" s="33"/>
      <c r="CX145" s="83"/>
      <c r="CY145" s="125"/>
      <c r="CZ145" s="33"/>
      <c r="DA145" s="83"/>
      <c r="DB145" s="125"/>
      <c r="DC145" s="33"/>
      <c r="DD145" s="83"/>
      <c r="DE145" s="20"/>
      <c r="DF145" s="33"/>
      <c r="DG145" s="33"/>
      <c r="DH145" s="83"/>
      <c r="DM145" s="19">
        <f t="shared" si="68"/>
        <v>9740</v>
      </c>
      <c r="DN145" s="153">
        <v>8</v>
      </c>
      <c r="DO145" s="19">
        <v>0</v>
      </c>
      <c r="DP145" s="185" t="s">
        <v>976</v>
      </c>
    </row>
    <row r="146" spans="1:139" s="19" customFormat="1">
      <c r="A146" s="53">
        <v>0</v>
      </c>
      <c r="B146" s="53"/>
      <c r="C146" s="53">
        <f>IF(Z146&gt;=10,1,0)</f>
        <v>0</v>
      </c>
      <c r="D146" s="55"/>
      <c r="E146" s="55"/>
      <c r="F146" s="55"/>
      <c r="G146" s="53"/>
      <c r="H146" s="53"/>
      <c r="I146" s="55"/>
      <c r="J146" s="53"/>
      <c r="K146" s="55">
        <v>1</v>
      </c>
      <c r="L146" s="55"/>
      <c r="M146" s="55"/>
      <c r="N146" s="59"/>
      <c r="O146" s="19" t="s">
        <v>358</v>
      </c>
      <c r="P146" s="15" t="s">
        <v>1092</v>
      </c>
      <c r="Q146" s="15">
        <v>142</v>
      </c>
      <c r="R146" s="42"/>
      <c r="S146" s="27" t="s">
        <v>1090</v>
      </c>
      <c r="T146" s="21">
        <v>1998</v>
      </c>
      <c r="U146" s="28" t="s">
        <v>628</v>
      </c>
      <c r="V146" s="21"/>
      <c r="W146" s="25"/>
      <c r="X146" s="21"/>
      <c r="Y146" s="25" t="s">
        <v>180</v>
      </c>
      <c r="Z146" s="21"/>
      <c r="AA146" s="25" t="s">
        <v>174</v>
      </c>
      <c r="AB146" s="21" t="s">
        <v>177</v>
      </c>
      <c r="AC146" s="21"/>
      <c r="AE146" s="90" t="s">
        <v>381</v>
      </c>
      <c r="AF146" s="82"/>
      <c r="CP146" s="19" t="str">
        <f t="shared" si="67"/>
        <v>Thahiri Florian</v>
      </c>
      <c r="CT146" s="154">
        <v>9739</v>
      </c>
      <c r="CU146" s="126"/>
      <c r="CV146" s="125"/>
      <c r="CW146" s="33"/>
      <c r="CX146" s="83"/>
      <c r="CY146" s="125"/>
      <c r="CZ146" s="33"/>
      <c r="DA146" s="83"/>
      <c r="DB146" s="125"/>
      <c r="DC146" s="33"/>
      <c r="DD146" s="83"/>
      <c r="DE146" s="20"/>
      <c r="DF146" s="33"/>
      <c r="DG146" s="33"/>
      <c r="DH146" s="83"/>
      <c r="DM146" s="19">
        <f t="shared" si="68"/>
        <v>9739</v>
      </c>
      <c r="DN146" s="153">
        <v>8</v>
      </c>
      <c r="DO146" s="19">
        <v>0</v>
      </c>
      <c r="DP146" s="185" t="s">
        <v>976</v>
      </c>
      <c r="EI146"/>
    </row>
    <row r="147" spans="1:139" s="19" customFormat="1">
      <c r="A147" s="53">
        <v>0</v>
      </c>
      <c r="B147" s="53"/>
      <c r="C147" s="53">
        <f>IF(Z147&gt;=10,1,0)</f>
        <v>0</v>
      </c>
      <c r="D147" s="55"/>
      <c r="E147" s="55"/>
      <c r="F147" s="55"/>
      <c r="G147" s="53"/>
      <c r="H147" s="53"/>
      <c r="I147" s="55"/>
      <c r="J147" s="53"/>
      <c r="K147" s="55">
        <v>1</v>
      </c>
      <c r="L147" s="55"/>
      <c r="M147" s="55"/>
      <c r="N147" s="59"/>
      <c r="O147" s="19" t="s">
        <v>361</v>
      </c>
      <c r="P147" s="15" t="s">
        <v>1162</v>
      </c>
      <c r="Q147" s="15">
        <v>143</v>
      </c>
      <c r="R147" s="42"/>
      <c r="S147" s="27" t="s">
        <v>1160</v>
      </c>
      <c r="T147" s="21">
        <v>1999</v>
      </c>
      <c r="U147" s="28" t="s">
        <v>628</v>
      </c>
      <c r="V147" s="21"/>
      <c r="W147" s="25"/>
      <c r="X147" s="21"/>
      <c r="Y147" s="25" t="s">
        <v>182</v>
      </c>
      <c r="Z147" s="21"/>
      <c r="AA147" s="25" t="s">
        <v>174</v>
      </c>
      <c r="AB147" s="21" t="s">
        <v>177</v>
      </c>
      <c r="AC147" s="21"/>
      <c r="AE147" s="90" t="s">
        <v>381</v>
      </c>
      <c r="AF147" s="82"/>
      <c r="CP147" s="19" t="str">
        <f>+S147</f>
        <v>Hirsbrunner Nico</v>
      </c>
      <c r="CT147" s="154">
        <v>9751</v>
      </c>
      <c r="CU147" s="126"/>
      <c r="CV147" s="125"/>
      <c r="CW147" s="33"/>
      <c r="CX147" s="83"/>
      <c r="CY147" s="125"/>
      <c r="CZ147" s="33"/>
      <c r="DA147" s="83"/>
      <c r="DB147" s="125"/>
      <c r="DC147" s="33"/>
      <c r="DD147" s="83"/>
      <c r="DE147" s="20"/>
      <c r="DF147" s="33"/>
      <c r="DG147" s="33"/>
      <c r="DH147" s="83"/>
      <c r="DM147" s="19">
        <f>+CT147</f>
        <v>9751</v>
      </c>
      <c r="DN147" s="153">
        <v>8</v>
      </c>
      <c r="DO147" s="19">
        <v>0</v>
      </c>
      <c r="DP147" s="185" t="s">
        <v>976</v>
      </c>
      <c r="EI147"/>
    </row>
    <row r="148" spans="1:139" s="19" customFormat="1">
      <c r="A148" s="53">
        <v>0</v>
      </c>
      <c r="B148" s="53"/>
      <c r="C148" s="53">
        <f>IF(Z148&gt;=10,1,0)</f>
        <v>0</v>
      </c>
      <c r="D148" s="55"/>
      <c r="E148" s="55"/>
      <c r="F148" s="55"/>
      <c r="G148" s="53"/>
      <c r="H148" s="53"/>
      <c r="I148" s="55"/>
      <c r="J148" s="53"/>
      <c r="K148" s="55">
        <v>1</v>
      </c>
      <c r="L148" s="55"/>
      <c r="M148" s="55"/>
      <c r="N148" s="59"/>
      <c r="O148" s="19" t="s">
        <v>361</v>
      </c>
      <c r="P148" s="15" t="s">
        <v>1161</v>
      </c>
      <c r="Q148" s="15">
        <v>144</v>
      </c>
      <c r="R148" s="42"/>
      <c r="S148" s="27" t="s">
        <v>1159</v>
      </c>
      <c r="T148" s="21">
        <v>1998</v>
      </c>
      <c r="U148" s="28" t="s">
        <v>628</v>
      </c>
      <c r="V148" s="21"/>
      <c r="W148" s="25"/>
      <c r="X148" s="21"/>
      <c r="Y148" s="25" t="s">
        <v>182</v>
      </c>
      <c r="Z148" s="21"/>
      <c r="AA148" s="25" t="s">
        <v>174</v>
      </c>
      <c r="AB148" s="21" t="s">
        <v>177</v>
      </c>
      <c r="AC148" s="21"/>
      <c r="AE148" s="90" t="s">
        <v>381</v>
      </c>
      <c r="AF148" s="82"/>
      <c r="CP148" s="19" t="str">
        <f t="shared" si="67"/>
        <v>Christ Florian</v>
      </c>
      <c r="CT148" s="154">
        <v>9750</v>
      </c>
      <c r="CU148" s="126"/>
      <c r="CV148" s="125"/>
      <c r="CW148" s="33"/>
      <c r="CX148" s="83"/>
      <c r="CY148" s="125"/>
      <c r="CZ148" s="33"/>
      <c r="DA148" s="83"/>
      <c r="DB148" s="125"/>
      <c r="DC148" s="33"/>
      <c r="DD148" s="83"/>
      <c r="DE148" s="20"/>
      <c r="DF148" s="33"/>
      <c r="DG148" s="33"/>
      <c r="DH148" s="83"/>
      <c r="DM148" s="19">
        <f t="shared" si="68"/>
        <v>9750</v>
      </c>
      <c r="DN148" s="153">
        <v>8</v>
      </c>
      <c r="DO148" s="19">
        <v>0</v>
      </c>
      <c r="DP148" s="185" t="s">
        <v>976</v>
      </c>
      <c r="EI148"/>
    </row>
    <row r="149" spans="1:139" s="19" customFormat="1">
      <c r="A149" s="53">
        <v>0</v>
      </c>
      <c r="B149" s="53"/>
      <c r="C149" s="53">
        <f>IF(Z149&gt;=10,1,0)</f>
        <v>0</v>
      </c>
      <c r="D149" s="55"/>
      <c r="E149" s="55"/>
      <c r="F149" s="55"/>
      <c r="G149" s="53"/>
      <c r="H149" s="53"/>
      <c r="I149" s="55"/>
      <c r="J149" s="53"/>
      <c r="K149" s="55">
        <v>1</v>
      </c>
      <c r="L149" s="55"/>
      <c r="M149" s="55"/>
      <c r="N149" s="59"/>
      <c r="O149" s="19" t="s">
        <v>361</v>
      </c>
      <c r="P149" s="15" t="s">
        <v>1163</v>
      </c>
      <c r="Q149" s="15">
        <v>145</v>
      </c>
      <c r="R149" s="42"/>
      <c r="S149" s="27" t="s">
        <v>1164</v>
      </c>
      <c r="T149" s="21">
        <v>1997</v>
      </c>
      <c r="U149" s="28" t="s">
        <v>628</v>
      </c>
      <c r="V149" s="21"/>
      <c r="W149" s="25"/>
      <c r="X149" s="21"/>
      <c r="Y149" s="25" t="s">
        <v>182</v>
      </c>
      <c r="Z149" s="21"/>
      <c r="AA149" s="25" t="s">
        <v>174</v>
      </c>
      <c r="AB149" s="21" t="s">
        <v>177</v>
      </c>
      <c r="AC149" s="21"/>
      <c r="AE149" s="90" t="s">
        <v>381</v>
      </c>
      <c r="AF149" s="82"/>
      <c r="CP149" s="19" t="str">
        <f t="shared" si="67"/>
        <v>Sivasundaram Aschveni</v>
      </c>
      <c r="CT149" s="154">
        <v>9752</v>
      </c>
      <c r="CU149" s="126"/>
      <c r="CV149" s="125"/>
      <c r="CW149" s="33"/>
      <c r="CX149" s="83"/>
      <c r="CY149" s="125"/>
      <c r="CZ149" s="33"/>
      <c r="DA149" s="83"/>
      <c r="DB149" s="125"/>
      <c r="DC149" s="33"/>
      <c r="DD149" s="83"/>
      <c r="DE149" s="20"/>
      <c r="DF149" s="33"/>
      <c r="DG149" s="33"/>
      <c r="DH149" s="83"/>
      <c r="DM149" s="19">
        <f t="shared" si="68"/>
        <v>9752</v>
      </c>
      <c r="DN149" s="153">
        <v>8</v>
      </c>
      <c r="DO149" s="19">
        <v>0</v>
      </c>
      <c r="DP149" s="185" t="s">
        <v>976</v>
      </c>
      <c r="EI149"/>
    </row>
    <row r="150" spans="1:139" s="19" customFormat="1">
      <c r="A150" s="66"/>
      <c r="B150" s="66"/>
      <c r="C150" s="66"/>
      <c r="D150" s="66"/>
      <c r="E150" s="66"/>
      <c r="F150" s="60"/>
      <c r="G150" s="60"/>
      <c r="H150" s="60"/>
      <c r="I150" s="60"/>
      <c r="J150" s="60"/>
      <c r="K150" s="60"/>
      <c r="L150" s="60"/>
      <c r="M150" s="60"/>
      <c r="N150" s="60"/>
      <c r="O150" s="67"/>
      <c r="P150" s="68"/>
      <c r="Q150" s="68"/>
      <c r="R150" s="44"/>
      <c r="S150" s="30" t="s">
        <v>183</v>
      </c>
      <c r="T150" s="31">
        <f>+Q149</f>
        <v>145</v>
      </c>
      <c r="U150" s="65" t="s">
        <v>700</v>
      </c>
      <c r="V150" s="32"/>
      <c r="W150" s="34"/>
      <c r="X150" s="32"/>
      <c r="Y150" s="40"/>
      <c r="Z150" s="33"/>
      <c r="AA150" s="34"/>
      <c r="AB150" s="33"/>
      <c r="AC150" s="35"/>
      <c r="AE150" s="84"/>
      <c r="AF150" s="83"/>
      <c r="CT150" s="126"/>
      <c r="CU150" s="126"/>
      <c r="CV150" s="141"/>
      <c r="CW150" s="141"/>
      <c r="CX150" s="126"/>
      <c r="CY150" s="141"/>
      <c r="CZ150" s="141"/>
      <c r="DA150" s="126"/>
      <c r="DB150" s="141"/>
      <c r="DC150" s="141"/>
      <c r="DD150" s="126"/>
      <c r="DE150" s="126"/>
      <c r="DF150" s="138"/>
      <c r="DG150" s="138"/>
      <c r="EI150"/>
    </row>
    <row r="151" spans="1:139" customFormat="1">
      <c r="A151" s="48">
        <f t="shared" ref="A151:N151" si="69">SUM(A5:A149)</f>
        <v>9</v>
      </c>
      <c r="B151" s="48">
        <f t="shared" si="69"/>
        <v>36</v>
      </c>
      <c r="C151" s="48">
        <f t="shared" si="69"/>
        <v>96</v>
      </c>
      <c r="D151" s="48">
        <f t="shared" si="69"/>
        <v>27</v>
      </c>
      <c r="E151" s="48">
        <f t="shared" si="69"/>
        <v>43</v>
      </c>
      <c r="F151" s="48">
        <f t="shared" si="69"/>
        <v>1</v>
      </c>
      <c r="G151" s="48">
        <f t="shared" si="69"/>
        <v>2</v>
      </c>
      <c r="H151" s="48">
        <f t="shared" si="69"/>
        <v>33</v>
      </c>
      <c r="I151" s="48">
        <f t="shared" si="69"/>
        <v>35</v>
      </c>
      <c r="J151" s="48">
        <f t="shared" si="69"/>
        <v>11</v>
      </c>
      <c r="K151" s="48">
        <f t="shared" si="69"/>
        <v>11</v>
      </c>
      <c r="L151" s="48">
        <f t="shared" si="69"/>
        <v>20</v>
      </c>
      <c r="M151" s="48">
        <f t="shared" si="69"/>
        <v>7</v>
      </c>
      <c r="N151" s="48">
        <f t="shared" si="69"/>
        <v>1</v>
      </c>
      <c r="O151" s="64">
        <f>SUM(D151+E151+F151+I151+K151+L151+M151)</f>
        <v>144</v>
      </c>
      <c r="P151" s="12"/>
      <c r="Q151" s="12" t="s">
        <v>224</v>
      </c>
      <c r="R151" s="45" t="s">
        <v>342</v>
      </c>
      <c r="S151" s="11" t="s">
        <v>88</v>
      </c>
      <c r="T151" s="13"/>
      <c r="U151" s="37"/>
      <c r="V151" s="13"/>
      <c r="W151" s="123"/>
      <c r="X151" s="13"/>
      <c r="Y151" s="37"/>
      <c r="Z151" s="13"/>
      <c r="AA151" s="14" t="s">
        <v>1036</v>
      </c>
      <c r="AB151" s="13"/>
      <c r="AC151" s="13"/>
      <c r="AD151" s="11"/>
      <c r="AE151" s="87" t="s">
        <v>382</v>
      </c>
      <c r="AF151" s="88" t="s">
        <v>385</v>
      </c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5"/>
      <c r="CV151" s="49"/>
      <c r="CW151" s="49"/>
      <c r="CX151" s="11"/>
      <c r="CY151" s="49"/>
      <c r="CZ151" s="49"/>
      <c r="DA151" s="11"/>
      <c r="DB151" s="49"/>
      <c r="DC151" s="49"/>
      <c r="DD151" s="11"/>
      <c r="DE151" s="115"/>
      <c r="DF151" s="13"/>
      <c r="DG151" s="13"/>
      <c r="DH151" s="11"/>
      <c r="DK151" s="11"/>
      <c r="DL151" s="11"/>
      <c r="DM151" s="11"/>
      <c r="DT151" s="19"/>
    </row>
    <row r="152" spans="1:139" customFormat="1">
      <c r="A152" s="11">
        <f t="shared" ref="A152:N152" si="70">SUBTOTAL(9,A5:A149)</f>
        <v>9</v>
      </c>
      <c r="B152" s="11">
        <f t="shared" si="70"/>
        <v>36</v>
      </c>
      <c r="C152" s="11">
        <f t="shared" si="70"/>
        <v>96</v>
      </c>
      <c r="D152" s="11">
        <f t="shared" si="70"/>
        <v>27</v>
      </c>
      <c r="E152" s="11">
        <f t="shared" si="70"/>
        <v>43</v>
      </c>
      <c r="F152" s="11">
        <f t="shared" si="70"/>
        <v>1</v>
      </c>
      <c r="G152" s="11">
        <f t="shared" si="70"/>
        <v>2</v>
      </c>
      <c r="H152" s="11">
        <f t="shared" si="70"/>
        <v>33</v>
      </c>
      <c r="I152" s="11">
        <f t="shared" si="70"/>
        <v>35</v>
      </c>
      <c r="J152" s="11">
        <f t="shared" si="70"/>
        <v>11</v>
      </c>
      <c r="K152" s="11">
        <f t="shared" si="70"/>
        <v>11</v>
      </c>
      <c r="L152" s="11">
        <f t="shared" si="70"/>
        <v>20</v>
      </c>
      <c r="M152" s="11">
        <f t="shared" si="70"/>
        <v>7</v>
      </c>
      <c r="N152" s="11">
        <f t="shared" si="70"/>
        <v>1</v>
      </c>
      <c r="O152" s="64">
        <f>SUM(D152+E152+F152+I152+K152+L152+M152)</f>
        <v>144</v>
      </c>
      <c r="P152" s="12"/>
      <c r="Q152" s="12" t="s">
        <v>224</v>
      </c>
      <c r="R152" s="45" t="s">
        <v>370</v>
      </c>
      <c r="S152" s="11" t="s">
        <v>371</v>
      </c>
      <c r="T152" s="13"/>
      <c r="U152" s="37"/>
      <c r="V152" s="13"/>
      <c r="W152" s="123"/>
      <c r="X152" s="13"/>
      <c r="Y152" s="37"/>
      <c r="Z152" s="13" t="s">
        <v>185</v>
      </c>
      <c r="AA152" s="14" t="s">
        <v>886</v>
      </c>
      <c r="AB152" s="13"/>
      <c r="AC152" s="13"/>
      <c r="AD152" s="11"/>
      <c r="AE152" s="87" t="s">
        <v>373</v>
      </c>
      <c r="AF152" s="88" t="s">
        <v>97</v>
      </c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5"/>
      <c r="CV152" s="49"/>
      <c r="CW152" s="49"/>
      <c r="CX152" s="11"/>
      <c r="CY152" s="49"/>
      <c r="CZ152" s="49"/>
      <c r="DA152" s="11"/>
      <c r="DB152" s="49"/>
      <c r="DC152" s="49"/>
      <c r="DD152" s="11"/>
      <c r="DE152" s="115"/>
      <c r="DF152" s="13"/>
      <c r="DG152" s="13"/>
      <c r="DH152" s="11"/>
      <c r="DK152" s="11"/>
      <c r="DL152" s="11"/>
      <c r="DM152" s="11"/>
      <c r="DN152" s="45" t="s">
        <v>980</v>
      </c>
      <c r="DT152" s="19"/>
    </row>
    <row r="153" spans="1:139" customFormat="1">
      <c r="A153" s="11"/>
      <c r="B153" s="11"/>
      <c r="C153" s="11"/>
      <c r="D153" s="49"/>
      <c r="E153" s="49"/>
      <c r="F153" s="50"/>
      <c r="G153" s="51"/>
      <c r="H153" s="51"/>
      <c r="I153" s="50"/>
      <c r="J153" s="51"/>
      <c r="K153" s="50"/>
      <c r="L153" s="50"/>
      <c r="M153" s="50"/>
      <c r="N153" s="50"/>
      <c r="O153" s="48"/>
      <c r="P153" s="12"/>
      <c r="Q153" s="12"/>
      <c r="R153" s="45" t="s">
        <v>369</v>
      </c>
      <c r="S153" s="11" t="s">
        <v>150</v>
      </c>
      <c r="T153" s="13"/>
      <c r="U153" s="37"/>
      <c r="V153" s="13"/>
      <c r="W153" s="123"/>
      <c r="X153" s="13"/>
      <c r="Y153" s="37"/>
      <c r="Z153" s="13" t="s">
        <v>186</v>
      </c>
      <c r="AA153" s="14" t="s">
        <v>187</v>
      </c>
      <c r="AB153" s="13"/>
      <c r="AC153" s="13"/>
      <c r="AD153" s="11"/>
      <c r="AE153" s="87" t="s">
        <v>375</v>
      </c>
      <c r="AF153" s="88" t="s">
        <v>386</v>
      </c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5"/>
      <c r="CV153" s="49"/>
      <c r="CW153" s="49"/>
      <c r="CX153" s="11"/>
      <c r="CY153" s="49"/>
      <c r="CZ153" s="49"/>
      <c r="DA153" s="11"/>
      <c r="DB153" s="49"/>
      <c r="DC153" s="49"/>
      <c r="DD153" s="11"/>
      <c r="DE153" s="115"/>
      <c r="DF153" s="13"/>
      <c r="DG153" s="13"/>
      <c r="DH153" s="11"/>
      <c r="DK153" s="11"/>
      <c r="DL153" s="11"/>
      <c r="DM153" s="11"/>
      <c r="DN153" s="11" t="s">
        <v>986</v>
      </c>
      <c r="DT153" s="19"/>
      <c r="EI153" s="11"/>
    </row>
    <row r="154" spans="1:139" customFormat="1">
      <c r="A154" s="11"/>
      <c r="B154" s="11"/>
      <c r="C154" s="11"/>
      <c r="D154" s="49"/>
      <c r="E154" s="49"/>
      <c r="F154" s="50"/>
      <c r="G154" s="51"/>
      <c r="H154" s="51"/>
      <c r="I154" s="50"/>
      <c r="J154" s="11"/>
      <c r="K154" s="50"/>
      <c r="L154" s="50"/>
      <c r="M154" s="50"/>
      <c r="N154" s="50"/>
      <c r="O154" s="48"/>
      <c r="P154" s="69" t="s">
        <v>366</v>
      </c>
      <c r="Q154" s="69" t="s">
        <v>366</v>
      </c>
      <c r="R154" s="45" t="s">
        <v>341</v>
      </c>
      <c r="S154" s="11" t="s">
        <v>158</v>
      </c>
      <c r="T154" s="13"/>
      <c r="U154" s="37"/>
      <c r="V154" s="13"/>
      <c r="W154" s="123"/>
      <c r="X154" s="13"/>
      <c r="Y154" s="37"/>
      <c r="Z154" s="13" t="s">
        <v>189</v>
      </c>
      <c r="AA154" s="14" t="s">
        <v>888</v>
      </c>
      <c r="AB154" s="13"/>
      <c r="AC154" s="13"/>
      <c r="AD154" s="11"/>
      <c r="AE154" s="87" t="s">
        <v>376</v>
      </c>
      <c r="AF154" s="88" t="s">
        <v>110</v>
      </c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5"/>
      <c r="CV154" s="49"/>
      <c r="CW154" s="49"/>
      <c r="CX154" s="11"/>
      <c r="CY154" s="49"/>
      <c r="CZ154" s="49"/>
      <c r="DA154" s="11"/>
      <c r="DB154" s="49"/>
      <c r="DC154" s="49"/>
      <c r="DD154" s="11"/>
      <c r="DE154" s="115"/>
      <c r="DF154" s="13"/>
      <c r="DG154" s="13"/>
      <c r="DH154" s="11"/>
      <c r="DK154" s="11"/>
      <c r="DL154" s="11"/>
      <c r="DM154" s="11"/>
      <c r="DN154" s="11" t="s">
        <v>987</v>
      </c>
      <c r="DT154" s="19"/>
      <c r="EI154" s="11"/>
    </row>
    <row r="155" spans="1:139" customFormat="1">
      <c r="A155" s="11"/>
      <c r="B155" s="11"/>
      <c r="C155" s="11"/>
      <c r="D155" s="49"/>
      <c r="E155" s="49"/>
      <c r="F155" s="50"/>
      <c r="G155" s="51"/>
      <c r="H155" s="51"/>
      <c r="I155" s="50"/>
      <c r="J155" s="11"/>
      <c r="K155" s="50"/>
      <c r="L155" s="50"/>
      <c r="M155" s="50"/>
      <c r="N155" s="50"/>
      <c r="O155" s="48"/>
      <c r="P155" s="12"/>
      <c r="Q155" s="12"/>
      <c r="R155" s="45" t="s">
        <v>368</v>
      </c>
      <c r="S155" s="11" t="s">
        <v>161</v>
      </c>
      <c r="T155" s="13"/>
      <c r="U155" s="37"/>
      <c r="V155" s="13"/>
      <c r="W155" s="123"/>
      <c r="X155" s="13"/>
      <c r="Y155" s="37"/>
      <c r="Z155" s="13" t="s">
        <v>876</v>
      </c>
      <c r="AA155" s="14" t="s">
        <v>877</v>
      </c>
      <c r="AB155" s="13"/>
      <c r="AC155" s="13"/>
      <c r="AD155" s="11"/>
      <c r="AE155" s="87" t="s">
        <v>379</v>
      </c>
      <c r="AF155" s="88" t="s">
        <v>387</v>
      </c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5"/>
      <c r="CV155" s="49"/>
      <c r="CW155" s="49"/>
      <c r="CX155" s="11"/>
      <c r="CY155" s="49"/>
      <c r="CZ155" s="49"/>
      <c r="DA155" s="11"/>
      <c r="DB155" s="49"/>
      <c r="DC155" s="49"/>
      <c r="DD155" s="11"/>
      <c r="DE155" s="115"/>
      <c r="DF155" s="13"/>
      <c r="DG155" s="13"/>
      <c r="DH155" s="11"/>
      <c r="DK155" s="11"/>
      <c r="DL155" s="11"/>
      <c r="DM155" s="11"/>
      <c r="DN155" s="11" t="s">
        <v>988</v>
      </c>
      <c r="DT155" s="19"/>
      <c r="EI155" s="11"/>
    </row>
    <row r="156" spans="1:139">
      <c r="R156" s="45" t="s">
        <v>367</v>
      </c>
      <c r="S156" s="11" t="s">
        <v>166</v>
      </c>
      <c r="AE156" s="87" t="s">
        <v>394</v>
      </c>
      <c r="AF156" s="88" t="s">
        <v>395</v>
      </c>
      <c r="DN156" s="11" t="s">
        <v>981</v>
      </c>
      <c r="DT156" s="19"/>
    </row>
    <row r="157" spans="1:139">
      <c r="R157" s="45" t="s">
        <v>365</v>
      </c>
      <c r="S157" s="11" t="s">
        <v>249</v>
      </c>
      <c r="AE157" s="87" t="s">
        <v>383</v>
      </c>
      <c r="AF157" s="88" t="s">
        <v>388</v>
      </c>
      <c r="DN157" s="11" t="s">
        <v>982</v>
      </c>
      <c r="DT157" s="19"/>
    </row>
    <row r="158" spans="1:139">
      <c r="AE158" s="91" t="s">
        <v>365</v>
      </c>
      <c r="AF158" s="89" t="s">
        <v>249</v>
      </c>
      <c r="DN158" s="11" t="s">
        <v>989</v>
      </c>
      <c r="DT158" s="19"/>
    </row>
    <row r="159" spans="1:139">
      <c r="AE159" s="80"/>
      <c r="DN159" s="11" t="s">
        <v>990</v>
      </c>
    </row>
    <row r="160" spans="1:139">
      <c r="AE160" s="80" t="s">
        <v>408</v>
      </c>
      <c r="DN160" s="11" t="s">
        <v>991</v>
      </c>
    </row>
    <row r="161" spans="15:122">
      <c r="O161" s="109"/>
      <c r="P161" s="110"/>
      <c r="Q161" s="111"/>
      <c r="R161" s="112"/>
      <c r="S161" s="113"/>
      <c r="AE161" s="80" t="s">
        <v>410</v>
      </c>
      <c r="DN161" s="11" t="s">
        <v>983</v>
      </c>
    </row>
    <row r="162" spans="15:122">
      <c r="O162" s="109"/>
      <c r="P162" s="110"/>
      <c r="Q162" s="111"/>
      <c r="R162" s="112"/>
      <c r="S162" s="113"/>
      <c r="AE162" s="80" t="s">
        <v>409</v>
      </c>
      <c r="DN162" s="11" t="s">
        <v>984</v>
      </c>
    </row>
    <row r="163" spans="15:122">
      <c r="O163" s="109"/>
      <c r="P163" s="110"/>
      <c r="Q163" s="111"/>
      <c r="R163" s="112"/>
      <c r="S163" s="113"/>
      <c r="AE163" s="80"/>
      <c r="DN163" s="11" t="s">
        <v>992</v>
      </c>
    </row>
    <row r="164" spans="15:122">
      <c r="O164" s="114"/>
      <c r="P164" s="111"/>
      <c r="Q164" s="111"/>
      <c r="R164" s="112"/>
      <c r="S164" s="115"/>
      <c r="AE164" s="80" t="s">
        <v>411</v>
      </c>
      <c r="DN164" s="11" t="s">
        <v>985</v>
      </c>
    </row>
    <row r="165" spans="15:122">
      <c r="AE165" s="80" t="s">
        <v>413</v>
      </c>
    </row>
    <row r="166" spans="15:122">
      <c r="AE166" s="80" t="s">
        <v>412</v>
      </c>
      <c r="DO166" s="45" t="s">
        <v>993</v>
      </c>
    </row>
    <row r="167" spans="15:122">
      <c r="AE167" s="80"/>
      <c r="DO167" s="11" t="s">
        <v>994</v>
      </c>
    </row>
    <row r="168" spans="15:122">
      <c r="AE168" s="80"/>
      <c r="DO168" s="11" t="s">
        <v>995</v>
      </c>
    </row>
    <row r="169" spans="15:122">
      <c r="AE169" s="80"/>
      <c r="DO169" s="11" t="s">
        <v>996</v>
      </c>
    </row>
    <row r="170" spans="15:122">
      <c r="AE170" s="80"/>
      <c r="DO170" s="11" t="s">
        <v>997</v>
      </c>
    </row>
    <row r="171" spans="15:122">
      <c r="AE171" s="80"/>
    </row>
    <row r="172" spans="15:122">
      <c r="AE172" s="80"/>
    </row>
    <row r="173" spans="15:122">
      <c r="AE173" s="80"/>
    </row>
    <row r="174" spans="15:122">
      <c r="AE174" s="80"/>
    </row>
    <row r="175" spans="15:122">
      <c r="AE175" s="80"/>
      <c r="DR175" s="11" t="s">
        <v>998</v>
      </c>
    </row>
    <row r="176" spans="15:122">
      <c r="AE176" s="80"/>
    </row>
    <row r="177" spans="31:118">
      <c r="AE177" s="80"/>
    </row>
    <row r="178" spans="31:118">
      <c r="AE178" s="80"/>
      <c r="DK178" s="276" t="s">
        <v>78</v>
      </c>
      <c r="DL178" s="277"/>
      <c r="DM178" s="278"/>
      <c r="DN178" s="173" t="s">
        <v>950</v>
      </c>
    </row>
    <row r="179" spans="31:118">
      <c r="AE179" s="80"/>
      <c r="DK179" s="174" t="s">
        <v>76</v>
      </c>
      <c r="DL179" s="175" t="s">
        <v>77</v>
      </c>
      <c r="DM179" s="176" t="s">
        <v>701</v>
      </c>
      <c r="DN179" s="171"/>
    </row>
    <row r="180" spans="31:118">
      <c r="AE180" s="80"/>
      <c r="DK180" s="177">
        <v>101</v>
      </c>
      <c r="DL180" s="178" t="s">
        <v>712</v>
      </c>
      <c r="DM180" s="179">
        <v>2</v>
      </c>
      <c r="DN180" s="171"/>
    </row>
    <row r="181" spans="31:118">
      <c r="AE181" s="80"/>
      <c r="DK181" s="177">
        <v>102</v>
      </c>
      <c r="DL181" s="178" t="s">
        <v>713</v>
      </c>
      <c r="DM181" s="179">
        <v>3</v>
      </c>
      <c r="DN181" s="171"/>
    </row>
    <row r="182" spans="31:118">
      <c r="AE182" s="80"/>
      <c r="DK182" s="177">
        <v>103</v>
      </c>
      <c r="DL182" s="178" t="s">
        <v>714</v>
      </c>
      <c r="DM182" s="179">
        <v>4</v>
      </c>
      <c r="DN182" s="171"/>
    </row>
    <row r="183" spans="31:118">
      <c r="AE183" s="80"/>
      <c r="DK183" s="177">
        <v>104</v>
      </c>
      <c r="DL183" s="178" t="s">
        <v>715</v>
      </c>
      <c r="DM183" s="179">
        <v>5</v>
      </c>
      <c r="DN183" s="171"/>
    </row>
    <row r="184" spans="31:118">
      <c r="AE184" s="80"/>
      <c r="DK184" s="177">
        <v>111</v>
      </c>
      <c r="DL184" s="178" t="s">
        <v>716</v>
      </c>
      <c r="DM184" s="179">
        <v>4</v>
      </c>
      <c r="DN184" s="171" t="s">
        <v>953</v>
      </c>
    </row>
    <row r="185" spans="31:118">
      <c r="AE185" s="80"/>
      <c r="DK185" s="177">
        <v>112</v>
      </c>
      <c r="DL185" s="178" t="s">
        <v>717</v>
      </c>
      <c r="DM185" s="179">
        <v>5</v>
      </c>
      <c r="DN185" s="171" t="s">
        <v>953</v>
      </c>
    </row>
    <row r="186" spans="31:118">
      <c r="AE186" s="80"/>
      <c r="DK186" s="177">
        <v>121</v>
      </c>
      <c r="DL186" s="178" t="s">
        <v>718</v>
      </c>
      <c r="DM186" s="179">
        <v>4</v>
      </c>
      <c r="DN186" s="171" t="s">
        <v>954</v>
      </c>
    </row>
    <row r="187" spans="31:118">
      <c r="AE187" s="80"/>
      <c r="DK187" s="177">
        <v>122</v>
      </c>
      <c r="DL187" s="178" t="s">
        <v>719</v>
      </c>
      <c r="DM187" s="179">
        <v>5</v>
      </c>
      <c r="DN187" s="171" t="s">
        <v>954</v>
      </c>
    </row>
    <row r="188" spans="31:118">
      <c r="DK188" s="177">
        <v>123</v>
      </c>
      <c r="DL188" s="178" t="s">
        <v>720</v>
      </c>
      <c r="DM188" s="179">
        <v>6</v>
      </c>
      <c r="DN188" s="171" t="s">
        <v>954</v>
      </c>
    </row>
    <row r="189" spans="31:118">
      <c r="DK189" s="177">
        <v>124</v>
      </c>
      <c r="DL189" s="178" t="s">
        <v>721</v>
      </c>
      <c r="DM189" s="179">
        <v>7</v>
      </c>
      <c r="DN189" s="171" t="s">
        <v>954</v>
      </c>
    </row>
    <row r="190" spans="31:118">
      <c r="DK190" s="177">
        <v>131</v>
      </c>
      <c r="DL190" s="178" t="s">
        <v>722</v>
      </c>
      <c r="DM190" s="179">
        <v>4</v>
      </c>
      <c r="DN190" s="171" t="s">
        <v>955</v>
      </c>
    </row>
    <row r="191" spans="31:118">
      <c r="DK191" s="177">
        <v>132</v>
      </c>
      <c r="DL191" s="178" t="s">
        <v>723</v>
      </c>
      <c r="DM191" s="179">
        <v>5</v>
      </c>
      <c r="DN191" s="171" t="s">
        <v>955</v>
      </c>
    </row>
    <row r="192" spans="31:118">
      <c r="DK192" s="177">
        <v>133</v>
      </c>
      <c r="DL192" s="178" t="s">
        <v>724</v>
      </c>
      <c r="DM192" s="179">
        <v>6</v>
      </c>
      <c r="DN192" s="171" t="s">
        <v>955</v>
      </c>
    </row>
    <row r="193" spans="115:118">
      <c r="DK193" s="177">
        <v>134</v>
      </c>
      <c r="DL193" s="178" t="s">
        <v>725</v>
      </c>
      <c r="DM193" s="179">
        <v>7</v>
      </c>
      <c r="DN193" s="171" t="s">
        <v>955</v>
      </c>
    </row>
    <row r="194" spans="115:118">
      <c r="DK194" s="177">
        <v>138</v>
      </c>
      <c r="DL194" s="178" t="s">
        <v>726</v>
      </c>
      <c r="DM194" s="179">
        <v>6</v>
      </c>
      <c r="DN194" s="171"/>
    </row>
    <row r="195" spans="115:118">
      <c r="DK195" s="177">
        <v>139</v>
      </c>
      <c r="DL195" s="178" t="s">
        <v>727</v>
      </c>
      <c r="DM195" s="179">
        <v>7</v>
      </c>
      <c r="DN195" s="171"/>
    </row>
    <row r="196" spans="115:118">
      <c r="DK196" s="177">
        <v>141</v>
      </c>
      <c r="DL196" s="178" t="s">
        <v>728</v>
      </c>
      <c r="DM196" s="179">
        <v>8</v>
      </c>
      <c r="DN196" s="171" t="s">
        <v>956</v>
      </c>
    </row>
    <row r="197" spans="115:118">
      <c r="DK197" s="177">
        <v>142</v>
      </c>
      <c r="DL197" s="178" t="s">
        <v>729</v>
      </c>
      <c r="DM197" s="179">
        <v>9</v>
      </c>
      <c r="DN197" s="171" t="s">
        <v>956</v>
      </c>
    </row>
    <row r="198" spans="115:118">
      <c r="DK198" s="177">
        <v>143</v>
      </c>
      <c r="DL198" s="178" t="s">
        <v>730</v>
      </c>
      <c r="DM198" s="179">
        <v>10</v>
      </c>
      <c r="DN198" s="171" t="s">
        <v>956</v>
      </c>
    </row>
    <row r="199" spans="115:118">
      <c r="DK199" s="177">
        <v>144</v>
      </c>
      <c r="DL199" s="178" t="s">
        <v>731</v>
      </c>
      <c r="DM199" s="179">
        <v>11</v>
      </c>
      <c r="DN199" s="171" t="s">
        <v>956</v>
      </c>
    </row>
    <row r="200" spans="115:118">
      <c r="DK200" s="177">
        <v>150</v>
      </c>
      <c r="DL200" s="178" t="s">
        <v>732</v>
      </c>
      <c r="DM200" s="179">
        <v>8</v>
      </c>
      <c r="DN200" s="171"/>
    </row>
    <row r="201" spans="115:118">
      <c r="DK201" s="177">
        <v>151</v>
      </c>
      <c r="DL201" s="178" t="s">
        <v>733</v>
      </c>
      <c r="DM201" s="179">
        <v>9</v>
      </c>
      <c r="DN201" s="171"/>
    </row>
    <row r="202" spans="115:118">
      <c r="DK202" s="177">
        <v>152</v>
      </c>
      <c r="DL202" s="178" t="s">
        <v>734</v>
      </c>
      <c r="DM202" s="179">
        <v>10</v>
      </c>
      <c r="DN202" s="171"/>
    </row>
    <row r="203" spans="115:118">
      <c r="DK203" s="177">
        <v>153</v>
      </c>
      <c r="DL203" s="178" t="s">
        <v>735</v>
      </c>
      <c r="DM203" s="179">
        <v>11</v>
      </c>
      <c r="DN203" s="171"/>
    </row>
    <row r="204" spans="115:118">
      <c r="DK204" s="177">
        <v>154</v>
      </c>
      <c r="DL204" s="178" t="s">
        <v>736</v>
      </c>
      <c r="DM204" s="179">
        <v>12</v>
      </c>
      <c r="DN204" s="171"/>
    </row>
    <row r="205" spans="115:118">
      <c r="DK205" s="177">
        <v>161</v>
      </c>
      <c r="DL205" s="178" t="s">
        <v>737</v>
      </c>
      <c r="DM205" s="179">
        <v>8</v>
      </c>
      <c r="DN205" s="171" t="s">
        <v>957</v>
      </c>
    </row>
    <row r="206" spans="115:118">
      <c r="DK206" s="177">
        <v>162</v>
      </c>
      <c r="DL206" s="178" t="s">
        <v>738</v>
      </c>
      <c r="DM206" s="179">
        <v>9</v>
      </c>
      <c r="DN206" s="171" t="s">
        <v>957</v>
      </c>
    </row>
    <row r="207" spans="115:118">
      <c r="DK207" s="177">
        <v>163</v>
      </c>
      <c r="DL207" s="178" t="s">
        <v>739</v>
      </c>
      <c r="DM207" s="179">
        <v>10</v>
      </c>
      <c r="DN207" s="171"/>
    </row>
    <row r="208" spans="115:118">
      <c r="DK208" s="177">
        <v>164</v>
      </c>
      <c r="DL208" s="178" t="s">
        <v>740</v>
      </c>
      <c r="DM208" s="179">
        <v>11</v>
      </c>
      <c r="DN208" s="171"/>
    </row>
    <row r="209" spans="115:118">
      <c r="DK209" s="177">
        <v>171</v>
      </c>
      <c r="DL209" s="178" t="s">
        <v>741</v>
      </c>
      <c r="DM209" s="179">
        <v>9</v>
      </c>
      <c r="DN209" s="171"/>
    </row>
    <row r="210" spans="115:118">
      <c r="DK210" s="177">
        <v>172</v>
      </c>
      <c r="DL210" s="178" t="s">
        <v>742</v>
      </c>
      <c r="DM210" s="179">
        <v>10</v>
      </c>
      <c r="DN210" s="171"/>
    </row>
    <row r="211" spans="115:118">
      <c r="DK211" s="177">
        <v>173</v>
      </c>
      <c r="DL211" s="178" t="s">
        <v>743</v>
      </c>
      <c r="DM211" s="179">
        <v>11</v>
      </c>
      <c r="DN211" s="171"/>
    </row>
    <row r="212" spans="115:118">
      <c r="DK212" s="177">
        <v>174</v>
      </c>
      <c r="DL212" s="178" t="s">
        <v>744</v>
      </c>
      <c r="DM212" s="179">
        <v>12</v>
      </c>
      <c r="DN212" s="171"/>
    </row>
    <row r="213" spans="115:118">
      <c r="DK213" s="177">
        <v>181</v>
      </c>
      <c r="DL213" s="178" t="s">
        <v>745</v>
      </c>
      <c r="DM213" s="179">
        <v>10</v>
      </c>
      <c r="DN213" s="171"/>
    </row>
    <row r="214" spans="115:118">
      <c r="DK214" s="177">
        <v>183</v>
      </c>
      <c r="DL214" s="178" t="s">
        <v>746</v>
      </c>
      <c r="DM214" s="179">
        <v>12</v>
      </c>
      <c r="DN214" s="171"/>
    </row>
    <row r="215" spans="115:118">
      <c r="DK215" s="177">
        <v>191</v>
      </c>
      <c r="DL215" s="178" t="s">
        <v>747</v>
      </c>
      <c r="DM215" s="179">
        <v>7</v>
      </c>
      <c r="DN215" s="171"/>
    </row>
    <row r="216" spans="115:118">
      <c r="DK216" s="177">
        <v>192</v>
      </c>
      <c r="DL216" s="178" t="s">
        <v>748</v>
      </c>
      <c r="DM216" s="179">
        <v>8</v>
      </c>
      <c r="DN216" s="171"/>
    </row>
    <row r="217" spans="115:118">
      <c r="DK217" s="177">
        <v>193</v>
      </c>
      <c r="DL217" s="178" t="s">
        <v>749</v>
      </c>
      <c r="DM217" s="179">
        <v>9</v>
      </c>
      <c r="DN217" s="171"/>
    </row>
    <row r="218" spans="115:118">
      <c r="DK218" s="177">
        <v>201</v>
      </c>
      <c r="DL218" s="178" t="s">
        <v>750</v>
      </c>
      <c r="DM218" s="179">
        <v>2</v>
      </c>
      <c r="DN218" s="171"/>
    </row>
    <row r="219" spans="115:118">
      <c r="DK219" s="177">
        <v>202</v>
      </c>
      <c r="DL219" s="178" t="s">
        <v>751</v>
      </c>
      <c r="DM219" s="179">
        <v>3</v>
      </c>
      <c r="DN219" s="171"/>
    </row>
    <row r="220" spans="115:118">
      <c r="DK220" s="177">
        <v>211</v>
      </c>
      <c r="DL220" s="178" t="s">
        <v>752</v>
      </c>
      <c r="DM220" s="179">
        <v>4</v>
      </c>
      <c r="DN220" s="171" t="s">
        <v>958</v>
      </c>
    </row>
    <row r="221" spans="115:118">
      <c r="DK221" s="177">
        <v>212</v>
      </c>
      <c r="DL221" s="178" t="s">
        <v>753</v>
      </c>
      <c r="DM221" s="179">
        <v>5</v>
      </c>
      <c r="DN221" s="171" t="s">
        <v>958</v>
      </c>
    </row>
    <row r="222" spans="115:118">
      <c r="DK222" s="177">
        <v>213</v>
      </c>
      <c r="DL222" s="178" t="s">
        <v>754</v>
      </c>
      <c r="DM222" s="179">
        <v>6</v>
      </c>
      <c r="DN222" s="171" t="s">
        <v>958</v>
      </c>
    </row>
    <row r="223" spans="115:118">
      <c r="DK223" s="177">
        <v>214</v>
      </c>
      <c r="DL223" s="178" t="s">
        <v>755</v>
      </c>
      <c r="DM223" s="179">
        <v>7</v>
      </c>
      <c r="DN223" s="171" t="s">
        <v>958</v>
      </c>
    </row>
    <row r="224" spans="115:118">
      <c r="DK224" s="177">
        <v>221</v>
      </c>
      <c r="DL224" s="178" t="s">
        <v>756</v>
      </c>
      <c r="DM224" s="179">
        <v>8</v>
      </c>
      <c r="DN224" s="171" t="s">
        <v>959</v>
      </c>
    </row>
    <row r="225" spans="115:118">
      <c r="DK225" s="177">
        <v>222</v>
      </c>
      <c r="DL225" s="178" t="s">
        <v>757</v>
      </c>
      <c r="DM225" s="179">
        <v>9</v>
      </c>
      <c r="DN225" s="171" t="s">
        <v>959</v>
      </c>
    </row>
    <row r="226" spans="115:118">
      <c r="DK226" s="177">
        <v>223</v>
      </c>
      <c r="DL226" s="178" t="s">
        <v>758</v>
      </c>
      <c r="DM226" s="179">
        <v>10</v>
      </c>
      <c r="DN226" s="171" t="s">
        <v>959</v>
      </c>
    </row>
    <row r="227" spans="115:118">
      <c r="DK227" s="177">
        <v>224</v>
      </c>
      <c r="DL227" s="178" t="s">
        <v>759</v>
      </c>
      <c r="DM227" s="179">
        <v>11</v>
      </c>
      <c r="DN227" s="171" t="s">
        <v>959</v>
      </c>
    </row>
    <row r="228" spans="115:118">
      <c r="DK228" s="177">
        <v>241</v>
      </c>
      <c r="DL228" s="178" t="s">
        <v>760</v>
      </c>
      <c r="DM228" s="179">
        <v>8</v>
      </c>
      <c r="DN228" s="171"/>
    </row>
    <row r="229" spans="115:118">
      <c r="DK229" s="177">
        <v>242</v>
      </c>
      <c r="DL229" s="178" t="s">
        <v>761</v>
      </c>
      <c r="DM229" s="179">
        <v>9</v>
      </c>
      <c r="DN229" s="171"/>
    </row>
    <row r="230" spans="115:118">
      <c r="DK230" s="177">
        <v>243</v>
      </c>
      <c r="DL230" s="178" t="s">
        <v>762</v>
      </c>
      <c r="DM230" s="179">
        <v>10</v>
      </c>
      <c r="DN230" s="171"/>
    </row>
    <row r="231" spans="115:118">
      <c r="DK231" s="177">
        <v>244</v>
      </c>
      <c r="DL231" s="178" t="s">
        <v>763</v>
      </c>
      <c r="DM231" s="179">
        <v>11</v>
      </c>
      <c r="DN231" s="171"/>
    </row>
    <row r="232" spans="115:118">
      <c r="DK232" s="177">
        <v>250</v>
      </c>
      <c r="DL232" s="178" t="s">
        <v>764</v>
      </c>
      <c r="DM232" s="179">
        <v>8</v>
      </c>
      <c r="DN232" s="171"/>
    </row>
    <row r="233" spans="115:118">
      <c r="DK233" s="177">
        <v>251</v>
      </c>
      <c r="DL233" s="178" t="s">
        <v>765</v>
      </c>
      <c r="DM233" s="179">
        <v>9</v>
      </c>
      <c r="DN233" s="171"/>
    </row>
    <row r="234" spans="115:118">
      <c r="DK234" s="177">
        <v>252</v>
      </c>
      <c r="DL234" s="178" t="s">
        <v>766</v>
      </c>
      <c r="DM234" s="179">
        <v>10</v>
      </c>
      <c r="DN234" s="171"/>
    </row>
    <row r="235" spans="115:118">
      <c r="DK235" s="177">
        <v>253</v>
      </c>
      <c r="DL235" s="178" t="s">
        <v>767</v>
      </c>
      <c r="DM235" s="179">
        <v>11</v>
      </c>
      <c r="DN235" s="171"/>
    </row>
    <row r="236" spans="115:118">
      <c r="DK236" s="177">
        <v>254</v>
      </c>
      <c r="DL236" s="178" t="s">
        <v>768</v>
      </c>
      <c r="DM236" s="179">
        <v>12</v>
      </c>
      <c r="DN236" s="171"/>
    </row>
    <row r="237" spans="115:118">
      <c r="DK237" s="177">
        <v>351</v>
      </c>
      <c r="DL237" s="178" t="s">
        <v>769</v>
      </c>
      <c r="DM237" s="179">
        <v>7</v>
      </c>
      <c r="DN237" s="171"/>
    </row>
    <row r="238" spans="115:118">
      <c r="DK238" s="177">
        <v>352</v>
      </c>
      <c r="DL238" s="178" t="s">
        <v>770</v>
      </c>
      <c r="DM238" s="179">
        <v>8</v>
      </c>
      <c r="DN238" s="171"/>
    </row>
    <row r="239" spans="115:118">
      <c r="DK239" s="177">
        <v>353</v>
      </c>
      <c r="DL239" s="178" t="s">
        <v>771</v>
      </c>
      <c r="DM239" s="179">
        <v>9</v>
      </c>
      <c r="DN239" s="171"/>
    </row>
    <row r="240" spans="115:118">
      <c r="DK240" s="177">
        <v>354</v>
      </c>
      <c r="DL240" s="178" t="s">
        <v>772</v>
      </c>
      <c r="DM240" s="179">
        <v>10</v>
      </c>
      <c r="DN240" s="171"/>
    </row>
    <row r="241" spans="115:118">
      <c r="DK241" s="177">
        <v>355</v>
      </c>
      <c r="DL241" s="178" t="s">
        <v>773</v>
      </c>
      <c r="DM241" s="179">
        <v>11</v>
      </c>
      <c r="DN241" s="171"/>
    </row>
    <row r="242" spans="115:118">
      <c r="DK242" s="177">
        <v>356</v>
      </c>
      <c r="DL242" s="178" t="s">
        <v>774</v>
      </c>
      <c r="DM242" s="179">
        <v>12</v>
      </c>
      <c r="DN242" s="171"/>
    </row>
    <row r="243" spans="115:118">
      <c r="DK243" s="177">
        <v>361</v>
      </c>
      <c r="DL243" s="178" t="s">
        <v>775</v>
      </c>
      <c r="DM243" s="179">
        <v>6</v>
      </c>
      <c r="DN243" s="171"/>
    </row>
    <row r="244" spans="115:118">
      <c r="DK244" s="177">
        <v>362</v>
      </c>
      <c r="DL244" s="178" t="s">
        <v>776</v>
      </c>
      <c r="DM244" s="179">
        <v>7</v>
      </c>
      <c r="DN244" s="171"/>
    </row>
    <row r="245" spans="115:118">
      <c r="DK245" s="177">
        <v>363</v>
      </c>
      <c r="DL245" s="178" t="s">
        <v>777</v>
      </c>
      <c r="DM245" s="179">
        <v>8</v>
      </c>
      <c r="DN245" s="171"/>
    </row>
    <row r="246" spans="115:118">
      <c r="DK246" s="177">
        <v>364</v>
      </c>
      <c r="DL246" s="178" t="s">
        <v>778</v>
      </c>
      <c r="DM246" s="179">
        <v>9</v>
      </c>
      <c r="DN246" s="171"/>
    </row>
    <row r="247" spans="115:118">
      <c r="DK247" s="177">
        <v>366</v>
      </c>
      <c r="DL247" s="178" t="s">
        <v>779</v>
      </c>
      <c r="DM247" s="179">
        <v>8</v>
      </c>
      <c r="DN247" s="171"/>
    </row>
    <row r="248" spans="115:118">
      <c r="DK248" s="177">
        <v>367</v>
      </c>
      <c r="DL248" s="178" t="s">
        <v>780</v>
      </c>
      <c r="DM248" s="179">
        <v>9</v>
      </c>
      <c r="DN248" s="171"/>
    </row>
    <row r="249" spans="115:118">
      <c r="DK249" s="177">
        <v>368</v>
      </c>
      <c r="DL249" s="178" t="s">
        <v>781</v>
      </c>
      <c r="DM249" s="179">
        <v>10</v>
      </c>
      <c r="DN249" s="171"/>
    </row>
    <row r="250" spans="115:118">
      <c r="DK250" s="177">
        <v>371</v>
      </c>
      <c r="DL250" s="178" t="s">
        <v>782</v>
      </c>
      <c r="DM250" s="179">
        <v>7</v>
      </c>
      <c r="DN250" s="171"/>
    </row>
    <row r="251" spans="115:118">
      <c r="DK251" s="177">
        <v>372</v>
      </c>
      <c r="DL251" s="178" t="s">
        <v>783</v>
      </c>
      <c r="DM251" s="179">
        <v>8</v>
      </c>
      <c r="DN251" s="171"/>
    </row>
    <row r="252" spans="115:118">
      <c r="DK252" s="177">
        <v>373</v>
      </c>
      <c r="DL252" s="178" t="s">
        <v>784</v>
      </c>
      <c r="DM252" s="179">
        <v>9</v>
      </c>
      <c r="DN252" s="171"/>
    </row>
    <row r="253" spans="115:118">
      <c r="DK253" s="177">
        <v>374</v>
      </c>
      <c r="DL253" s="178" t="s">
        <v>785</v>
      </c>
      <c r="DM253" s="179">
        <v>10</v>
      </c>
      <c r="DN253" s="171"/>
    </row>
    <row r="254" spans="115:118">
      <c r="DK254" s="177">
        <v>375</v>
      </c>
      <c r="DL254" s="178" t="s">
        <v>786</v>
      </c>
      <c r="DM254" s="179">
        <v>11</v>
      </c>
      <c r="DN254" s="171"/>
    </row>
    <row r="255" spans="115:118">
      <c r="DK255" s="177">
        <v>376</v>
      </c>
      <c r="DL255" s="178" t="s">
        <v>787</v>
      </c>
      <c r="DM255" s="179">
        <v>8</v>
      </c>
      <c r="DN255" s="171"/>
    </row>
    <row r="256" spans="115:118">
      <c r="DK256" s="177">
        <v>377</v>
      </c>
      <c r="DL256" s="178" t="s">
        <v>788</v>
      </c>
      <c r="DM256" s="179">
        <v>9</v>
      </c>
      <c r="DN256" s="171"/>
    </row>
    <row r="257" spans="115:118">
      <c r="DK257" s="177">
        <v>378</v>
      </c>
      <c r="DL257" s="178" t="s">
        <v>789</v>
      </c>
      <c r="DM257" s="179">
        <v>11</v>
      </c>
      <c r="DN257" s="171"/>
    </row>
    <row r="258" spans="115:118">
      <c r="DK258" s="177">
        <v>381</v>
      </c>
      <c r="DL258" s="178" t="s">
        <v>732</v>
      </c>
      <c r="DM258" s="179">
        <v>10</v>
      </c>
      <c r="DN258" s="171"/>
    </row>
    <row r="259" spans="115:118">
      <c r="DK259" s="177">
        <v>382</v>
      </c>
      <c r="DL259" s="178" t="s">
        <v>733</v>
      </c>
      <c r="DM259" s="179">
        <v>11</v>
      </c>
      <c r="DN259" s="171"/>
    </row>
    <row r="260" spans="115:118">
      <c r="DK260" s="177">
        <v>383</v>
      </c>
      <c r="DL260" s="178" t="s">
        <v>734</v>
      </c>
      <c r="DM260" s="179">
        <v>12</v>
      </c>
      <c r="DN260" s="171"/>
    </row>
    <row r="261" spans="115:118">
      <c r="DK261" s="177">
        <v>410</v>
      </c>
      <c r="DL261" s="178" t="s">
        <v>790</v>
      </c>
      <c r="DM261" s="179">
        <v>5</v>
      </c>
      <c r="DN261" s="171"/>
    </row>
    <row r="262" spans="115:118">
      <c r="DK262" s="177">
        <v>411</v>
      </c>
      <c r="DL262" s="178" t="s">
        <v>791</v>
      </c>
      <c r="DM262" s="179">
        <v>6</v>
      </c>
      <c r="DN262" s="171" t="s">
        <v>961</v>
      </c>
    </row>
    <row r="263" spans="115:118">
      <c r="DK263" s="177">
        <v>412</v>
      </c>
      <c r="DL263" s="178" t="s">
        <v>792</v>
      </c>
      <c r="DM263" s="179">
        <v>7</v>
      </c>
      <c r="DN263" s="171" t="s">
        <v>961</v>
      </c>
    </row>
    <row r="264" spans="115:118">
      <c r="DK264" s="177">
        <v>413</v>
      </c>
      <c r="DL264" s="178" t="s">
        <v>793</v>
      </c>
      <c r="DM264" s="179">
        <v>8</v>
      </c>
      <c r="DN264" s="171" t="s">
        <v>961</v>
      </c>
    </row>
    <row r="265" spans="115:118">
      <c r="DK265" s="177">
        <v>420</v>
      </c>
      <c r="DL265" s="178" t="s">
        <v>794</v>
      </c>
      <c r="DM265" s="179">
        <v>4</v>
      </c>
      <c r="DN265" s="171" t="s">
        <v>960</v>
      </c>
    </row>
    <row r="266" spans="115:118">
      <c r="DK266" s="177">
        <v>421</v>
      </c>
      <c r="DL266" s="178" t="s">
        <v>795</v>
      </c>
      <c r="DM266" s="179">
        <v>5</v>
      </c>
      <c r="DN266" s="171" t="s">
        <v>960</v>
      </c>
    </row>
    <row r="267" spans="115:118">
      <c r="DK267" s="177">
        <v>422</v>
      </c>
      <c r="DL267" s="178" t="s">
        <v>796</v>
      </c>
      <c r="DM267" s="179">
        <v>6</v>
      </c>
      <c r="DN267" s="171" t="s">
        <v>960</v>
      </c>
    </row>
    <row r="268" spans="115:118">
      <c r="DK268" s="177">
        <v>423</v>
      </c>
      <c r="DL268" s="178" t="s">
        <v>797</v>
      </c>
      <c r="DM268" s="179">
        <v>7</v>
      </c>
      <c r="DN268" s="171" t="s">
        <v>960</v>
      </c>
    </row>
    <row r="269" spans="115:118">
      <c r="DK269" s="177">
        <v>424</v>
      </c>
      <c r="DL269" s="178" t="s">
        <v>798</v>
      </c>
      <c r="DM269" s="179">
        <v>8</v>
      </c>
      <c r="DN269" s="171" t="s">
        <v>960</v>
      </c>
    </row>
    <row r="270" spans="115:118">
      <c r="DK270" s="177">
        <v>430</v>
      </c>
      <c r="DL270" s="178" t="s">
        <v>799</v>
      </c>
      <c r="DM270" s="179">
        <v>6</v>
      </c>
      <c r="DN270" s="171"/>
    </row>
    <row r="271" spans="115:118">
      <c r="DK271" s="177">
        <v>431</v>
      </c>
      <c r="DL271" s="178" t="s">
        <v>800</v>
      </c>
      <c r="DM271" s="179">
        <v>7</v>
      </c>
      <c r="DN271" s="171"/>
    </row>
    <row r="272" spans="115:118">
      <c r="DK272" s="177">
        <v>432</v>
      </c>
      <c r="DL272" s="178" t="s">
        <v>801</v>
      </c>
      <c r="DM272" s="179">
        <v>8</v>
      </c>
      <c r="DN272" s="171"/>
    </row>
    <row r="273" spans="115:118">
      <c r="DK273" s="177">
        <v>433</v>
      </c>
      <c r="DL273" s="178" t="s">
        <v>802</v>
      </c>
      <c r="DM273" s="179">
        <v>9</v>
      </c>
      <c r="DN273" s="171"/>
    </row>
    <row r="274" spans="115:118">
      <c r="DK274" s="177">
        <v>434</v>
      </c>
      <c r="DL274" s="178" t="s">
        <v>803</v>
      </c>
      <c r="DM274" s="179">
        <v>10</v>
      </c>
      <c r="DN274" s="171"/>
    </row>
    <row r="275" spans="115:118">
      <c r="DK275" s="177">
        <v>441</v>
      </c>
      <c r="DL275" s="178" t="s">
        <v>804</v>
      </c>
      <c r="DM275" s="179">
        <v>7</v>
      </c>
      <c r="DN275" s="171" t="s">
        <v>962</v>
      </c>
    </row>
    <row r="276" spans="115:118">
      <c r="DK276" s="177">
        <v>442</v>
      </c>
      <c r="DL276" s="178" t="s">
        <v>805</v>
      </c>
      <c r="DM276" s="179">
        <v>8</v>
      </c>
      <c r="DN276" s="171" t="s">
        <v>962</v>
      </c>
    </row>
    <row r="277" spans="115:118">
      <c r="DK277" s="177">
        <v>443</v>
      </c>
      <c r="DL277" s="178" t="s">
        <v>806</v>
      </c>
      <c r="DM277" s="179">
        <v>9</v>
      </c>
      <c r="DN277" s="171" t="s">
        <v>962</v>
      </c>
    </row>
    <row r="278" spans="115:118">
      <c r="DK278" s="177">
        <v>444</v>
      </c>
      <c r="DL278" s="178" t="s">
        <v>807</v>
      </c>
      <c r="DM278" s="179">
        <v>10</v>
      </c>
      <c r="DN278" s="171" t="s">
        <v>962</v>
      </c>
    </row>
    <row r="279" spans="115:118">
      <c r="DK279" s="177">
        <v>451</v>
      </c>
      <c r="DL279" s="178" t="s">
        <v>808</v>
      </c>
      <c r="DM279" s="179">
        <v>7</v>
      </c>
      <c r="DN279" s="171"/>
    </row>
    <row r="280" spans="115:118">
      <c r="DK280" s="177">
        <v>452</v>
      </c>
      <c r="DL280" s="178" t="s">
        <v>809</v>
      </c>
      <c r="DM280" s="179">
        <v>8</v>
      </c>
      <c r="DN280" s="171"/>
    </row>
    <row r="281" spans="115:118">
      <c r="DK281" s="177">
        <v>453</v>
      </c>
      <c r="DL281" s="178" t="s">
        <v>810</v>
      </c>
      <c r="DM281" s="179">
        <v>9</v>
      </c>
      <c r="DN281" s="171"/>
    </row>
    <row r="282" spans="115:118">
      <c r="DK282" s="177">
        <v>454</v>
      </c>
      <c r="DL282" s="178" t="s">
        <v>811</v>
      </c>
      <c r="DM282" s="179">
        <v>10</v>
      </c>
      <c r="DN282" s="171"/>
    </row>
    <row r="283" spans="115:118">
      <c r="DK283" s="177">
        <v>460</v>
      </c>
      <c r="DL283" s="178" t="s">
        <v>812</v>
      </c>
      <c r="DM283" s="179">
        <v>6</v>
      </c>
      <c r="DN283" s="171"/>
    </row>
    <row r="284" spans="115:118">
      <c r="DK284" s="177">
        <v>461</v>
      </c>
      <c r="DL284" s="178" t="s">
        <v>813</v>
      </c>
      <c r="DM284" s="179">
        <v>7</v>
      </c>
      <c r="DN284" s="171"/>
    </row>
    <row r="285" spans="115:118">
      <c r="DK285" s="177">
        <v>462</v>
      </c>
      <c r="DL285" s="178" t="s">
        <v>814</v>
      </c>
      <c r="DM285" s="179">
        <v>8</v>
      </c>
      <c r="DN285" s="171"/>
    </row>
    <row r="286" spans="115:118">
      <c r="DK286" s="177">
        <v>463</v>
      </c>
      <c r="DL286" s="178" t="s">
        <v>815</v>
      </c>
      <c r="DM286" s="179">
        <v>9</v>
      </c>
      <c r="DN286" s="171"/>
    </row>
    <row r="287" spans="115:118">
      <c r="DK287" s="177">
        <v>464</v>
      </c>
      <c r="DL287" s="178" t="s">
        <v>816</v>
      </c>
      <c r="DM287" s="179">
        <v>10</v>
      </c>
      <c r="DN287" s="171"/>
    </row>
    <row r="288" spans="115:118">
      <c r="DK288" s="177">
        <v>490</v>
      </c>
      <c r="DL288" s="178" t="s">
        <v>732</v>
      </c>
      <c r="DM288" s="179">
        <v>8</v>
      </c>
      <c r="DN288" s="171"/>
    </row>
    <row r="289" spans="115:118">
      <c r="DK289" s="177">
        <v>491</v>
      </c>
      <c r="DL289" s="178" t="s">
        <v>733</v>
      </c>
      <c r="DM289" s="179">
        <v>9</v>
      </c>
      <c r="DN289" s="171"/>
    </row>
    <row r="290" spans="115:118">
      <c r="DK290" s="177">
        <v>492</v>
      </c>
      <c r="DL290" s="178" t="s">
        <v>734</v>
      </c>
      <c r="DM290" s="179">
        <v>10</v>
      </c>
      <c r="DN290" s="171"/>
    </row>
    <row r="291" spans="115:118">
      <c r="DK291" s="177">
        <v>493</v>
      </c>
      <c r="DL291" s="178" t="s">
        <v>817</v>
      </c>
      <c r="DM291" s="179">
        <v>11</v>
      </c>
      <c r="DN291" s="171"/>
    </row>
    <row r="292" spans="115:118">
      <c r="DK292" s="177">
        <v>494</v>
      </c>
      <c r="DL292" s="178" t="s">
        <v>736</v>
      </c>
      <c r="DM292" s="179">
        <v>12</v>
      </c>
      <c r="DN292" s="171"/>
    </row>
    <row r="293" spans="115:118">
      <c r="DK293" s="177">
        <v>501</v>
      </c>
      <c r="DL293" s="178" t="s">
        <v>818</v>
      </c>
      <c r="DM293" s="179">
        <v>1</v>
      </c>
      <c r="DN293" s="171"/>
    </row>
    <row r="294" spans="115:118">
      <c r="DK294" s="177">
        <v>502</v>
      </c>
      <c r="DL294" s="178" t="s">
        <v>819</v>
      </c>
      <c r="DM294" s="179">
        <v>2</v>
      </c>
      <c r="DN294" s="171"/>
    </row>
    <row r="295" spans="115:118">
      <c r="DK295" s="177">
        <v>504</v>
      </c>
      <c r="DL295" s="178" t="s">
        <v>821</v>
      </c>
      <c r="DM295" s="179">
        <v>4</v>
      </c>
      <c r="DN295" s="171"/>
    </row>
    <row r="296" spans="115:118">
      <c r="DK296" s="177">
        <v>506</v>
      </c>
      <c r="DL296" s="178" t="s">
        <v>822</v>
      </c>
      <c r="DM296" s="179">
        <v>3</v>
      </c>
      <c r="DN296" s="171"/>
    </row>
    <row r="297" spans="115:118">
      <c r="DK297" s="177">
        <v>507</v>
      </c>
      <c r="DL297" s="178" t="s">
        <v>823</v>
      </c>
      <c r="DM297" s="179">
        <v>4</v>
      </c>
      <c r="DN297" s="171"/>
    </row>
    <row r="298" spans="115:118">
      <c r="DK298" s="177">
        <v>503</v>
      </c>
      <c r="DL298" s="178" t="s">
        <v>820</v>
      </c>
      <c r="DM298" s="179">
        <v>3</v>
      </c>
      <c r="DN298" s="171"/>
    </row>
    <row r="299" spans="115:118">
      <c r="DK299" s="177">
        <v>508</v>
      </c>
      <c r="DL299" s="178" t="s">
        <v>824</v>
      </c>
      <c r="DM299" s="179">
        <v>5</v>
      </c>
      <c r="DN299" s="171"/>
    </row>
    <row r="300" spans="115:118">
      <c r="DK300" s="177">
        <v>509</v>
      </c>
      <c r="DL300" s="178" t="s">
        <v>825</v>
      </c>
      <c r="DM300" s="179">
        <v>6</v>
      </c>
      <c r="DN300" s="171"/>
    </row>
    <row r="301" spans="115:118">
      <c r="DK301" s="177">
        <v>511</v>
      </c>
      <c r="DL301" s="178" t="s">
        <v>826</v>
      </c>
      <c r="DM301" s="179">
        <v>4</v>
      </c>
      <c r="DN301" s="171"/>
    </row>
    <row r="302" spans="115:118">
      <c r="DK302" s="177">
        <v>512</v>
      </c>
      <c r="DL302" s="178" t="s">
        <v>827</v>
      </c>
      <c r="DM302" s="179">
        <v>5</v>
      </c>
      <c r="DN302" s="171"/>
    </row>
    <row r="303" spans="115:118">
      <c r="DK303" s="177">
        <v>513</v>
      </c>
      <c r="DL303" s="178" t="s">
        <v>828</v>
      </c>
      <c r="DM303" s="179">
        <v>6</v>
      </c>
      <c r="DN303" s="171"/>
    </row>
    <row r="304" spans="115:118">
      <c r="DK304" s="177">
        <v>514</v>
      </c>
      <c r="DL304" s="178" t="s">
        <v>829</v>
      </c>
      <c r="DM304" s="179">
        <v>7</v>
      </c>
      <c r="DN304" s="171"/>
    </row>
    <row r="305" spans="115:118">
      <c r="DK305" s="177">
        <v>516</v>
      </c>
      <c r="DL305" s="178" t="s">
        <v>830</v>
      </c>
      <c r="DM305" s="179">
        <v>4</v>
      </c>
      <c r="DN305" s="171"/>
    </row>
    <row r="306" spans="115:118">
      <c r="DK306" s="177">
        <v>517</v>
      </c>
      <c r="DL306" s="178" t="s">
        <v>831</v>
      </c>
      <c r="DM306" s="179">
        <v>5</v>
      </c>
      <c r="DN306" s="171"/>
    </row>
    <row r="307" spans="115:118">
      <c r="DK307" s="177">
        <v>518</v>
      </c>
      <c r="DL307" s="178" t="s">
        <v>832</v>
      </c>
      <c r="DM307" s="179">
        <v>6</v>
      </c>
      <c r="DN307" s="171"/>
    </row>
    <row r="308" spans="115:118">
      <c r="DK308" s="177">
        <v>521</v>
      </c>
      <c r="DL308" s="178" t="s">
        <v>833</v>
      </c>
      <c r="DM308" s="179">
        <v>4</v>
      </c>
      <c r="DN308" s="171"/>
    </row>
    <row r="309" spans="115:118">
      <c r="DK309" s="177">
        <v>522</v>
      </c>
      <c r="DL309" s="178" t="s">
        <v>834</v>
      </c>
      <c r="DM309" s="179">
        <v>5</v>
      </c>
      <c r="DN309" s="171"/>
    </row>
    <row r="310" spans="115:118">
      <c r="DK310" s="177">
        <v>523</v>
      </c>
      <c r="DL310" s="178" t="s">
        <v>835</v>
      </c>
      <c r="DM310" s="179">
        <v>6</v>
      </c>
      <c r="DN310" s="171"/>
    </row>
    <row r="311" spans="115:118">
      <c r="DK311" s="177">
        <v>524</v>
      </c>
      <c r="DL311" s="178" t="s">
        <v>836</v>
      </c>
      <c r="DM311" s="179">
        <v>7</v>
      </c>
      <c r="DN311" s="171"/>
    </row>
    <row r="312" spans="115:118">
      <c r="DK312" s="177">
        <v>531</v>
      </c>
      <c r="DL312" s="178" t="s">
        <v>837</v>
      </c>
      <c r="DM312" s="179">
        <v>5</v>
      </c>
      <c r="DN312" s="171"/>
    </row>
    <row r="313" spans="115:118">
      <c r="DK313" s="177">
        <v>532</v>
      </c>
      <c r="DL313" s="178" t="s">
        <v>838</v>
      </c>
      <c r="DM313" s="179">
        <v>6</v>
      </c>
      <c r="DN313" s="171"/>
    </row>
    <row r="314" spans="115:118">
      <c r="DK314" s="177">
        <v>533</v>
      </c>
      <c r="DL314" s="178" t="s">
        <v>839</v>
      </c>
      <c r="DM314" s="179">
        <v>6</v>
      </c>
      <c r="DN314" s="171"/>
    </row>
    <row r="315" spans="115:118">
      <c r="DK315" s="177">
        <v>534</v>
      </c>
      <c r="DL315" s="178" t="s">
        <v>840</v>
      </c>
      <c r="DM315" s="179">
        <v>7</v>
      </c>
      <c r="DN315" s="171"/>
    </row>
    <row r="316" spans="115:118">
      <c r="DK316" s="177">
        <v>541</v>
      </c>
      <c r="DL316" s="178" t="s">
        <v>841</v>
      </c>
      <c r="DM316" s="179">
        <v>6</v>
      </c>
      <c r="DN316" s="171"/>
    </row>
    <row r="317" spans="115:118">
      <c r="DK317" s="177">
        <v>542</v>
      </c>
      <c r="DL317" s="178" t="s">
        <v>842</v>
      </c>
      <c r="DM317" s="179">
        <v>7</v>
      </c>
      <c r="DN317" s="171" t="s">
        <v>967</v>
      </c>
    </row>
    <row r="318" spans="115:118">
      <c r="DK318" s="177">
        <v>543</v>
      </c>
      <c r="DL318" s="178" t="s">
        <v>843</v>
      </c>
      <c r="DM318" s="179">
        <v>8</v>
      </c>
      <c r="DN318" s="171"/>
    </row>
    <row r="319" spans="115:118">
      <c r="DK319" s="177">
        <v>544</v>
      </c>
      <c r="DL319" s="178" t="s">
        <v>844</v>
      </c>
      <c r="DM319" s="179">
        <v>9</v>
      </c>
      <c r="DN319" s="171"/>
    </row>
    <row r="320" spans="115:118">
      <c r="DK320" s="177">
        <v>545</v>
      </c>
      <c r="DL320" s="178" t="s">
        <v>845</v>
      </c>
      <c r="DM320" s="179">
        <v>10</v>
      </c>
      <c r="DN320" s="171"/>
    </row>
    <row r="321" spans="115:118">
      <c r="DK321" s="177">
        <v>550</v>
      </c>
      <c r="DL321" s="178" t="s">
        <v>846</v>
      </c>
      <c r="DM321" s="179">
        <v>7</v>
      </c>
      <c r="DN321" s="171"/>
    </row>
    <row r="322" spans="115:118">
      <c r="DK322" s="177">
        <v>551</v>
      </c>
      <c r="DL322" s="178" t="s">
        <v>732</v>
      </c>
      <c r="DM322" s="179">
        <v>8</v>
      </c>
      <c r="DN322" s="171"/>
    </row>
    <row r="323" spans="115:118">
      <c r="DK323" s="177">
        <v>552</v>
      </c>
      <c r="DL323" s="178" t="s">
        <v>733</v>
      </c>
      <c r="DM323" s="179">
        <v>9</v>
      </c>
      <c r="DN323" s="171"/>
    </row>
    <row r="324" spans="115:118">
      <c r="DK324" s="177">
        <v>553</v>
      </c>
      <c r="DL324" s="178" t="s">
        <v>734</v>
      </c>
      <c r="DM324" s="179">
        <v>10</v>
      </c>
      <c r="DN324" s="171"/>
    </row>
    <row r="325" spans="115:118">
      <c r="DK325" s="177">
        <v>554</v>
      </c>
      <c r="DL325" s="178" t="s">
        <v>817</v>
      </c>
      <c r="DM325" s="179">
        <v>11</v>
      </c>
      <c r="DN325" s="171"/>
    </row>
    <row r="326" spans="115:118">
      <c r="DK326" s="177">
        <v>555</v>
      </c>
      <c r="DL326" s="180" t="s">
        <v>736</v>
      </c>
      <c r="DM326" s="179">
        <v>12</v>
      </c>
      <c r="DN326" s="171"/>
    </row>
    <row r="327" spans="115:118">
      <c r="DK327" s="177">
        <v>561</v>
      </c>
      <c r="DL327" s="178" t="s">
        <v>847</v>
      </c>
      <c r="DM327" s="179">
        <v>3</v>
      </c>
      <c r="DN327" s="171"/>
    </row>
    <row r="328" spans="115:118">
      <c r="DK328" s="177">
        <v>562</v>
      </c>
      <c r="DL328" s="178" t="s">
        <v>848</v>
      </c>
      <c r="DM328" s="179">
        <v>4</v>
      </c>
      <c r="DN328" s="171"/>
    </row>
    <row r="329" spans="115:118">
      <c r="DK329" s="177">
        <v>563</v>
      </c>
      <c r="DL329" s="178" t="s">
        <v>849</v>
      </c>
      <c r="DM329" s="179">
        <v>5</v>
      </c>
      <c r="DN329" s="171"/>
    </row>
    <row r="330" spans="115:118">
      <c r="DK330" s="177">
        <v>564</v>
      </c>
      <c r="DL330" s="178" t="s">
        <v>850</v>
      </c>
      <c r="DM330" s="179">
        <v>6</v>
      </c>
      <c r="DN330" s="171"/>
    </row>
    <row r="331" spans="115:118">
      <c r="DK331" s="177">
        <v>565</v>
      </c>
      <c r="DL331" s="178" t="s">
        <v>851</v>
      </c>
      <c r="DM331" s="179">
        <v>7</v>
      </c>
      <c r="DN331" s="171"/>
    </row>
    <row r="332" spans="115:118">
      <c r="DK332" s="177">
        <v>566</v>
      </c>
      <c r="DL332" s="178" t="s">
        <v>0</v>
      </c>
      <c r="DM332" s="179">
        <v>8</v>
      </c>
      <c r="DN332" s="171"/>
    </row>
    <row r="333" spans="115:118">
      <c r="DK333" s="177">
        <v>571</v>
      </c>
      <c r="DL333" s="178" t="s">
        <v>1</v>
      </c>
      <c r="DM333" s="179">
        <v>3</v>
      </c>
      <c r="DN333" s="171"/>
    </row>
    <row r="334" spans="115:118">
      <c r="DK334" s="177">
        <v>572</v>
      </c>
      <c r="DL334" s="178" t="s">
        <v>2</v>
      </c>
      <c r="DM334" s="179">
        <v>4</v>
      </c>
      <c r="DN334" s="171"/>
    </row>
    <row r="335" spans="115:118">
      <c r="DK335" s="177">
        <v>573</v>
      </c>
      <c r="DL335" s="178" t="s">
        <v>3</v>
      </c>
      <c r="DM335" s="179">
        <v>5</v>
      </c>
      <c r="DN335" s="171"/>
    </row>
    <row r="336" spans="115:118">
      <c r="DK336" s="177">
        <v>574</v>
      </c>
      <c r="DL336" s="178" t="s">
        <v>4</v>
      </c>
      <c r="DM336" s="179">
        <v>6</v>
      </c>
      <c r="DN336" s="171"/>
    </row>
    <row r="337" spans="115:118">
      <c r="DK337" s="177">
        <v>575</v>
      </c>
      <c r="DL337" s="178" t="s">
        <v>5</v>
      </c>
      <c r="DM337" s="179">
        <v>7</v>
      </c>
      <c r="DN337" s="171"/>
    </row>
    <row r="338" spans="115:118">
      <c r="DK338" s="177">
        <v>576</v>
      </c>
      <c r="DL338" s="178" t="s">
        <v>6</v>
      </c>
      <c r="DM338" s="179">
        <v>8</v>
      </c>
      <c r="DN338" s="171"/>
    </row>
    <row r="339" spans="115:118">
      <c r="DK339" s="177">
        <v>577</v>
      </c>
      <c r="DL339" s="178" t="s">
        <v>7</v>
      </c>
      <c r="DM339" s="181"/>
      <c r="DN339" s="171"/>
    </row>
    <row r="340" spans="115:118">
      <c r="DK340" s="177">
        <v>578</v>
      </c>
      <c r="DL340" s="178" t="s">
        <v>8</v>
      </c>
      <c r="DM340" s="179">
        <v>7</v>
      </c>
      <c r="DN340" s="171"/>
    </row>
    <row r="341" spans="115:118">
      <c r="DK341" s="177">
        <v>580</v>
      </c>
      <c r="DL341" s="178" t="s">
        <v>9</v>
      </c>
      <c r="DM341" s="179">
        <v>2</v>
      </c>
      <c r="DN341" s="171"/>
    </row>
    <row r="342" spans="115:118">
      <c r="DK342" s="177">
        <v>581</v>
      </c>
      <c r="DL342" s="178" t="s">
        <v>10</v>
      </c>
      <c r="DM342" s="179">
        <v>3</v>
      </c>
      <c r="DN342" s="171"/>
    </row>
    <row r="343" spans="115:118">
      <c r="DK343" s="177">
        <v>582</v>
      </c>
      <c r="DL343" s="178" t="s">
        <v>11</v>
      </c>
      <c r="DM343" s="179">
        <v>4</v>
      </c>
      <c r="DN343" s="171"/>
    </row>
    <row r="344" spans="115:118">
      <c r="DK344" s="177">
        <v>583</v>
      </c>
      <c r="DL344" s="178" t="s">
        <v>12</v>
      </c>
      <c r="DM344" s="179">
        <v>4</v>
      </c>
      <c r="DN344" s="171"/>
    </row>
    <row r="345" spans="115:118">
      <c r="DK345" s="177">
        <v>584</v>
      </c>
      <c r="DL345" s="178" t="s">
        <v>13</v>
      </c>
      <c r="DM345" s="179">
        <v>5</v>
      </c>
      <c r="DN345" s="171"/>
    </row>
    <row r="346" spans="115:118">
      <c r="DK346" s="177">
        <v>585</v>
      </c>
      <c r="DL346" s="178" t="s">
        <v>14</v>
      </c>
      <c r="DM346" s="179">
        <v>6</v>
      </c>
      <c r="DN346" s="171"/>
    </row>
    <row r="347" spans="115:118">
      <c r="DK347" s="177">
        <v>586</v>
      </c>
      <c r="DL347" s="178" t="s">
        <v>15</v>
      </c>
      <c r="DM347" s="179">
        <v>7</v>
      </c>
      <c r="DN347" s="171"/>
    </row>
    <row r="348" spans="115:118">
      <c r="DK348" s="177">
        <v>587</v>
      </c>
      <c r="DL348" s="178" t="s">
        <v>16</v>
      </c>
      <c r="DM348" s="179">
        <v>8</v>
      </c>
      <c r="DN348" s="171"/>
    </row>
    <row r="349" spans="115:118">
      <c r="DK349" s="177">
        <v>590</v>
      </c>
      <c r="DL349" s="178" t="s">
        <v>846</v>
      </c>
      <c r="DM349" s="179">
        <v>7</v>
      </c>
      <c r="DN349" s="171"/>
    </row>
    <row r="350" spans="115:118">
      <c r="DK350" s="177">
        <v>591</v>
      </c>
      <c r="DL350" s="178" t="s">
        <v>17</v>
      </c>
      <c r="DM350" s="179">
        <v>8</v>
      </c>
      <c r="DN350" s="171"/>
    </row>
    <row r="351" spans="115:118">
      <c r="DK351" s="177">
        <v>592</v>
      </c>
      <c r="DL351" s="178" t="s">
        <v>18</v>
      </c>
      <c r="DM351" s="179">
        <v>9</v>
      </c>
      <c r="DN351" s="171"/>
    </row>
    <row r="352" spans="115:118">
      <c r="DK352" s="177">
        <v>593</v>
      </c>
      <c r="DL352" s="178" t="s">
        <v>19</v>
      </c>
      <c r="DM352" s="179">
        <v>10</v>
      </c>
      <c r="DN352" s="171"/>
    </row>
    <row r="353" spans="115:118">
      <c r="DK353" s="177">
        <v>594</v>
      </c>
      <c r="DL353" s="178" t="s">
        <v>20</v>
      </c>
      <c r="DM353" s="179">
        <v>11</v>
      </c>
      <c r="DN353" s="171"/>
    </row>
    <row r="354" spans="115:118">
      <c r="DK354" s="177">
        <v>601</v>
      </c>
      <c r="DL354" s="178" t="s">
        <v>21</v>
      </c>
      <c r="DM354" s="179">
        <v>4</v>
      </c>
      <c r="DN354" s="171"/>
    </row>
    <row r="355" spans="115:118">
      <c r="DK355" s="177">
        <v>602</v>
      </c>
      <c r="DL355" s="178" t="s">
        <v>22</v>
      </c>
      <c r="DM355" s="179">
        <v>5</v>
      </c>
      <c r="DN355" s="171"/>
    </row>
    <row r="356" spans="115:118">
      <c r="DK356" s="177">
        <v>603</v>
      </c>
      <c r="DL356" s="178" t="s">
        <v>23</v>
      </c>
      <c r="DM356" s="179">
        <v>6</v>
      </c>
      <c r="DN356" s="171"/>
    </row>
    <row r="357" spans="115:118">
      <c r="DK357" s="177">
        <v>604</v>
      </c>
      <c r="DL357" s="178" t="s">
        <v>24</v>
      </c>
      <c r="DM357" s="179">
        <v>7</v>
      </c>
      <c r="DN357" s="171"/>
    </row>
    <row r="358" spans="115:118">
      <c r="DK358" s="177">
        <v>611</v>
      </c>
      <c r="DL358" s="178" t="s">
        <v>25</v>
      </c>
      <c r="DM358" s="179">
        <v>1</v>
      </c>
      <c r="DN358" s="171"/>
    </row>
    <row r="359" spans="115:118">
      <c r="DK359" s="177">
        <v>612</v>
      </c>
      <c r="DL359" s="178" t="s">
        <v>26</v>
      </c>
      <c r="DM359" s="179">
        <v>2</v>
      </c>
      <c r="DN359" s="171"/>
    </row>
    <row r="360" spans="115:118">
      <c r="DK360" s="177">
        <v>613</v>
      </c>
      <c r="DL360" s="178" t="s">
        <v>27</v>
      </c>
      <c r="DM360" s="179">
        <v>3</v>
      </c>
      <c r="DN360" s="171" t="s">
        <v>963</v>
      </c>
    </row>
    <row r="361" spans="115:118">
      <c r="DK361" s="177">
        <v>614</v>
      </c>
      <c r="DL361" s="178" t="s">
        <v>28</v>
      </c>
      <c r="DM361" s="179">
        <v>4</v>
      </c>
      <c r="DN361" s="171" t="s">
        <v>963</v>
      </c>
    </row>
    <row r="362" spans="115:118">
      <c r="DK362" s="177">
        <v>631</v>
      </c>
      <c r="DL362" s="178" t="s">
        <v>29</v>
      </c>
      <c r="DM362" s="179">
        <v>8</v>
      </c>
      <c r="DN362" s="171"/>
    </row>
    <row r="363" spans="115:118">
      <c r="DK363" s="177">
        <v>632</v>
      </c>
      <c r="DL363" s="178" t="s">
        <v>30</v>
      </c>
      <c r="DM363" s="179">
        <v>9</v>
      </c>
      <c r="DN363" s="171"/>
    </row>
    <row r="364" spans="115:118">
      <c r="DK364" s="177">
        <v>633</v>
      </c>
      <c r="DL364" s="178" t="s">
        <v>31</v>
      </c>
      <c r="DM364" s="179">
        <v>10</v>
      </c>
      <c r="DN364" s="171"/>
    </row>
    <row r="365" spans="115:118">
      <c r="DK365" s="177">
        <v>634</v>
      </c>
      <c r="DL365" s="178" t="s">
        <v>32</v>
      </c>
      <c r="DM365" s="179">
        <v>11</v>
      </c>
      <c r="DN365" s="171"/>
    </row>
    <row r="366" spans="115:118">
      <c r="DK366" s="177">
        <v>690</v>
      </c>
      <c r="DL366" s="178" t="s">
        <v>732</v>
      </c>
      <c r="DM366" s="179">
        <v>8</v>
      </c>
      <c r="DN366" s="171"/>
    </row>
    <row r="367" spans="115:118">
      <c r="DK367" s="177">
        <v>691</v>
      </c>
      <c r="DL367" s="178" t="s">
        <v>733</v>
      </c>
      <c r="DM367" s="179">
        <v>9</v>
      </c>
      <c r="DN367" s="171"/>
    </row>
    <row r="368" spans="115:118">
      <c r="DK368" s="177">
        <v>692</v>
      </c>
      <c r="DL368" s="178" t="s">
        <v>734</v>
      </c>
      <c r="DM368" s="179">
        <v>10</v>
      </c>
      <c r="DN368" s="171"/>
    </row>
    <row r="369" spans="115:118">
      <c r="DK369" s="177">
        <v>693</v>
      </c>
      <c r="DL369" s="178" t="s">
        <v>817</v>
      </c>
      <c r="DM369" s="179">
        <v>11</v>
      </c>
      <c r="DN369" s="171"/>
    </row>
    <row r="370" spans="115:118">
      <c r="DK370" s="177">
        <v>694</v>
      </c>
      <c r="DL370" s="178" t="s">
        <v>736</v>
      </c>
      <c r="DM370" s="179">
        <v>12</v>
      </c>
      <c r="DN370" s="171"/>
    </row>
    <row r="371" spans="115:118">
      <c r="DK371" s="177">
        <v>706</v>
      </c>
      <c r="DL371" s="178" t="s">
        <v>33</v>
      </c>
      <c r="DM371" s="179">
        <v>4</v>
      </c>
      <c r="DN371" s="171"/>
    </row>
    <row r="372" spans="115:118">
      <c r="DK372" s="177">
        <v>707</v>
      </c>
      <c r="DL372" s="178" t="s">
        <v>34</v>
      </c>
      <c r="DM372" s="179">
        <v>5</v>
      </c>
      <c r="DN372" s="171"/>
    </row>
    <row r="373" spans="115:118">
      <c r="DK373" s="177">
        <v>708</v>
      </c>
      <c r="DL373" s="178" t="s">
        <v>35</v>
      </c>
      <c r="DM373" s="179">
        <v>6</v>
      </c>
      <c r="DN373" s="171"/>
    </row>
    <row r="374" spans="115:118">
      <c r="DK374" s="177">
        <v>709</v>
      </c>
      <c r="DL374" s="178" t="s">
        <v>36</v>
      </c>
      <c r="DM374" s="179">
        <v>7</v>
      </c>
      <c r="DN374" s="171"/>
    </row>
    <row r="375" spans="115:118">
      <c r="DK375" s="177">
        <v>710</v>
      </c>
      <c r="DL375" s="178" t="s">
        <v>37</v>
      </c>
      <c r="DM375" s="179">
        <v>6</v>
      </c>
      <c r="DN375" s="171"/>
    </row>
    <row r="376" spans="115:118">
      <c r="DK376" s="177">
        <v>711</v>
      </c>
      <c r="DL376" s="178" t="s">
        <v>38</v>
      </c>
      <c r="DM376" s="179">
        <v>7</v>
      </c>
      <c r="DN376" s="171"/>
    </row>
    <row r="377" spans="115:118">
      <c r="DK377" s="177">
        <v>712</v>
      </c>
      <c r="DL377" s="178" t="s">
        <v>39</v>
      </c>
      <c r="DM377" s="179">
        <v>8</v>
      </c>
      <c r="DN377" s="171"/>
    </row>
    <row r="378" spans="115:118">
      <c r="DK378" s="177">
        <v>713</v>
      </c>
      <c r="DL378" s="178" t="s">
        <v>40</v>
      </c>
      <c r="DM378" s="179">
        <v>9</v>
      </c>
      <c r="DN378" s="171"/>
    </row>
    <row r="379" spans="115:118">
      <c r="DK379" s="177">
        <v>714</v>
      </c>
      <c r="DL379" s="178" t="s">
        <v>41</v>
      </c>
      <c r="DM379" s="179">
        <v>10</v>
      </c>
      <c r="DN379" s="171"/>
    </row>
    <row r="380" spans="115:118">
      <c r="DK380" s="177">
        <v>720</v>
      </c>
      <c r="DL380" s="178" t="s">
        <v>42</v>
      </c>
      <c r="DM380" s="179">
        <v>6</v>
      </c>
      <c r="DN380" s="171"/>
    </row>
    <row r="381" spans="115:118">
      <c r="DK381" s="177">
        <v>721</v>
      </c>
      <c r="DL381" s="178" t="s">
        <v>43</v>
      </c>
      <c r="DM381" s="179">
        <v>7</v>
      </c>
      <c r="DN381" s="171"/>
    </row>
    <row r="382" spans="115:118">
      <c r="DK382" s="177">
        <v>722</v>
      </c>
      <c r="DL382" s="178" t="s">
        <v>44</v>
      </c>
      <c r="DM382" s="179">
        <v>8</v>
      </c>
      <c r="DN382" s="171"/>
    </row>
    <row r="383" spans="115:118">
      <c r="DK383" s="177">
        <v>723</v>
      </c>
      <c r="DL383" s="178" t="s">
        <v>45</v>
      </c>
      <c r="DM383" s="179">
        <v>9</v>
      </c>
      <c r="DN383" s="171"/>
    </row>
    <row r="384" spans="115:118">
      <c r="DK384" s="177">
        <v>724</v>
      </c>
      <c r="DL384" s="178" t="s">
        <v>46</v>
      </c>
      <c r="DM384" s="179">
        <v>10</v>
      </c>
      <c r="DN384" s="171"/>
    </row>
    <row r="385" spans="115:118">
      <c r="DK385" s="177">
        <v>731</v>
      </c>
      <c r="DL385" s="178" t="s">
        <v>47</v>
      </c>
      <c r="DM385" s="179">
        <v>4</v>
      </c>
      <c r="DN385" s="171" t="s">
        <v>964</v>
      </c>
    </row>
    <row r="386" spans="115:118">
      <c r="DK386" s="177">
        <v>732</v>
      </c>
      <c r="DL386" s="178" t="s">
        <v>48</v>
      </c>
      <c r="DM386" s="179">
        <v>5</v>
      </c>
      <c r="DN386" s="171" t="s">
        <v>964</v>
      </c>
    </row>
    <row r="387" spans="115:118">
      <c r="DK387" s="177">
        <v>733</v>
      </c>
      <c r="DL387" s="178" t="s">
        <v>49</v>
      </c>
      <c r="DM387" s="179">
        <v>6</v>
      </c>
      <c r="DN387" s="171" t="s">
        <v>964</v>
      </c>
    </row>
    <row r="388" spans="115:118">
      <c r="DK388" s="177">
        <v>741</v>
      </c>
      <c r="DL388" s="178" t="s">
        <v>50</v>
      </c>
      <c r="DM388" s="179">
        <v>7</v>
      </c>
      <c r="DN388" s="171" t="s">
        <v>965</v>
      </c>
    </row>
    <row r="389" spans="115:118">
      <c r="DK389" s="177">
        <v>742</v>
      </c>
      <c r="DL389" s="178" t="s">
        <v>51</v>
      </c>
      <c r="DM389" s="179">
        <v>8</v>
      </c>
      <c r="DN389" s="171" t="s">
        <v>966</v>
      </c>
    </row>
    <row r="390" spans="115:118">
      <c r="DK390" s="177">
        <v>743</v>
      </c>
      <c r="DL390" s="178" t="s">
        <v>52</v>
      </c>
      <c r="DM390" s="179">
        <v>9</v>
      </c>
      <c r="DN390" s="171"/>
    </row>
    <row r="391" spans="115:118">
      <c r="DK391" s="177">
        <v>750</v>
      </c>
      <c r="DL391" s="178" t="s">
        <v>732</v>
      </c>
      <c r="DM391" s="179">
        <v>9</v>
      </c>
      <c r="DN391" s="171" t="s">
        <v>951</v>
      </c>
    </row>
    <row r="392" spans="115:118">
      <c r="DK392" s="177">
        <v>751</v>
      </c>
      <c r="DL392" s="178" t="s">
        <v>733</v>
      </c>
      <c r="DM392" s="179">
        <v>10</v>
      </c>
      <c r="DN392" s="171" t="s">
        <v>951</v>
      </c>
    </row>
    <row r="393" spans="115:118">
      <c r="DK393" s="177">
        <v>752</v>
      </c>
      <c r="DL393" s="178" t="s">
        <v>734</v>
      </c>
      <c r="DM393" s="179">
        <v>11</v>
      </c>
      <c r="DN393" s="171" t="s">
        <v>951</v>
      </c>
    </row>
    <row r="394" spans="115:118">
      <c r="DK394" s="177">
        <v>753</v>
      </c>
      <c r="DL394" s="178" t="s">
        <v>735</v>
      </c>
      <c r="DM394" s="179">
        <v>12</v>
      </c>
      <c r="DN394" s="171" t="s">
        <v>951</v>
      </c>
    </row>
    <row r="395" spans="115:118">
      <c r="DK395" s="177">
        <v>760</v>
      </c>
      <c r="DL395" s="178" t="s">
        <v>53</v>
      </c>
      <c r="DM395" s="179">
        <v>6</v>
      </c>
      <c r="DN395" s="171"/>
    </row>
    <row r="396" spans="115:118">
      <c r="DK396" s="177">
        <v>761</v>
      </c>
      <c r="DL396" s="178" t="s">
        <v>54</v>
      </c>
      <c r="DM396" s="179">
        <v>7</v>
      </c>
      <c r="DN396" s="171"/>
    </row>
    <row r="397" spans="115:118">
      <c r="DK397" s="177">
        <v>762</v>
      </c>
      <c r="DL397" s="178" t="s">
        <v>55</v>
      </c>
      <c r="DM397" s="179">
        <v>8</v>
      </c>
      <c r="DN397" s="171"/>
    </row>
    <row r="398" spans="115:118">
      <c r="DK398" s="177">
        <v>763</v>
      </c>
      <c r="DL398" s="178" t="s">
        <v>56</v>
      </c>
      <c r="DM398" s="179">
        <v>9</v>
      </c>
      <c r="DN398" s="171"/>
    </row>
    <row r="399" spans="115:118">
      <c r="DK399" s="177">
        <v>764</v>
      </c>
      <c r="DL399" s="178" t="s">
        <v>57</v>
      </c>
      <c r="DM399" s="179">
        <v>10</v>
      </c>
      <c r="DN399" s="171"/>
    </row>
    <row r="400" spans="115:118">
      <c r="DK400" s="177">
        <v>770</v>
      </c>
      <c r="DL400" s="178" t="s">
        <v>53</v>
      </c>
      <c r="DM400" s="179">
        <v>6</v>
      </c>
      <c r="DN400" s="171"/>
    </row>
    <row r="401" spans="115:118">
      <c r="DK401" s="177">
        <v>771</v>
      </c>
      <c r="DL401" s="178" t="s">
        <v>54</v>
      </c>
      <c r="DM401" s="179">
        <v>7</v>
      </c>
      <c r="DN401" s="171" t="s">
        <v>951</v>
      </c>
    </row>
    <row r="402" spans="115:118">
      <c r="DK402" s="177">
        <v>772</v>
      </c>
      <c r="DL402" s="178" t="s">
        <v>55</v>
      </c>
      <c r="DM402" s="179">
        <v>8</v>
      </c>
      <c r="DN402" s="171" t="s">
        <v>951</v>
      </c>
    </row>
    <row r="403" spans="115:118">
      <c r="DK403" s="177">
        <v>773</v>
      </c>
      <c r="DL403" s="178" t="s">
        <v>56</v>
      </c>
      <c r="DM403" s="179">
        <v>9</v>
      </c>
      <c r="DN403" s="171" t="s">
        <v>951</v>
      </c>
    </row>
    <row r="404" spans="115:118">
      <c r="DK404" s="177">
        <v>774</v>
      </c>
      <c r="DL404" s="178" t="s">
        <v>57</v>
      </c>
      <c r="DM404" s="179">
        <v>10</v>
      </c>
      <c r="DN404" s="171" t="s">
        <v>951</v>
      </c>
    </row>
    <row r="405" spans="115:118">
      <c r="DK405" s="177">
        <v>780</v>
      </c>
      <c r="DL405" s="178" t="s">
        <v>53</v>
      </c>
      <c r="DM405" s="179">
        <v>6</v>
      </c>
      <c r="DN405" s="171"/>
    </row>
    <row r="406" spans="115:118">
      <c r="DK406" s="177">
        <v>780</v>
      </c>
      <c r="DL406" s="178" t="s">
        <v>53</v>
      </c>
      <c r="DM406" s="179">
        <v>6</v>
      </c>
      <c r="DN406" s="171"/>
    </row>
    <row r="407" spans="115:118">
      <c r="DK407" s="177">
        <v>781</v>
      </c>
      <c r="DL407" s="178" t="s">
        <v>54</v>
      </c>
      <c r="DM407" s="179">
        <v>7</v>
      </c>
      <c r="DN407" s="171" t="s">
        <v>952</v>
      </c>
    </row>
    <row r="408" spans="115:118">
      <c r="DK408" s="177">
        <v>781</v>
      </c>
      <c r="DL408" s="178" t="s">
        <v>54</v>
      </c>
      <c r="DM408" s="179">
        <v>7</v>
      </c>
      <c r="DN408" s="171" t="s">
        <v>952</v>
      </c>
    </row>
    <row r="409" spans="115:118">
      <c r="DK409" s="177">
        <v>782</v>
      </c>
      <c r="DL409" s="178" t="s">
        <v>55</v>
      </c>
      <c r="DM409" s="179">
        <v>8</v>
      </c>
      <c r="DN409" s="171" t="s">
        <v>952</v>
      </c>
    </row>
    <row r="410" spans="115:118">
      <c r="DK410" s="177">
        <v>782</v>
      </c>
      <c r="DL410" s="178" t="s">
        <v>55</v>
      </c>
      <c r="DM410" s="179">
        <v>8</v>
      </c>
      <c r="DN410" s="171" t="s">
        <v>952</v>
      </c>
    </row>
    <row r="411" spans="115:118">
      <c r="DK411" s="177">
        <v>783</v>
      </c>
      <c r="DL411" s="178" t="s">
        <v>56</v>
      </c>
      <c r="DM411" s="179">
        <v>9</v>
      </c>
      <c r="DN411" s="171" t="s">
        <v>952</v>
      </c>
    </row>
    <row r="412" spans="115:118">
      <c r="DK412" s="177">
        <v>783</v>
      </c>
      <c r="DL412" s="178" t="s">
        <v>56</v>
      </c>
      <c r="DM412" s="179">
        <v>9</v>
      </c>
      <c r="DN412" s="171" t="s">
        <v>952</v>
      </c>
    </row>
    <row r="413" spans="115:118">
      <c r="DK413" s="177">
        <v>784</v>
      </c>
      <c r="DL413" s="178" t="s">
        <v>57</v>
      </c>
      <c r="DM413" s="179">
        <v>10</v>
      </c>
      <c r="DN413" s="171" t="s">
        <v>952</v>
      </c>
    </row>
    <row r="414" spans="115:118">
      <c r="DK414" s="177">
        <v>784</v>
      </c>
      <c r="DL414" s="178" t="s">
        <v>57</v>
      </c>
      <c r="DM414" s="179">
        <v>10</v>
      </c>
      <c r="DN414" s="171" t="s">
        <v>952</v>
      </c>
    </row>
    <row r="415" spans="115:118">
      <c r="DK415" s="177">
        <v>811</v>
      </c>
      <c r="DL415" s="178" t="s">
        <v>58</v>
      </c>
      <c r="DM415" s="179">
        <v>4</v>
      </c>
      <c r="DN415" s="171"/>
    </row>
    <row r="416" spans="115:118">
      <c r="DK416" s="177">
        <v>812</v>
      </c>
      <c r="DL416" s="178" t="s">
        <v>59</v>
      </c>
      <c r="DM416" s="179">
        <v>5</v>
      </c>
      <c r="DN416" s="171"/>
    </row>
    <row r="417" spans="115:118">
      <c r="DK417" s="177">
        <v>813</v>
      </c>
      <c r="DL417" s="178" t="s">
        <v>60</v>
      </c>
      <c r="DM417" s="179">
        <v>6</v>
      </c>
      <c r="DN417" s="171"/>
    </row>
    <row r="418" spans="115:118">
      <c r="DK418" s="177">
        <v>814</v>
      </c>
      <c r="DL418" s="178" t="s">
        <v>61</v>
      </c>
      <c r="DM418" s="179">
        <v>7</v>
      </c>
      <c r="DN418" s="171"/>
    </row>
    <row r="419" spans="115:118">
      <c r="DK419" s="177">
        <v>821</v>
      </c>
      <c r="DL419" s="178" t="s">
        <v>62</v>
      </c>
      <c r="DM419" s="179">
        <v>7</v>
      </c>
      <c r="DN419" s="171"/>
    </row>
    <row r="420" spans="115:118">
      <c r="DK420" s="177">
        <v>822</v>
      </c>
      <c r="DL420" s="178" t="s">
        <v>63</v>
      </c>
      <c r="DM420" s="179">
        <v>8</v>
      </c>
      <c r="DN420" s="171"/>
    </row>
    <row r="421" spans="115:118">
      <c r="DK421" s="177">
        <v>823</v>
      </c>
      <c r="DL421" s="178" t="s">
        <v>64</v>
      </c>
      <c r="DM421" s="179">
        <v>9</v>
      </c>
      <c r="DN421" s="171"/>
    </row>
    <row r="422" spans="115:118">
      <c r="DK422" s="177">
        <v>824</v>
      </c>
      <c r="DL422" s="178" t="s">
        <v>65</v>
      </c>
      <c r="DM422" s="179">
        <v>10</v>
      </c>
      <c r="DN422" s="171"/>
    </row>
    <row r="423" spans="115:118">
      <c r="DK423" s="177">
        <v>850</v>
      </c>
      <c r="DL423" s="178" t="s">
        <v>732</v>
      </c>
      <c r="DM423" s="179">
        <v>8</v>
      </c>
      <c r="DN423" s="171"/>
    </row>
    <row r="424" spans="115:118">
      <c r="DK424" s="177">
        <v>851</v>
      </c>
      <c r="DL424" s="178" t="s">
        <v>733</v>
      </c>
      <c r="DM424" s="179">
        <v>9</v>
      </c>
      <c r="DN424" s="171"/>
    </row>
    <row r="425" spans="115:118">
      <c r="DK425" s="177">
        <v>852</v>
      </c>
      <c r="DL425" s="178" t="s">
        <v>734</v>
      </c>
      <c r="DM425" s="179">
        <v>10</v>
      </c>
      <c r="DN425" s="171"/>
    </row>
    <row r="426" spans="115:118">
      <c r="DK426" s="177">
        <v>853</v>
      </c>
      <c r="DL426" s="178" t="s">
        <v>735</v>
      </c>
      <c r="DM426" s="179">
        <v>11</v>
      </c>
      <c r="DN426" s="171"/>
    </row>
    <row r="427" spans="115:118">
      <c r="DK427" s="177">
        <v>951</v>
      </c>
      <c r="DL427" s="178" t="s">
        <v>66</v>
      </c>
      <c r="DM427" s="179">
        <v>6</v>
      </c>
      <c r="DN427" s="171"/>
    </row>
    <row r="428" spans="115:118">
      <c r="DK428" s="177">
        <v>952</v>
      </c>
      <c r="DL428" s="178" t="s">
        <v>67</v>
      </c>
      <c r="DM428" s="179">
        <v>7</v>
      </c>
      <c r="DN428" s="171"/>
    </row>
    <row r="429" spans="115:118">
      <c r="DK429" s="177">
        <v>953</v>
      </c>
      <c r="DL429" s="178" t="s">
        <v>68</v>
      </c>
      <c r="DM429" s="179">
        <v>8</v>
      </c>
      <c r="DN429" s="171"/>
    </row>
    <row r="430" spans="115:118">
      <c r="DK430" s="177">
        <v>954</v>
      </c>
      <c r="DL430" s="178" t="s">
        <v>69</v>
      </c>
      <c r="DM430" s="179">
        <v>8</v>
      </c>
      <c r="DN430" s="171"/>
    </row>
    <row r="431" spans="115:118">
      <c r="DK431" s="177">
        <v>955</v>
      </c>
      <c r="DL431" s="178" t="s">
        <v>70</v>
      </c>
      <c r="DM431" s="179">
        <v>9</v>
      </c>
      <c r="DN431" s="171"/>
    </row>
    <row r="432" spans="115:118">
      <c r="DK432" s="177">
        <v>961</v>
      </c>
      <c r="DL432" s="178" t="s">
        <v>71</v>
      </c>
      <c r="DM432" s="179">
        <v>6</v>
      </c>
      <c r="DN432" s="171"/>
    </row>
    <row r="433" spans="115:118">
      <c r="DK433" s="177">
        <v>962</v>
      </c>
      <c r="DL433" s="178" t="s">
        <v>72</v>
      </c>
      <c r="DM433" s="179">
        <v>7</v>
      </c>
      <c r="DN433" s="171"/>
    </row>
    <row r="434" spans="115:118">
      <c r="DK434" s="177">
        <v>963</v>
      </c>
      <c r="DL434" s="178" t="s">
        <v>73</v>
      </c>
      <c r="DM434" s="179">
        <v>8</v>
      </c>
      <c r="DN434" s="171"/>
    </row>
    <row r="435" spans="115:118">
      <c r="DK435" s="177">
        <v>971</v>
      </c>
      <c r="DL435" s="178" t="s">
        <v>74</v>
      </c>
      <c r="DM435" s="179">
        <v>6</v>
      </c>
      <c r="DN435" s="171"/>
    </row>
    <row r="436" spans="115:118">
      <c r="DK436" s="182">
        <v>972</v>
      </c>
      <c r="DL436" s="183" t="s">
        <v>75</v>
      </c>
      <c r="DM436" s="184">
        <v>7</v>
      </c>
      <c r="DN436" s="172"/>
    </row>
  </sheetData>
  <autoFilter ref="A4:EJ158"/>
  <mergeCells count="18">
    <mergeCell ref="P3:P4"/>
    <mergeCell ref="Q3:Q4"/>
    <mergeCell ref="DK178:DM178"/>
    <mergeCell ref="K3:K4"/>
    <mergeCell ref="L3:L4"/>
    <mergeCell ref="M3:M4"/>
    <mergeCell ref="N3:N4"/>
    <mergeCell ref="O3:O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conditionalFormatting sqref="CY11 CY110 DB104 DB10:DB27 DB46:DB49 DB60:DB61 DB40:DB44 DB51:DB58 DB115:DB126 DB143 CY143 DB145:DB149 CY145:CY149 DB78:DB102 DB74 DB110:DB113 DB129 DB131:DB137 DB30:DB38">
    <cfRule type="cellIs" dxfId="356" priority="141" stopIfTrue="1" operator="notEqual">
      <formula>$DF10</formula>
    </cfRule>
  </conditionalFormatting>
  <conditionalFormatting sqref="CY10 CY51:CY58 CY13:CY27 CY46:CY48 CY60:CY61 CY40:CY44 CY115:CY126 CY78:CY104 CY74 CY111:CY113 CY129 CY131:CY137 CY29:CY38">
    <cfRule type="cellIs" dxfId="355" priority="142" stopIfTrue="1" operator="notEqual">
      <formula>$DB10</formula>
    </cfRule>
  </conditionalFormatting>
  <conditionalFormatting sqref="DB105">
    <cfRule type="cellIs" dxfId="354" priority="139" stopIfTrue="1" operator="notEqual">
      <formula>$DF105</formula>
    </cfRule>
  </conditionalFormatting>
  <conditionalFormatting sqref="CY105">
    <cfRule type="cellIs" dxfId="353" priority="140" stopIfTrue="1" operator="notEqual">
      <formula>$DB105</formula>
    </cfRule>
  </conditionalFormatting>
  <conditionalFormatting sqref="DB106">
    <cfRule type="cellIs" dxfId="352" priority="137" stopIfTrue="1" operator="notEqual">
      <formula>$DF106</formula>
    </cfRule>
  </conditionalFormatting>
  <conditionalFormatting sqref="DB62">
    <cfRule type="cellIs" dxfId="351" priority="135" stopIfTrue="1" operator="notEqual">
      <formula>$DF62</formula>
    </cfRule>
  </conditionalFormatting>
  <conditionalFormatting sqref="CY106">
    <cfRule type="cellIs" dxfId="350" priority="138" stopIfTrue="1" operator="notEqual">
      <formula>$DB106</formula>
    </cfRule>
  </conditionalFormatting>
  <conditionalFormatting sqref="CY62">
    <cfRule type="cellIs" dxfId="349" priority="136" stopIfTrue="1" operator="notEqual">
      <formula>$DB62</formula>
    </cfRule>
  </conditionalFormatting>
  <conditionalFormatting sqref="DB67">
    <cfRule type="cellIs" dxfId="348" priority="133" stopIfTrue="1" operator="notEqual">
      <formula>$DF67</formula>
    </cfRule>
  </conditionalFormatting>
  <conditionalFormatting sqref="CY67">
    <cfRule type="cellIs" dxfId="347" priority="134" stopIfTrue="1" operator="notEqual">
      <formula>$DB67</formula>
    </cfRule>
  </conditionalFormatting>
  <conditionalFormatting sqref="DB68">
    <cfRule type="cellIs" dxfId="346" priority="131" stopIfTrue="1" operator="notEqual">
      <formula>$DF68</formula>
    </cfRule>
  </conditionalFormatting>
  <conditionalFormatting sqref="CY68">
    <cfRule type="cellIs" dxfId="345" priority="132" stopIfTrue="1" operator="notEqual">
      <formula>$DB68</formula>
    </cfRule>
  </conditionalFormatting>
  <conditionalFormatting sqref="CY49">
    <cfRule type="cellIs" dxfId="344" priority="130" stopIfTrue="1" operator="notEqual">
      <formula>$DB49</formula>
    </cfRule>
  </conditionalFormatting>
  <conditionalFormatting sqref="DB45">
    <cfRule type="cellIs" dxfId="343" priority="129" stopIfTrue="1" operator="notEqual">
      <formula>$DF45</formula>
    </cfRule>
  </conditionalFormatting>
  <conditionalFormatting sqref="CY45">
    <cfRule type="cellIs" dxfId="342" priority="128" stopIfTrue="1" operator="notEqual">
      <formula>$DB45</formula>
    </cfRule>
  </conditionalFormatting>
  <conditionalFormatting sqref="DB28">
    <cfRule type="cellIs" dxfId="341" priority="126" stopIfTrue="1" operator="notEqual">
      <formula>$DF28</formula>
    </cfRule>
  </conditionalFormatting>
  <conditionalFormatting sqref="CY28">
    <cfRule type="cellIs" dxfId="340" priority="127" stopIfTrue="1" operator="notEqual">
      <formula>$DB28</formula>
    </cfRule>
  </conditionalFormatting>
  <conditionalFormatting sqref="DB59">
    <cfRule type="cellIs" dxfId="339" priority="124" stopIfTrue="1" operator="notEqual">
      <formula>$DF59</formula>
    </cfRule>
  </conditionalFormatting>
  <conditionalFormatting sqref="CY59">
    <cfRule type="cellIs" dxfId="338" priority="125" stopIfTrue="1" operator="notEqual">
      <formula>$DB59</formula>
    </cfRule>
  </conditionalFormatting>
  <conditionalFormatting sqref="DB66">
    <cfRule type="cellIs" dxfId="337" priority="122" stopIfTrue="1" operator="notEqual">
      <formula>$DF66</formula>
    </cfRule>
  </conditionalFormatting>
  <conditionalFormatting sqref="CY66">
    <cfRule type="cellIs" dxfId="336" priority="123" stopIfTrue="1" operator="notEqual">
      <formula>$DB66</formula>
    </cfRule>
  </conditionalFormatting>
  <conditionalFormatting sqref="DB107">
    <cfRule type="cellIs" dxfId="335" priority="120" stopIfTrue="1" operator="notEqual">
      <formula>$DF107</formula>
    </cfRule>
  </conditionalFormatting>
  <conditionalFormatting sqref="CY107">
    <cfRule type="cellIs" dxfId="334" priority="121" stopIfTrue="1" operator="notEqual">
      <formula>$DB107</formula>
    </cfRule>
  </conditionalFormatting>
  <conditionalFormatting sqref="DB69:DB70">
    <cfRule type="cellIs" dxfId="333" priority="118" stopIfTrue="1" operator="notEqual">
      <formula>$DF69</formula>
    </cfRule>
  </conditionalFormatting>
  <conditionalFormatting sqref="CY69:CY70">
    <cfRule type="cellIs" dxfId="332" priority="119" stopIfTrue="1" operator="notEqual">
      <formula>$DB69</formula>
    </cfRule>
  </conditionalFormatting>
  <conditionalFormatting sqref="DB127">
    <cfRule type="cellIs" dxfId="331" priority="116" stopIfTrue="1" operator="notEqual">
      <formula>$DF127</formula>
    </cfRule>
  </conditionalFormatting>
  <conditionalFormatting sqref="CY127">
    <cfRule type="cellIs" dxfId="330" priority="117" stopIfTrue="1" operator="notEqual">
      <formula>$DB127</formula>
    </cfRule>
  </conditionalFormatting>
  <conditionalFormatting sqref="CV104:CV107 CV66:CV70 CV40:CV49 CV51:CV62 CV78:CV102 CV115:CV127 CV74 CV111:CV113 CV129 CV131:CV137 CV5:CV38">
    <cfRule type="expression" dxfId="329" priority="113" stopIfTrue="1">
      <formula>$CY5=""</formula>
    </cfRule>
    <cfRule type="cellIs" dxfId="328" priority="115" stopIfTrue="1" operator="notEqual">
      <formula>$CY5</formula>
    </cfRule>
  </conditionalFormatting>
  <conditionalFormatting sqref="CV143 CV145:CV149">
    <cfRule type="cellIs" dxfId="327" priority="114" stopIfTrue="1" operator="notEqual">
      <formula>$CY143</formula>
    </cfRule>
  </conditionalFormatting>
  <conditionalFormatting sqref="CY12">
    <cfRule type="cellIs" dxfId="326" priority="112" stopIfTrue="1" operator="notEqual">
      <formula>$DF12</formula>
    </cfRule>
  </conditionalFormatting>
  <conditionalFormatting sqref="CV103">
    <cfRule type="cellIs" dxfId="325" priority="111" stopIfTrue="1" operator="notEqual">
      <formula>$CY103</formula>
    </cfRule>
  </conditionalFormatting>
  <conditionalFormatting sqref="DB71">
    <cfRule type="cellIs" dxfId="324" priority="109" stopIfTrue="1" operator="notEqual">
      <formula>$DF71</formula>
    </cfRule>
  </conditionalFormatting>
  <conditionalFormatting sqref="CY71">
    <cfRule type="cellIs" dxfId="323" priority="110" stopIfTrue="1" operator="notEqual">
      <formula>$DB71</formula>
    </cfRule>
  </conditionalFormatting>
  <conditionalFormatting sqref="CV71">
    <cfRule type="expression" dxfId="322" priority="107" stopIfTrue="1">
      <formula>$CY71=""</formula>
    </cfRule>
    <cfRule type="cellIs" dxfId="321" priority="108" stopIfTrue="1" operator="notEqual">
      <formula>$CY71</formula>
    </cfRule>
  </conditionalFormatting>
  <conditionalFormatting sqref="CY146 CY148">
    <cfRule type="cellIs" dxfId="320" priority="106" stopIfTrue="1" operator="notEqual">
      <formula>$DF146</formula>
    </cfRule>
  </conditionalFormatting>
  <conditionalFormatting sqref="DB108">
    <cfRule type="cellIs" dxfId="319" priority="104" stopIfTrue="1" operator="notEqual">
      <formula>$DF108</formula>
    </cfRule>
  </conditionalFormatting>
  <conditionalFormatting sqref="CY108">
    <cfRule type="cellIs" dxfId="318" priority="105" stopIfTrue="1" operator="notEqual">
      <formula>$DB108</formula>
    </cfRule>
  </conditionalFormatting>
  <conditionalFormatting sqref="CV108">
    <cfRule type="expression" dxfId="317" priority="102" stopIfTrue="1">
      <formula>$CY108=""</formula>
    </cfRule>
    <cfRule type="cellIs" dxfId="316" priority="103" stopIfTrue="1" operator="notEqual">
      <formula>$CY108</formula>
    </cfRule>
  </conditionalFormatting>
  <conditionalFormatting sqref="CV110">
    <cfRule type="expression" dxfId="315" priority="100" stopIfTrue="1">
      <formula>$CY110=""</formula>
    </cfRule>
    <cfRule type="cellIs" dxfId="314" priority="101" stopIfTrue="1" operator="notEqual">
      <formula>$CY110</formula>
    </cfRule>
  </conditionalFormatting>
  <conditionalFormatting sqref="DB142">
    <cfRule type="cellIs" dxfId="313" priority="99" stopIfTrue="1" operator="notEqual">
      <formula>$DF142</formula>
    </cfRule>
  </conditionalFormatting>
  <conditionalFormatting sqref="CY142">
    <cfRule type="cellIs" dxfId="312" priority="98" stopIfTrue="1" operator="notEqual">
      <formula>$DF142</formula>
    </cfRule>
  </conditionalFormatting>
  <conditionalFormatting sqref="CV142">
    <cfRule type="cellIs" dxfId="311" priority="97" stopIfTrue="1" operator="notEqual">
      <formula>$CY142</formula>
    </cfRule>
  </conditionalFormatting>
  <conditionalFormatting sqref="DB65">
    <cfRule type="cellIs" dxfId="310" priority="95" stopIfTrue="1" operator="notEqual">
      <formula>$DF65</formula>
    </cfRule>
  </conditionalFormatting>
  <conditionalFormatting sqref="CY65">
    <cfRule type="cellIs" dxfId="309" priority="96" stopIfTrue="1" operator="notEqual">
      <formula>$DB65</formula>
    </cfRule>
  </conditionalFormatting>
  <conditionalFormatting sqref="CV65">
    <cfRule type="expression" dxfId="308" priority="93" stopIfTrue="1">
      <formula>$CY65=""</formula>
    </cfRule>
    <cfRule type="cellIs" dxfId="307" priority="94" stopIfTrue="1" operator="notEqual">
      <formula>$CY65</formula>
    </cfRule>
  </conditionalFormatting>
  <conditionalFormatting sqref="DB77">
    <cfRule type="cellIs" dxfId="306" priority="91" stopIfTrue="1" operator="notEqual">
      <formula>$DF77</formula>
    </cfRule>
  </conditionalFormatting>
  <conditionalFormatting sqref="CY77">
    <cfRule type="cellIs" dxfId="305" priority="92" stopIfTrue="1" operator="notEqual">
      <formula>$DB77</formula>
    </cfRule>
  </conditionalFormatting>
  <conditionalFormatting sqref="CV77">
    <cfRule type="expression" dxfId="304" priority="89" stopIfTrue="1">
      <formula>$CY77=""</formula>
    </cfRule>
    <cfRule type="cellIs" dxfId="303" priority="90" stopIfTrue="1" operator="notEqual">
      <formula>$CY77</formula>
    </cfRule>
  </conditionalFormatting>
  <conditionalFormatting sqref="DB76">
    <cfRule type="cellIs" dxfId="302" priority="87" stopIfTrue="1" operator="notEqual">
      <formula>$DF76</formula>
    </cfRule>
  </conditionalFormatting>
  <conditionalFormatting sqref="CY76">
    <cfRule type="cellIs" dxfId="301" priority="88" stopIfTrue="1" operator="notEqual">
      <formula>$DB76</formula>
    </cfRule>
  </conditionalFormatting>
  <conditionalFormatting sqref="CV76">
    <cfRule type="expression" dxfId="300" priority="85" stopIfTrue="1">
      <formula>$CY76=""</formula>
    </cfRule>
    <cfRule type="cellIs" dxfId="299" priority="86" stopIfTrue="1" operator="notEqual">
      <formula>$CY76</formula>
    </cfRule>
  </conditionalFormatting>
  <conditionalFormatting sqref="DB64">
    <cfRule type="cellIs" dxfId="298" priority="83" stopIfTrue="1" operator="notEqual">
      <formula>$DF64</formula>
    </cfRule>
  </conditionalFormatting>
  <conditionalFormatting sqref="CY64">
    <cfRule type="cellIs" dxfId="297" priority="84" stopIfTrue="1" operator="notEqual">
      <formula>$DB64</formula>
    </cfRule>
  </conditionalFormatting>
  <conditionalFormatting sqref="CV64">
    <cfRule type="expression" dxfId="296" priority="81" stopIfTrue="1">
      <formula>$CY64=""</formula>
    </cfRule>
    <cfRule type="cellIs" dxfId="295" priority="82" stopIfTrue="1" operator="notEqual">
      <formula>$CY64</formula>
    </cfRule>
  </conditionalFormatting>
  <conditionalFormatting sqref="DB63">
    <cfRule type="cellIs" dxfId="294" priority="79" stopIfTrue="1" operator="notEqual">
      <formula>$DF63</formula>
    </cfRule>
  </conditionalFormatting>
  <conditionalFormatting sqref="CY63">
    <cfRule type="cellIs" dxfId="293" priority="80" stopIfTrue="1" operator="notEqual">
      <formula>$DB63</formula>
    </cfRule>
  </conditionalFormatting>
  <conditionalFormatting sqref="CV63">
    <cfRule type="expression" dxfId="292" priority="77" stopIfTrue="1">
      <formula>$CY63=""</formula>
    </cfRule>
    <cfRule type="cellIs" dxfId="291" priority="78" stopIfTrue="1" operator="notEqual">
      <formula>$CY63</formula>
    </cfRule>
  </conditionalFormatting>
  <conditionalFormatting sqref="DB39">
    <cfRule type="cellIs" dxfId="290" priority="75" stopIfTrue="1" operator="notEqual">
      <formula>$DF39</formula>
    </cfRule>
  </conditionalFormatting>
  <conditionalFormatting sqref="CY39">
    <cfRule type="cellIs" dxfId="289" priority="76" stopIfTrue="1" operator="notEqual">
      <formula>$DB39</formula>
    </cfRule>
  </conditionalFormatting>
  <conditionalFormatting sqref="CV39">
    <cfRule type="expression" dxfId="288" priority="73" stopIfTrue="1">
      <formula>$CY39=""</formula>
    </cfRule>
    <cfRule type="cellIs" dxfId="287" priority="74" stopIfTrue="1" operator="notEqual">
      <formula>$CY39</formula>
    </cfRule>
  </conditionalFormatting>
  <conditionalFormatting sqref="DB50">
    <cfRule type="cellIs" dxfId="286" priority="71" stopIfTrue="1" operator="notEqual">
      <formula>$DF50</formula>
    </cfRule>
  </conditionalFormatting>
  <conditionalFormatting sqref="CY50">
    <cfRule type="cellIs" dxfId="285" priority="72" stopIfTrue="1" operator="notEqual">
      <formula>$DB50</formula>
    </cfRule>
  </conditionalFormatting>
  <conditionalFormatting sqref="CV50">
    <cfRule type="expression" dxfId="284" priority="69" stopIfTrue="1">
      <formula>$CY50=""</formula>
    </cfRule>
    <cfRule type="cellIs" dxfId="283" priority="70" stopIfTrue="1" operator="notEqual">
      <formula>$CY50</formula>
    </cfRule>
  </conditionalFormatting>
  <conditionalFormatting sqref="DB70">
    <cfRule type="cellIs" dxfId="282" priority="67" stopIfTrue="1" operator="notEqual">
      <formula>$DF70</formula>
    </cfRule>
  </conditionalFormatting>
  <conditionalFormatting sqref="CY70">
    <cfRule type="cellIs" dxfId="281" priority="68" stopIfTrue="1" operator="notEqual">
      <formula>$DB70</formula>
    </cfRule>
  </conditionalFormatting>
  <conditionalFormatting sqref="CV70">
    <cfRule type="expression" dxfId="280" priority="65" stopIfTrue="1">
      <formula>$CY70=""</formula>
    </cfRule>
    <cfRule type="cellIs" dxfId="279" priority="66" stopIfTrue="1" operator="notEqual">
      <formula>$CY70</formula>
    </cfRule>
  </conditionalFormatting>
  <conditionalFormatting sqref="DB71">
    <cfRule type="cellIs" dxfId="278" priority="63" stopIfTrue="1" operator="notEqual">
      <formula>$DF71</formula>
    </cfRule>
  </conditionalFormatting>
  <conditionalFormatting sqref="CY71">
    <cfRule type="cellIs" dxfId="277" priority="64" stopIfTrue="1" operator="notEqual">
      <formula>$DB71</formula>
    </cfRule>
  </conditionalFormatting>
  <conditionalFormatting sqref="CV71">
    <cfRule type="expression" dxfId="276" priority="61" stopIfTrue="1">
      <formula>$CY71=""</formula>
    </cfRule>
    <cfRule type="cellIs" dxfId="275" priority="62" stopIfTrue="1" operator="notEqual">
      <formula>$CY71</formula>
    </cfRule>
  </conditionalFormatting>
  <conditionalFormatting sqref="DB109 CY109">
    <cfRule type="cellIs" dxfId="274" priority="52" stopIfTrue="1" operator="notEqual">
      <formula>$DF109</formula>
    </cfRule>
  </conditionalFormatting>
  <conditionalFormatting sqref="CV109">
    <cfRule type="expression" dxfId="273" priority="50" stopIfTrue="1">
      <formula>$CY109=""</formula>
    </cfRule>
    <cfRule type="cellIs" dxfId="272" priority="51" stopIfTrue="1" operator="notEqual">
      <formula>$CY109</formula>
    </cfRule>
  </conditionalFormatting>
  <conditionalFormatting sqref="DB114">
    <cfRule type="cellIs" dxfId="271" priority="48" stopIfTrue="1" operator="notEqual">
      <formula>$DF114</formula>
    </cfRule>
  </conditionalFormatting>
  <conditionalFormatting sqref="CY114">
    <cfRule type="cellIs" dxfId="270" priority="49" stopIfTrue="1" operator="notEqual">
      <formula>$DB114</formula>
    </cfRule>
  </conditionalFormatting>
  <conditionalFormatting sqref="CV114">
    <cfRule type="expression" dxfId="269" priority="46" stopIfTrue="1">
      <formula>$CY114=""</formula>
    </cfRule>
    <cfRule type="cellIs" dxfId="268" priority="47" stopIfTrue="1" operator="notEqual">
      <formula>$CY114</formula>
    </cfRule>
  </conditionalFormatting>
  <conditionalFormatting sqref="DB139:DB141">
    <cfRule type="cellIs" dxfId="267" priority="45" stopIfTrue="1" operator="notEqual">
      <formula>$DF139</formula>
    </cfRule>
  </conditionalFormatting>
  <conditionalFormatting sqref="CY139:CY141">
    <cfRule type="cellIs" dxfId="266" priority="44" stopIfTrue="1" operator="notEqual">
      <formula>$DF139</formula>
    </cfRule>
  </conditionalFormatting>
  <conditionalFormatting sqref="CV139:CV141">
    <cfRule type="cellIs" dxfId="265" priority="43" stopIfTrue="1" operator="notEqual">
      <formula>$CY139</formula>
    </cfRule>
  </conditionalFormatting>
  <conditionalFormatting sqref="CY144 DB144">
    <cfRule type="cellIs" dxfId="264" priority="42" stopIfTrue="1" operator="notEqual">
      <formula>$DF144</formula>
    </cfRule>
  </conditionalFormatting>
  <conditionalFormatting sqref="CV144">
    <cfRule type="cellIs" dxfId="263" priority="41" stopIfTrue="1" operator="notEqual">
      <formula>$CY144</formula>
    </cfRule>
  </conditionalFormatting>
  <conditionalFormatting sqref="DB138">
    <cfRule type="cellIs" dxfId="262" priority="39" stopIfTrue="1" operator="notEqual">
      <formula>$DF138</formula>
    </cfRule>
  </conditionalFormatting>
  <conditionalFormatting sqref="CY138">
    <cfRule type="cellIs" dxfId="261" priority="40" stopIfTrue="1" operator="notEqual">
      <formula>$DB138</formula>
    </cfRule>
  </conditionalFormatting>
  <conditionalFormatting sqref="CV138">
    <cfRule type="expression" dxfId="260" priority="37" stopIfTrue="1">
      <formula>$CY138=""</formula>
    </cfRule>
    <cfRule type="cellIs" dxfId="259" priority="38" stopIfTrue="1" operator="notEqual">
      <formula>$CY138</formula>
    </cfRule>
  </conditionalFormatting>
  <conditionalFormatting sqref="DB72:DB73">
    <cfRule type="cellIs" dxfId="258" priority="35" stopIfTrue="1" operator="notEqual">
      <formula>$DF72</formula>
    </cfRule>
  </conditionalFormatting>
  <conditionalFormatting sqref="CY72:CY73">
    <cfRule type="cellIs" dxfId="257" priority="36" stopIfTrue="1" operator="notEqual">
      <formula>$DB72</formula>
    </cfRule>
  </conditionalFormatting>
  <conditionalFormatting sqref="CV72:CV73">
    <cfRule type="expression" dxfId="256" priority="33" stopIfTrue="1">
      <formula>$CY72=""</formula>
    </cfRule>
    <cfRule type="cellIs" dxfId="255" priority="34" stopIfTrue="1" operator="notEqual">
      <formula>$CY72</formula>
    </cfRule>
  </conditionalFormatting>
  <conditionalFormatting sqref="DB72:DB73">
    <cfRule type="cellIs" dxfId="254" priority="31" stopIfTrue="1" operator="notEqual">
      <formula>$DF72</formula>
    </cfRule>
  </conditionalFormatting>
  <conditionalFormatting sqref="CY72:CY73">
    <cfRule type="cellIs" dxfId="253" priority="32" stopIfTrue="1" operator="notEqual">
      <formula>$DB72</formula>
    </cfRule>
  </conditionalFormatting>
  <conditionalFormatting sqref="CV72:CV73">
    <cfRule type="expression" dxfId="252" priority="29" stopIfTrue="1">
      <formula>$CY72=""</formula>
    </cfRule>
    <cfRule type="cellIs" dxfId="251" priority="30" stopIfTrue="1" operator="notEqual">
      <formula>$CY72</formula>
    </cfRule>
  </conditionalFormatting>
  <conditionalFormatting sqref="DB130">
    <cfRule type="cellIs" dxfId="250" priority="23" stopIfTrue="1" operator="notEqual">
      <formula>$DF130</formula>
    </cfRule>
  </conditionalFormatting>
  <conditionalFormatting sqref="CY130">
    <cfRule type="cellIs" dxfId="249" priority="24" stopIfTrue="1" operator="notEqual">
      <formula>$DB130</formula>
    </cfRule>
  </conditionalFormatting>
  <conditionalFormatting sqref="CV130">
    <cfRule type="expression" dxfId="248" priority="21" stopIfTrue="1">
      <formula>$CY130=""</formula>
    </cfRule>
    <cfRule type="cellIs" dxfId="247" priority="22" stopIfTrue="1" operator="notEqual">
      <formula>$CY130</formula>
    </cfRule>
  </conditionalFormatting>
  <conditionalFormatting sqref="DB128">
    <cfRule type="cellIs" dxfId="246" priority="19" stopIfTrue="1" operator="notEqual">
      <formula>$DF128</formula>
    </cfRule>
  </conditionalFormatting>
  <conditionalFormatting sqref="CY128">
    <cfRule type="cellIs" dxfId="245" priority="20" stopIfTrue="1" operator="notEqual">
      <formula>$DB128</formula>
    </cfRule>
  </conditionalFormatting>
  <conditionalFormatting sqref="CV128">
    <cfRule type="expression" dxfId="244" priority="17" stopIfTrue="1">
      <formula>$CY128=""</formula>
    </cfRule>
    <cfRule type="cellIs" dxfId="243" priority="18" stopIfTrue="1" operator="notEqual">
      <formula>$CY128</formula>
    </cfRule>
  </conditionalFormatting>
  <conditionalFormatting sqref="DB73">
    <cfRule type="cellIs" dxfId="242" priority="15" stopIfTrue="1" operator="notEqual">
      <formula>$DF73</formula>
    </cfRule>
  </conditionalFormatting>
  <conditionalFormatting sqref="CY73">
    <cfRule type="cellIs" dxfId="241" priority="16" stopIfTrue="1" operator="notEqual">
      <formula>$DB73</formula>
    </cfRule>
  </conditionalFormatting>
  <conditionalFormatting sqref="CV73">
    <cfRule type="expression" dxfId="240" priority="13" stopIfTrue="1">
      <formula>$CY73=""</formula>
    </cfRule>
    <cfRule type="cellIs" dxfId="239" priority="14" stopIfTrue="1" operator="notEqual">
      <formula>$CY73</formula>
    </cfRule>
  </conditionalFormatting>
  <conditionalFormatting sqref="DB74">
    <cfRule type="cellIs" dxfId="238" priority="11" stopIfTrue="1" operator="notEqual">
      <formula>$DF74</formula>
    </cfRule>
  </conditionalFormatting>
  <conditionalFormatting sqref="CY74">
    <cfRule type="cellIs" dxfId="237" priority="12" stopIfTrue="1" operator="notEqual">
      <formula>$DB74</formula>
    </cfRule>
  </conditionalFormatting>
  <conditionalFormatting sqref="CV74">
    <cfRule type="expression" dxfId="236" priority="9" stopIfTrue="1">
      <formula>$CY74=""</formula>
    </cfRule>
    <cfRule type="cellIs" dxfId="235" priority="10" stopIfTrue="1" operator="notEqual">
      <formula>$CY74</formula>
    </cfRule>
  </conditionalFormatting>
  <conditionalFormatting sqref="DB74">
    <cfRule type="cellIs" dxfId="234" priority="7" stopIfTrue="1" operator="notEqual">
      <formula>$DF74</formula>
    </cfRule>
  </conditionalFormatting>
  <conditionalFormatting sqref="CY74">
    <cfRule type="cellIs" dxfId="233" priority="8" stopIfTrue="1" operator="notEqual">
      <formula>$DB74</formula>
    </cfRule>
  </conditionalFormatting>
  <conditionalFormatting sqref="CV74">
    <cfRule type="expression" dxfId="232" priority="5" stopIfTrue="1">
      <formula>$CY74=""</formula>
    </cfRule>
    <cfRule type="cellIs" dxfId="231" priority="6" stopIfTrue="1" operator="notEqual">
      <formula>$CY74</formula>
    </cfRule>
  </conditionalFormatting>
  <conditionalFormatting sqref="DB75">
    <cfRule type="cellIs" dxfId="230" priority="3" stopIfTrue="1" operator="notEqual">
      <formula>$DF75</formula>
    </cfRule>
  </conditionalFormatting>
  <conditionalFormatting sqref="CY75">
    <cfRule type="cellIs" dxfId="229" priority="4" stopIfTrue="1" operator="notEqual">
      <formula>$DB75</formula>
    </cfRule>
  </conditionalFormatting>
  <conditionalFormatting sqref="CV75">
    <cfRule type="expression" dxfId="228" priority="1" stopIfTrue="1">
      <formula>$CY75=""</formula>
    </cfRule>
    <cfRule type="cellIs" dxfId="227" priority="2" stopIfTrue="1" operator="notEqual">
      <formula>$CY75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r:id="rId1"/>
  <headerFooter scaleWithDoc="0" alignWithMargins="0">
    <oddHeader>&amp;R&amp;G</oddHeader>
    <oddFooter>&amp;R&amp;9 131.060.FWG / V 67.0 / Gültig ab: 01.10.15 / Seite &amp;P (&amp;N)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29"/>
  <sheetViews>
    <sheetView topLeftCell="AG107" zoomScaleNormal="100" zoomScaleSheetLayoutView="75" workbookViewId="0">
      <selection activeCell="BZ132" sqref="BZ132"/>
    </sheetView>
  </sheetViews>
  <sheetFormatPr baseColWidth="10" defaultColWidth="3.7109375" defaultRowHeight="13.5"/>
  <cols>
    <col min="1" max="3" width="3.28515625" style="11" customWidth="1"/>
    <col min="4" max="5" width="3.28515625" style="49" customWidth="1"/>
    <col min="6" max="6" width="3.28515625" style="50" customWidth="1"/>
    <col min="7" max="8" width="3.28515625" style="51" customWidth="1"/>
    <col min="9" max="9" width="3.28515625" style="50" customWidth="1"/>
    <col min="10" max="10" width="3.28515625" style="51" customWidth="1"/>
    <col min="11" max="14" width="3.28515625" style="50" customWidth="1"/>
    <col min="15" max="15" width="3.7109375" style="48" customWidth="1"/>
    <col min="16" max="16" width="3.85546875" style="12" customWidth="1"/>
    <col min="17" max="17" width="3.28515625" style="12" customWidth="1"/>
    <col min="18" max="18" width="5" style="45" customWidth="1"/>
    <col min="19" max="19" width="16" style="11" customWidth="1"/>
    <col min="20" max="20" width="5" style="13" bestFit="1" customWidth="1"/>
    <col min="21" max="21" width="21" style="37" customWidth="1"/>
    <col min="22" max="22" width="6.85546875" style="13" customWidth="1"/>
    <col min="23" max="23" width="18.28515625" style="123" customWidth="1"/>
    <col min="24" max="24" width="5.5703125" style="13" customWidth="1"/>
    <col min="25" max="25" width="29.85546875" style="37" customWidth="1"/>
    <col min="26" max="26" width="6.140625" style="13" customWidth="1"/>
    <col min="27" max="27" width="32.85546875" style="14" customWidth="1"/>
    <col min="28" max="28" width="7.140625" style="13" customWidth="1"/>
    <col min="29" max="29" width="5.7109375" style="13" customWidth="1"/>
    <col min="30" max="30" width="5" style="11" customWidth="1"/>
    <col min="31" max="31" width="23.5703125" style="11" customWidth="1"/>
    <col min="32" max="32" width="22.85546875" style="11" customWidth="1"/>
    <col min="33" max="97" width="5.42578125" style="11" customWidth="1"/>
    <col min="98" max="98" width="8.5703125" style="11" customWidth="1"/>
    <col min="99" max="99" width="2.85546875" style="115" customWidth="1"/>
    <col min="100" max="100" width="9.28515625" style="49" customWidth="1"/>
    <col min="101" max="101" width="4.7109375" style="49" customWidth="1"/>
    <col min="102" max="102" width="29.28515625" style="11" customWidth="1"/>
    <col min="103" max="103" width="9.28515625" style="49" customWidth="1"/>
    <col min="104" max="104" width="4.7109375" style="49" customWidth="1"/>
    <col min="105" max="105" width="29.85546875" style="11" customWidth="1"/>
    <col min="106" max="106" width="9.28515625" style="49" customWidth="1"/>
    <col min="107" max="107" width="4.7109375" style="49" customWidth="1"/>
    <col min="108" max="108" width="29.85546875" style="11" customWidth="1"/>
    <col min="109" max="109" width="1.5703125" style="115" customWidth="1"/>
    <col min="110" max="110" width="9.28515625" style="13" customWidth="1"/>
    <col min="111" max="111" width="4.7109375" style="13" customWidth="1"/>
    <col min="112" max="112" width="29.85546875" style="11" customWidth="1"/>
    <col min="113" max="114" width="11.42578125" customWidth="1"/>
    <col min="115" max="115" width="3.7109375" style="11" customWidth="1"/>
    <col min="116" max="116" width="34.7109375" style="11" customWidth="1"/>
    <col min="117" max="117" width="18.42578125" style="11" customWidth="1"/>
    <col min="118" max="118" width="14.28515625" style="11" customWidth="1"/>
    <col min="119" max="119" width="11.42578125" style="11" bestFit="1" customWidth="1"/>
    <col min="120" max="120" width="15.42578125" style="11" customWidth="1"/>
    <col min="121" max="16384" width="3.7109375" style="11"/>
  </cols>
  <sheetData>
    <row r="1" spans="1:140" ht="23.25">
      <c r="A1" s="62"/>
      <c r="B1" s="62"/>
      <c r="C1" s="62"/>
      <c r="D1" s="61"/>
      <c r="E1" s="61"/>
      <c r="F1" s="61"/>
      <c r="G1" s="62"/>
      <c r="H1" s="62"/>
      <c r="I1" s="61"/>
      <c r="J1" s="62"/>
      <c r="K1" s="61"/>
      <c r="L1" s="61"/>
      <c r="M1" s="61"/>
      <c r="N1" s="63"/>
      <c r="O1" s="62"/>
      <c r="P1" s="63"/>
      <c r="Q1" s="63"/>
      <c r="R1" s="199"/>
      <c r="S1" s="199" t="s">
        <v>79</v>
      </c>
      <c r="T1" s="200"/>
      <c r="U1" s="201"/>
      <c r="V1" s="202"/>
      <c r="W1" s="203"/>
      <c r="X1" s="202"/>
      <c r="Y1" s="204"/>
      <c r="Z1" s="200"/>
      <c r="AA1" s="200"/>
      <c r="AB1" s="200"/>
      <c r="AC1" s="200"/>
      <c r="CV1" s="143" t="s">
        <v>1053</v>
      </c>
      <c r="CW1" s="143"/>
      <c r="CX1" s="144"/>
      <c r="CY1" s="143" t="s">
        <v>890</v>
      </c>
      <c r="CZ1" s="143"/>
      <c r="DA1" s="144"/>
      <c r="DB1" s="142" t="s">
        <v>889</v>
      </c>
      <c r="DC1" s="143"/>
      <c r="DD1" s="144"/>
      <c r="DF1" s="142" t="s">
        <v>857</v>
      </c>
      <c r="DG1" s="143"/>
      <c r="DH1" s="144"/>
      <c r="DK1" s="186" t="s">
        <v>979</v>
      </c>
      <c r="DL1" s="186"/>
      <c r="DN1" s="11" t="s">
        <v>947</v>
      </c>
    </row>
    <row r="2" spans="1:140" s="1" customFormat="1">
      <c r="A2" s="4"/>
      <c r="B2" s="5"/>
      <c r="C2" s="2"/>
      <c r="D2" s="6"/>
      <c r="E2" s="2"/>
      <c r="F2" s="6"/>
      <c r="G2" s="2"/>
      <c r="H2" s="3"/>
      <c r="I2" s="7"/>
      <c r="J2" s="7"/>
      <c r="R2" s="196"/>
      <c r="S2" s="196"/>
      <c r="T2" s="196"/>
      <c r="U2" s="196"/>
      <c r="V2" s="196"/>
      <c r="W2" s="197"/>
      <c r="X2" s="196"/>
      <c r="Y2" s="196"/>
      <c r="Z2" s="196"/>
      <c r="AA2" s="196"/>
      <c r="AB2" s="198" t="s">
        <v>1112</v>
      </c>
      <c r="AC2" s="196"/>
      <c r="CU2" s="145"/>
      <c r="CV2" s="140"/>
      <c r="CW2" s="140"/>
      <c r="CY2" s="140"/>
      <c r="CZ2" s="140"/>
      <c r="DB2" s="140"/>
      <c r="DC2" s="140"/>
      <c r="DE2" s="145"/>
      <c r="DF2" s="2"/>
      <c r="DG2" s="2"/>
      <c r="EI2" s="19"/>
      <c r="EJ2" s="19"/>
    </row>
    <row r="3" spans="1:140" s="19" customFormat="1" ht="15.75">
      <c r="A3" s="273" t="s">
        <v>346</v>
      </c>
      <c r="B3" s="273" t="s">
        <v>347</v>
      </c>
      <c r="C3" s="273" t="s">
        <v>348</v>
      </c>
      <c r="D3" s="272" t="s">
        <v>349</v>
      </c>
      <c r="E3" s="272" t="s">
        <v>350</v>
      </c>
      <c r="F3" s="272" t="s">
        <v>351</v>
      </c>
      <c r="G3" s="273" t="s">
        <v>352</v>
      </c>
      <c r="H3" s="273" t="s">
        <v>110</v>
      </c>
      <c r="I3" s="272" t="s">
        <v>141</v>
      </c>
      <c r="J3" s="273" t="s">
        <v>353</v>
      </c>
      <c r="K3" s="274" t="s">
        <v>354</v>
      </c>
      <c r="L3" s="274" t="s">
        <v>355</v>
      </c>
      <c r="M3" s="274" t="s">
        <v>356</v>
      </c>
      <c r="N3" s="275" t="s">
        <v>265</v>
      </c>
      <c r="O3" s="273" t="s">
        <v>363</v>
      </c>
      <c r="P3" s="273" t="s">
        <v>431</v>
      </c>
      <c r="Q3" s="273" t="s">
        <v>362</v>
      </c>
      <c r="R3" s="72"/>
      <c r="S3" s="72" t="s">
        <v>80</v>
      </c>
      <c r="T3" s="73" t="s">
        <v>364</v>
      </c>
      <c r="U3" s="74" t="s">
        <v>81</v>
      </c>
      <c r="V3" s="75" t="s">
        <v>82</v>
      </c>
      <c r="W3" s="93" t="s">
        <v>304</v>
      </c>
      <c r="X3" s="75" t="s">
        <v>82</v>
      </c>
      <c r="Y3" s="76" t="s">
        <v>83</v>
      </c>
      <c r="Z3" s="77"/>
      <c r="AA3" s="116" t="s">
        <v>654</v>
      </c>
      <c r="AB3" s="190" t="s">
        <v>1045</v>
      </c>
      <c r="AC3" s="79" t="s">
        <v>84</v>
      </c>
      <c r="AD3" s="19">
        <v>2015</v>
      </c>
      <c r="AE3" s="81" t="s">
        <v>384</v>
      </c>
      <c r="AF3" s="83"/>
      <c r="CT3" s="154" t="s">
        <v>703</v>
      </c>
      <c r="CU3" s="126"/>
      <c r="CV3" s="33" t="s">
        <v>702</v>
      </c>
      <c r="CW3" s="33" t="s">
        <v>701</v>
      </c>
      <c r="CX3" s="139" t="s">
        <v>78</v>
      </c>
      <c r="CY3" s="33" t="s">
        <v>702</v>
      </c>
      <c r="CZ3" s="33" t="s">
        <v>701</v>
      </c>
      <c r="DA3" s="139" t="s">
        <v>78</v>
      </c>
      <c r="DB3" s="33" t="s">
        <v>702</v>
      </c>
      <c r="DC3" s="33" t="s">
        <v>701</v>
      </c>
      <c r="DD3" s="139" t="s">
        <v>78</v>
      </c>
      <c r="DE3" s="146"/>
      <c r="DF3" s="33" t="s">
        <v>702</v>
      </c>
      <c r="DG3" s="33" t="s">
        <v>701</v>
      </c>
      <c r="DH3" s="139" t="s">
        <v>78</v>
      </c>
    </row>
    <row r="4" spans="1:140" s="19" customFormat="1" ht="39.200000000000003" customHeight="1">
      <c r="A4" s="273"/>
      <c r="B4" s="273"/>
      <c r="C4" s="273"/>
      <c r="D4" s="272"/>
      <c r="E4" s="272"/>
      <c r="F4" s="272"/>
      <c r="G4" s="273"/>
      <c r="H4" s="273"/>
      <c r="I4" s="272"/>
      <c r="J4" s="273"/>
      <c r="K4" s="274"/>
      <c r="L4" s="274"/>
      <c r="M4" s="274"/>
      <c r="N4" s="275"/>
      <c r="O4" s="273"/>
      <c r="P4" s="273"/>
      <c r="Q4" s="273"/>
      <c r="R4" s="41"/>
      <c r="S4" s="23"/>
      <c r="T4" s="18"/>
      <c r="U4" s="38" t="s">
        <v>311</v>
      </c>
      <c r="V4" s="46" t="s">
        <v>312</v>
      </c>
      <c r="W4" s="117" t="s">
        <v>310</v>
      </c>
      <c r="X4" s="18" t="s">
        <v>87</v>
      </c>
      <c r="Y4" s="38" t="s">
        <v>85</v>
      </c>
      <c r="Z4" s="46" t="s">
        <v>313</v>
      </c>
      <c r="AA4" s="117" t="s">
        <v>690</v>
      </c>
      <c r="AB4" s="18"/>
      <c r="AC4" s="18"/>
      <c r="AE4" s="93" t="s">
        <v>407</v>
      </c>
      <c r="AF4" s="92"/>
      <c r="CT4" s="154"/>
      <c r="CU4" s="126"/>
      <c r="CV4" s="125"/>
      <c r="CW4" s="125"/>
      <c r="CX4" s="83"/>
      <c r="CY4" s="125"/>
      <c r="CZ4" s="125"/>
      <c r="DA4" s="83"/>
      <c r="DB4" s="125"/>
      <c r="DC4" s="125"/>
      <c r="DD4" s="83"/>
      <c r="DE4" s="20"/>
      <c r="DF4" s="33"/>
      <c r="DG4" s="33"/>
      <c r="DH4" s="83"/>
      <c r="DM4" s="19" t="s">
        <v>978</v>
      </c>
      <c r="DN4" s="19" t="s">
        <v>948</v>
      </c>
      <c r="DO4" s="19" t="s">
        <v>949</v>
      </c>
      <c r="DP4" s="19" t="s">
        <v>950</v>
      </c>
    </row>
    <row r="5" spans="1:140" s="19" customFormat="1" ht="27">
      <c r="A5" s="53">
        <v>1</v>
      </c>
      <c r="B5" s="53"/>
      <c r="C5" s="53">
        <f t="shared" ref="C5:C47" si="0">IF(Z5&gt;=10,1,0)</f>
        <v>1</v>
      </c>
      <c r="D5" s="55">
        <v>1</v>
      </c>
      <c r="E5" s="55"/>
      <c r="F5" s="56"/>
      <c r="G5" s="54"/>
      <c r="H5" s="54">
        <v>1</v>
      </c>
      <c r="I5" s="56"/>
      <c r="J5" s="54"/>
      <c r="K5" s="56"/>
      <c r="L5" s="56"/>
      <c r="M5" s="56"/>
      <c r="N5" s="58"/>
      <c r="O5" s="52" t="s">
        <v>360</v>
      </c>
      <c r="P5" s="15" t="s">
        <v>432</v>
      </c>
      <c r="Q5" s="15">
        <v>1</v>
      </c>
      <c r="R5" s="16" t="s">
        <v>342</v>
      </c>
      <c r="S5" s="20" t="s">
        <v>99</v>
      </c>
      <c r="T5" s="21">
        <v>1952</v>
      </c>
      <c r="U5" s="28" t="s">
        <v>194</v>
      </c>
      <c r="V5" s="21">
        <v>1977</v>
      </c>
      <c r="W5" s="25"/>
      <c r="X5" s="21"/>
      <c r="Y5" s="28" t="s">
        <v>1018</v>
      </c>
      <c r="Z5" s="118">
        <f t="shared" ref="Z5:Z66" si="1">$AD$3-V5</f>
        <v>38</v>
      </c>
      <c r="AA5" s="25" t="s">
        <v>1103</v>
      </c>
      <c r="AB5" s="21" t="s">
        <v>89</v>
      </c>
      <c r="AC5" s="21"/>
      <c r="AE5" s="193" t="s">
        <v>1078</v>
      </c>
      <c r="AF5" s="82"/>
      <c r="CP5" s="19" t="str">
        <f t="shared" ref="CP5:CP67" si="2">+S5</f>
        <v>Giger Hans</v>
      </c>
      <c r="CR5" s="19">
        <f t="shared" ref="CR5:CR67" si="3">+Z5</f>
        <v>38</v>
      </c>
      <c r="CS5" s="19" t="str">
        <f t="shared" ref="CS5:CS67" si="4">+AB5</f>
        <v>A</v>
      </c>
      <c r="CT5" s="154">
        <v>2139</v>
      </c>
      <c r="CU5" s="126"/>
      <c r="CV5" s="125">
        <v>753</v>
      </c>
      <c r="CW5" s="33">
        <f t="shared" ref="CW5:CW10" si="5">VLOOKUP($CV5,Funktionsbezeichnungen,3,0)</f>
        <v>12</v>
      </c>
      <c r="CX5" s="83" t="str">
        <f t="shared" ref="CX5:CX10" si="6">VLOOKUP($CV5,Funktionsbezeichnungen,2,0)</f>
        <v>Vorgesetzter  -  4 . Stufe</v>
      </c>
      <c r="CY5" s="125">
        <v>753</v>
      </c>
      <c r="CZ5" s="33">
        <f t="shared" ref="CZ5:CZ10" si="7">VLOOKUP($CY5,Funktionsbezeichnungen,3,0)</f>
        <v>12</v>
      </c>
      <c r="DA5" s="83" t="str">
        <f t="shared" ref="DA5:DA10" si="8">VLOOKUP($CY5,Funktionsbezeichnungen,2,0)</f>
        <v>Vorgesetzter  -  4 . Stufe</v>
      </c>
      <c r="DB5" s="124">
        <v>753</v>
      </c>
      <c r="DC5" s="33">
        <f t="shared" ref="DC5:DC10" si="9">VLOOKUP($DB5,Funktionsbezeichnungen,3,0)</f>
        <v>12</v>
      </c>
      <c r="DD5" s="83" t="str">
        <f t="shared" ref="DD5:DD10" si="10">VLOOKUP($DB5,Funktionsbezeichnungen,2,0)</f>
        <v>Vorgesetzter  -  4 . Stufe</v>
      </c>
      <c r="DE5" s="20"/>
      <c r="DF5" s="124">
        <v>753</v>
      </c>
      <c r="DG5" s="33">
        <f t="shared" ref="DG5:DG10" si="11">VLOOKUP($DF5,Funktionsbezeichnungen,3,0)</f>
        <v>12</v>
      </c>
      <c r="DH5" s="83" t="str">
        <f t="shared" ref="DH5:DH10" si="12">VLOOKUP($DF5,Funktionsbezeichnungen,2,0)</f>
        <v>Vorgesetzter  -  4 . Stufe</v>
      </c>
      <c r="DM5" s="19">
        <f t="shared" ref="DM5:DM67" si="13">+CT5</f>
        <v>2139</v>
      </c>
      <c r="DN5" s="153">
        <v>1</v>
      </c>
      <c r="DO5" s="19">
        <v>2</v>
      </c>
      <c r="DP5" s="19" t="s">
        <v>951</v>
      </c>
    </row>
    <row r="6" spans="1:140" s="19" customFormat="1" ht="27">
      <c r="A6" s="53">
        <v>1</v>
      </c>
      <c r="B6" s="53"/>
      <c r="C6" s="53">
        <f t="shared" si="0"/>
        <v>1</v>
      </c>
      <c r="D6" s="55">
        <v>1</v>
      </c>
      <c r="E6" s="55"/>
      <c r="F6" s="56"/>
      <c r="G6" s="54"/>
      <c r="H6" s="54">
        <v>1</v>
      </c>
      <c r="I6" s="56"/>
      <c r="J6" s="54"/>
      <c r="K6" s="56"/>
      <c r="L6" s="56"/>
      <c r="M6" s="56"/>
      <c r="N6" s="58"/>
      <c r="O6" s="52" t="s">
        <v>358</v>
      </c>
      <c r="P6" s="15" t="s">
        <v>433</v>
      </c>
      <c r="Q6" s="15">
        <v>2</v>
      </c>
      <c r="R6" s="16"/>
      <c r="S6" s="20" t="s">
        <v>92</v>
      </c>
      <c r="T6" s="21">
        <v>1956</v>
      </c>
      <c r="U6" s="28" t="s">
        <v>194</v>
      </c>
      <c r="V6" s="21">
        <v>1982</v>
      </c>
      <c r="W6" s="25"/>
      <c r="X6" s="21"/>
      <c r="Y6" s="28" t="s">
        <v>332</v>
      </c>
      <c r="Z6" s="118">
        <f t="shared" si="1"/>
        <v>33</v>
      </c>
      <c r="AA6" s="25" t="s">
        <v>656</v>
      </c>
      <c r="AB6" s="21" t="s">
        <v>89</v>
      </c>
      <c r="AC6" s="21"/>
      <c r="AE6" s="90" t="s">
        <v>399</v>
      </c>
      <c r="AF6" s="82"/>
      <c r="CP6" s="19" t="str">
        <f t="shared" si="2"/>
        <v>Chiaverio Flavio</v>
      </c>
      <c r="CR6" s="19">
        <f t="shared" si="3"/>
        <v>33</v>
      </c>
      <c r="CS6" s="19" t="str">
        <f t="shared" si="4"/>
        <v>A</v>
      </c>
      <c r="CT6" s="154">
        <v>5558</v>
      </c>
      <c r="CU6" s="126"/>
      <c r="CV6" s="125">
        <v>753</v>
      </c>
      <c r="CW6" s="33">
        <f t="shared" si="5"/>
        <v>12</v>
      </c>
      <c r="CX6" s="83" t="str">
        <f t="shared" si="6"/>
        <v>Vorgesetzter  -  4 . Stufe</v>
      </c>
      <c r="CY6" s="125">
        <v>753</v>
      </c>
      <c r="CZ6" s="33">
        <f t="shared" si="7"/>
        <v>12</v>
      </c>
      <c r="DA6" s="83" t="str">
        <f t="shared" si="8"/>
        <v>Vorgesetzter  -  4 . Stufe</v>
      </c>
      <c r="DB6" s="124">
        <v>753</v>
      </c>
      <c r="DC6" s="33">
        <f t="shared" si="9"/>
        <v>12</v>
      </c>
      <c r="DD6" s="83" t="str">
        <f t="shared" si="10"/>
        <v>Vorgesetzter  -  4 . Stufe</v>
      </c>
      <c r="DE6" s="20"/>
      <c r="DF6" s="124">
        <v>753</v>
      </c>
      <c r="DG6" s="33">
        <f t="shared" si="11"/>
        <v>12</v>
      </c>
      <c r="DH6" s="83" t="str">
        <f t="shared" si="12"/>
        <v>Vorgesetzter  -  4 . Stufe</v>
      </c>
      <c r="DM6" s="19">
        <f t="shared" si="13"/>
        <v>5558</v>
      </c>
      <c r="DN6" s="153">
        <v>1</v>
      </c>
      <c r="DO6" s="19">
        <v>2</v>
      </c>
      <c r="DP6" s="19" t="s">
        <v>951</v>
      </c>
    </row>
    <row r="7" spans="1:140" s="19" customFormat="1" ht="27">
      <c r="A7" s="53">
        <v>1</v>
      </c>
      <c r="B7" s="53"/>
      <c r="C7" s="53">
        <f t="shared" si="0"/>
        <v>1</v>
      </c>
      <c r="D7" s="55">
        <v>1</v>
      </c>
      <c r="E7" s="55"/>
      <c r="F7" s="56"/>
      <c r="G7" s="54"/>
      <c r="H7" s="54"/>
      <c r="I7" s="56"/>
      <c r="J7" s="54"/>
      <c r="K7" s="56"/>
      <c r="L7" s="56"/>
      <c r="M7" s="56"/>
      <c r="N7" s="58"/>
      <c r="O7" s="52" t="s">
        <v>359</v>
      </c>
      <c r="P7" s="15" t="s">
        <v>434</v>
      </c>
      <c r="Q7" s="15">
        <v>3</v>
      </c>
      <c r="R7" s="16"/>
      <c r="S7" s="20" t="s">
        <v>93</v>
      </c>
      <c r="T7" s="21">
        <v>1958</v>
      </c>
      <c r="U7" s="28" t="s">
        <v>194</v>
      </c>
      <c r="V7" s="21">
        <v>1983</v>
      </c>
      <c r="W7" s="25"/>
      <c r="X7" s="21"/>
      <c r="Y7" s="28" t="s">
        <v>331</v>
      </c>
      <c r="Z7" s="118">
        <f t="shared" si="1"/>
        <v>32</v>
      </c>
      <c r="AA7" s="25" t="s">
        <v>657</v>
      </c>
      <c r="AB7" s="21" t="s">
        <v>89</v>
      </c>
      <c r="AC7" s="21"/>
      <c r="AE7" s="90" t="s">
        <v>399</v>
      </c>
      <c r="AF7" s="82"/>
      <c r="CP7" s="19" t="str">
        <f t="shared" si="2"/>
        <v>Schädler Beat</v>
      </c>
      <c r="CR7" s="19">
        <f t="shared" si="3"/>
        <v>32</v>
      </c>
      <c r="CS7" s="19" t="str">
        <f t="shared" si="4"/>
        <v>A</v>
      </c>
      <c r="CT7" s="154">
        <v>4155</v>
      </c>
      <c r="CU7" s="126"/>
      <c r="CV7" s="125">
        <v>753</v>
      </c>
      <c r="CW7" s="33">
        <f t="shared" si="5"/>
        <v>12</v>
      </c>
      <c r="CX7" s="83" t="str">
        <f t="shared" si="6"/>
        <v>Vorgesetzter  -  4 . Stufe</v>
      </c>
      <c r="CY7" s="125">
        <v>753</v>
      </c>
      <c r="CZ7" s="33">
        <f t="shared" si="7"/>
        <v>12</v>
      </c>
      <c r="DA7" s="83" t="str">
        <f t="shared" si="8"/>
        <v>Vorgesetzter  -  4 . Stufe</v>
      </c>
      <c r="DB7" s="124">
        <v>753</v>
      </c>
      <c r="DC7" s="33">
        <f t="shared" si="9"/>
        <v>12</v>
      </c>
      <c r="DD7" s="83" t="str">
        <f t="shared" si="10"/>
        <v>Vorgesetzter  -  4 . Stufe</v>
      </c>
      <c r="DE7" s="20"/>
      <c r="DF7" s="124">
        <v>753</v>
      </c>
      <c r="DG7" s="33">
        <f t="shared" si="11"/>
        <v>12</v>
      </c>
      <c r="DH7" s="83" t="str">
        <f t="shared" si="12"/>
        <v>Vorgesetzter  -  4 . Stufe</v>
      </c>
      <c r="DM7" s="19">
        <f t="shared" si="13"/>
        <v>4155</v>
      </c>
      <c r="DN7" s="153">
        <v>1</v>
      </c>
      <c r="DO7" s="19">
        <v>2</v>
      </c>
      <c r="DP7" s="19" t="s">
        <v>951</v>
      </c>
    </row>
    <row r="8" spans="1:140" s="19" customFormat="1" ht="27">
      <c r="A8" s="53">
        <v>1</v>
      </c>
      <c r="B8" s="53"/>
      <c r="C8" s="53">
        <f t="shared" si="0"/>
        <v>1</v>
      </c>
      <c r="D8" s="55">
        <v>1</v>
      </c>
      <c r="E8" s="55"/>
      <c r="F8" s="56"/>
      <c r="G8" s="54"/>
      <c r="H8" s="54">
        <v>1</v>
      </c>
      <c r="I8" s="56"/>
      <c r="J8" s="54"/>
      <c r="K8" s="56"/>
      <c r="L8" s="56"/>
      <c r="M8" s="56"/>
      <c r="N8" s="58"/>
      <c r="O8" s="52" t="s">
        <v>357</v>
      </c>
      <c r="P8" s="15" t="s">
        <v>435</v>
      </c>
      <c r="Q8" s="15">
        <v>4</v>
      </c>
      <c r="R8" s="16"/>
      <c r="S8" s="20" t="s">
        <v>94</v>
      </c>
      <c r="T8" s="21">
        <v>1962</v>
      </c>
      <c r="U8" s="28" t="s">
        <v>194</v>
      </c>
      <c r="V8" s="21">
        <v>1987</v>
      </c>
      <c r="W8" s="25" t="s">
        <v>314</v>
      </c>
      <c r="X8" s="21">
        <v>2000</v>
      </c>
      <c r="Y8" s="28" t="s">
        <v>333</v>
      </c>
      <c r="Z8" s="118">
        <f t="shared" si="1"/>
        <v>28</v>
      </c>
      <c r="AA8" s="25" t="s">
        <v>667</v>
      </c>
      <c r="AB8" s="21" t="s">
        <v>89</v>
      </c>
      <c r="AC8" s="21"/>
      <c r="AE8" s="90" t="s">
        <v>400</v>
      </c>
      <c r="AF8" s="82"/>
      <c r="CP8" s="19" t="str">
        <f t="shared" si="2"/>
        <v>Rentsch Lucas</v>
      </c>
      <c r="CR8" s="19">
        <f t="shared" si="3"/>
        <v>28</v>
      </c>
      <c r="CS8" s="19" t="str">
        <f t="shared" si="4"/>
        <v>A</v>
      </c>
      <c r="CT8" s="154">
        <v>5574</v>
      </c>
      <c r="CU8" s="126"/>
      <c r="CV8" s="125">
        <v>753</v>
      </c>
      <c r="CW8" s="33">
        <f t="shared" si="5"/>
        <v>12</v>
      </c>
      <c r="CX8" s="83" t="str">
        <f t="shared" si="6"/>
        <v>Vorgesetzter  -  4 . Stufe</v>
      </c>
      <c r="CY8" s="125">
        <v>753</v>
      </c>
      <c r="CZ8" s="33">
        <f t="shared" si="7"/>
        <v>12</v>
      </c>
      <c r="DA8" s="83" t="str">
        <f t="shared" si="8"/>
        <v>Vorgesetzter  -  4 . Stufe</v>
      </c>
      <c r="DB8" s="124">
        <v>753</v>
      </c>
      <c r="DC8" s="33">
        <f t="shared" si="9"/>
        <v>12</v>
      </c>
      <c r="DD8" s="83" t="str">
        <f t="shared" si="10"/>
        <v>Vorgesetzter  -  4 . Stufe</v>
      </c>
      <c r="DE8" s="20"/>
      <c r="DF8" s="124">
        <v>753</v>
      </c>
      <c r="DG8" s="33">
        <f t="shared" si="11"/>
        <v>12</v>
      </c>
      <c r="DH8" s="83" t="str">
        <f t="shared" si="12"/>
        <v>Vorgesetzter  -  4 . Stufe</v>
      </c>
      <c r="DM8" s="19">
        <f t="shared" si="13"/>
        <v>5574</v>
      </c>
      <c r="DN8" s="153">
        <v>1</v>
      </c>
      <c r="DO8" s="19">
        <v>2</v>
      </c>
      <c r="DP8" s="19" t="s">
        <v>951</v>
      </c>
    </row>
    <row r="9" spans="1:140" s="19" customFormat="1" ht="27">
      <c r="A9" s="53">
        <v>1</v>
      </c>
      <c r="B9" s="53"/>
      <c r="C9" s="53">
        <f t="shared" si="0"/>
        <v>1</v>
      </c>
      <c r="D9" s="55">
        <v>1</v>
      </c>
      <c r="E9" s="55"/>
      <c r="F9" s="56"/>
      <c r="G9" s="54"/>
      <c r="H9" s="54">
        <v>1</v>
      </c>
      <c r="I9" s="56"/>
      <c r="J9" s="54"/>
      <c r="K9" s="56"/>
      <c r="L9" s="56"/>
      <c r="M9" s="56"/>
      <c r="N9" s="58"/>
      <c r="O9" s="52" t="s">
        <v>361</v>
      </c>
      <c r="P9" s="15" t="s">
        <v>436</v>
      </c>
      <c r="Q9" s="15">
        <v>5</v>
      </c>
      <c r="R9" s="16"/>
      <c r="S9" s="20" t="s">
        <v>101</v>
      </c>
      <c r="T9" s="21">
        <v>1961</v>
      </c>
      <c r="U9" s="28" t="s">
        <v>197</v>
      </c>
      <c r="V9" s="21">
        <v>1987</v>
      </c>
      <c r="W9" s="25"/>
      <c r="X9" s="21"/>
      <c r="Y9" s="28" t="s">
        <v>102</v>
      </c>
      <c r="Z9" s="118">
        <f t="shared" si="1"/>
        <v>28</v>
      </c>
      <c r="AA9" s="25" t="s">
        <v>658</v>
      </c>
      <c r="AB9" s="21" t="s">
        <v>1035</v>
      </c>
      <c r="AC9" s="21"/>
      <c r="AE9" s="90" t="s">
        <v>401</v>
      </c>
      <c r="AF9" s="82"/>
      <c r="CP9" s="19" t="str">
        <f t="shared" si="2"/>
        <v>Zenners Guy</v>
      </c>
      <c r="CR9" s="19">
        <f t="shared" si="3"/>
        <v>28</v>
      </c>
      <c r="CS9" s="19" t="str">
        <f t="shared" si="4"/>
        <v xml:space="preserve"> A</v>
      </c>
      <c r="CT9" s="154">
        <v>4182</v>
      </c>
      <c r="CU9" s="126"/>
      <c r="CV9" s="125">
        <v>753</v>
      </c>
      <c r="CW9" s="33">
        <f t="shared" si="5"/>
        <v>12</v>
      </c>
      <c r="CX9" s="83" t="str">
        <f t="shared" si="6"/>
        <v>Vorgesetzter  -  4 . Stufe</v>
      </c>
      <c r="CY9" s="125">
        <v>753</v>
      </c>
      <c r="CZ9" s="33">
        <f t="shared" si="7"/>
        <v>12</v>
      </c>
      <c r="DA9" s="83" t="str">
        <f t="shared" si="8"/>
        <v>Vorgesetzter  -  4 . Stufe</v>
      </c>
      <c r="DB9" s="124">
        <v>753</v>
      </c>
      <c r="DC9" s="33">
        <f t="shared" si="9"/>
        <v>12</v>
      </c>
      <c r="DD9" s="83" t="str">
        <f t="shared" si="10"/>
        <v>Vorgesetzter  -  4 . Stufe</v>
      </c>
      <c r="DE9" s="20"/>
      <c r="DF9" s="124">
        <v>753</v>
      </c>
      <c r="DG9" s="33">
        <f t="shared" si="11"/>
        <v>12</v>
      </c>
      <c r="DH9" s="83" t="str">
        <f t="shared" si="12"/>
        <v>Vorgesetzter  -  4 . Stufe</v>
      </c>
      <c r="DM9" s="19">
        <f t="shared" si="13"/>
        <v>4182</v>
      </c>
      <c r="DN9" s="153">
        <v>1</v>
      </c>
      <c r="DO9" s="19">
        <v>2</v>
      </c>
      <c r="DP9" s="19" t="s">
        <v>951</v>
      </c>
    </row>
    <row r="10" spans="1:140" s="19" customFormat="1" ht="27">
      <c r="A10" s="53">
        <v>0</v>
      </c>
      <c r="B10" s="53"/>
      <c r="C10" s="53">
        <f>IF(Z10&gt;=10,1,0)</f>
        <v>1</v>
      </c>
      <c r="D10" s="55">
        <v>1</v>
      </c>
      <c r="E10" s="55"/>
      <c r="F10" s="56"/>
      <c r="G10" s="54"/>
      <c r="H10" s="54">
        <v>1</v>
      </c>
      <c r="I10" s="56"/>
      <c r="J10" s="54"/>
      <c r="K10" s="56"/>
      <c r="L10" s="56"/>
      <c r="M10" s="56"/>
      <c r="N10" s="58"/>
      <c r="O10" s="52" t="s">
        <v>360</v>
      </c>
      <c r="P10" s="15" t="s">
        <v>443</v>
      </c>
      <c r="Q10" s="15">
        <v>6</v>
      </c>
      <c r="R10" s="42"/>
      <c r="S10" s="20" t="s">
        <v>253</v>
      </c>
      <c r="T10" s="21">
        <v>1967</v>
      </c>
      <c r="U10" s="28" t="s">
        <v>194</v>
      </c>
      <c r="V10" s="21">
        <v>1992</v>
      </c>
      <c r="W10" s="25" t="s">
        <v>314</v>
      </c>
      <c r="X10" s="21">
        <v>1999</v>
      </c>
      <c r="Y10" s="28" t="s">
        <v>315</v>
      </c>
      <c r="Z10" s="21">
        <f>$AD$3-V10</f>
        <v>23</v>
      </c>
      <c r="AA10" s="25" t="s">
        <v>1128</v>
      </c>
      <c r="AB10" s="21" t="s">
        <v>89</v>
      </c>
      <c r="AC10" s="21"/>
      <c r="AE10" s="90" t="s">
        <v>1100</v>
      </c>
      <c r="AF10" s="82"/>
      <c r="CP10" s="19" t="str">
        <f>+S10</f>
        <v>Suter Thomas</v>
      </c>
      <c r="CR10" s="19">
        <f>+Z10</f>
        <v>23</v>
      </c>
      <c r="CS10" s="19" t="str">
        <f>+AB10</f>
        <v>A</v>
      </c>
      <c r="CT10" s="154">
        <v>3201</v>
      </c>
      <c r="CU10" s="126"/>
      <c r="CV10" s="125">
        <v>774</v>
      </c>
      <c r="CW10" s="33">
        <f t="shared" si="5"/>
        <v>10</v>
      </c>
      <c r="CX10" s="83" t="str">
        <f t="shared" si="6"/>
        <v>Senior Projektingenieur</v>
      </c>
      <c r="CY10" s="125">
        <v>774</v>
      </c>
      <c r="CZ10" s="33">
        <f t="shared" si="7"/>
        <v>10</v>
      </c>
      <c r="DA10" s="83" t="str">
        <f t="shared" si="8"/>
        <v>Senior Projektingenieur</v>
      </c>
      <c r="DB10" s="125">
        <v>774</v>
      </c>
      <c r="DC10" s="33">
        <f t="shared" si="9"/>
        <v>10</v>
      </c>
      <c r="DD10" s="83" t="str">
        <f t="shared" si="10"/>
        <v>Senior Projektingenieur</v>
      </c>
      <c r="DE10" s="20"/>
      <c r="DF10" s="33">
        <v>773</v>
      </c>
      <c r="DG10" s="33">
        <f t="shared" si="11"/>
        <v>9</v>
      </c>
      <c r="DH10" s="83" t="str">
        <f t="shared" si="12"/>
        <v>Projektingenieur 3</v>
      </c>
      <c r="DM10" s="19">
        <f>+CT10</f>
        <v>3201</v>
      </c>
      <c r="DN10" s="153">
        <v>1</v>
      </c>
      <c r="DO10" s="19">
        <v>2</v>
      </c>
      <c r="DP10" s="19" t="s">
        <v>951</v>
      </c>
    </row>
    <row r="11" spans="1:140" s="19" customFormat="1" ht="15.75">
      <c r="A11" s="53">
        <v>1</v>
      </c>
      <c r="B11" s="53"/>
      <c r="C11" s="53">
        <f t="shared" si="0"/>
        <v>1</v>
      </c>
      <c r="D11" s="55">
        <v>1</v>
      </c>
      <c r="E11" s="55"/>
      <c r="F11" s="56"/>
      <c r="G11" s="54"/>
      <c r="H11" s="54"/>
      <c r="I11" s="56"/>
      <c r="J11" s="54"/>
      <c r="K11" s="56"/>
      <c r="L11" s="56"/>
      <c r="M11" s="56"/>
      <c r="N11" s="58"/>
      <c r="O11" s="52" t="s">
        <v>360</v>
      </c>
      <c r="P11" s="15" t="s">
        <v>437</v>
      </c>
      <c r="Q11" s="15">
        <v>7</v>
      </c>
      <c r="R11" s="16"/>
      <c r="S11" s="20" t="s">
        <v>96</v>
      </c>
      <c r="T11" s="21">
        <v>1944</v>
      </c>
      <c r="U11" s="28" t="s">
        <v>196</v>
      </c>
      <c r="V11" s="21">
        <v>1969</v>
      </c>
      <c r="W11" s="25"/>
      <c r="X11" s="21"/>
      <c r="Y11" s="26" t="s">
        <v>91</v>
      </c>
      <c r="Z11" s="21">
        <f t="shared" si="1"/>
        <v>46</v>
      </c>
      <c r="AA11" s="25" t="s">
        <v>659</v>
      </c>
      <c r="AB11" s="21" t="s">
        <v>1037</v>
      </c>
      <c r="AC11" s="21"/>
      <c r="AE11" s="193" t="s">
        <v>1078</v>
      </c>
      <c r="AF11" s="82"/>
      <c r="CP11" s="19" t="str">
        <f t="shared" si="2"/>
        <v>Kalak Josef</v>
      </c>
      <c r="CR11" s="19">
        <f t="shared" si="3"/>
        <v>46</v>
      </c>
      <c r="CS11" s="19" t="str">
        <f t="shared" si="4"/>
        <v>B/A 1)</v>
      </c>
      <c r="CT11" s="154">
        <v>3136</v>
      </c>
      <c r="CU11" s="126"/>
      <c r="CV11" s="125" t="s">
        <v>711</v>
      </c>
      <c r="CW11" s="33"/>
      <c r="CX11" s="83"/>
      <c r="CY11" s="125" t="s">
        <v>711</v>
      </c>
      <c r="CZ11" s="33"/>
      <c r="DA11" s="83"/>
      <c r="DB11" s="125" t="s">
        <v>711</v>
      </c>
      <c r="DC11" s="33"/>
      <c r="DD11" s="83"/>
      <c r="DE11" s="20"/>
      <c r="DF11" s="125" t="s">
        <v>711</v>
      </c>
      <c r="DG11" s="125" t="s">
        <v>711</v>
      </c>
      <c r="DH11" s="83"/>
      <c r="DM11" s="19">
        <f t="shared" si="13"/>
        <v>3136</v>
      </c>
      <c r="DN11" s="153">
        <v>1</v>
      </c>
      <c r="DO11" s="19">
        <v>2</v>
      </c>
      <c r="DP11" s="185" t="s">
        <v>951</v>
      </c>
    </row>
    <row r="12" spans="1:140" s="19" customFormat="1">
      <c r="A12" s="53">
        <v>0</v>
      </c>
      <c r="B12" s="53"/>
      <c r="C12" s="53">
        <f t="shared" si="0"/>
        <v>1</v>
      </c>
      <c r="D12" s="55"/>
      <c r="E12" s="55">
        <v>1</v>
      </c>
      <c r="F12" s="56"/>
      <c r="G12" s="54"/>
      <c r="H12" s="54">
        <v>1</v>
      </c>
      <c r="I12" s="56"/>
      <c r="J12" s="54"/>
      <c r="K12" s="56"/>
      <c r="L12" s="56"/>
      <c r="M12" s="56"/>
      <c r="N12" s="58"/>
      <c r="O12" s="52" t="s">
        <v>358</v>
      </c>
      <c r="P12" s="15" t="s">
        <v>438</v>
      </c>
      <c r="Q12" s="15">
        <v>8</v>
      </c>
      <c r="R12" s="16"/>
      <c r="S12" s="20" t="s">
        <v>98</v>
      </c>
      <c r="T12" s="21">
        <v>1948</v>
      </c>
      <c r="U12" s="28" t="s">
        <v>195</v>
      </c>
      <c r="V12" s="21">
        <v>1974</v>
      </c>
      <c r="W12" s="25"/>
      <c r="X12" s="21"/>
      <c r="Y12" s="26" t="s">
        <v>668</v>
      </c>
      <c r="Z12" s="206">
        <f t="shared" si="1"/>
        <v>41</v>
      </c>
      <c r="AA12" s="25" t="s">
        <v>97</v>
      </c>
      <c r="AB12" s="21" t="s">
        <v>95</v>
      </c>
      <c r="AC12" s="21"/>
      <c r="AE12" s="193" t="s">
        <v>1078</v>
      </c>
      <c r="AF12" s="82"/>
      <c r="CP12" s="19" t="str">
        <f t="shared" si="2"/>
        <v>Hausammann Erich</v>
      </c>
      <c r="CR12" s="19">
        <f t="shared" si="3"/>
        <v>41</v>
      </c>
      <c r="CS12" s="19" t="str">
        <f t="shared" si="4"/>
        <v>B</v>
      </c>
      <c r="CT12" s="154">
        <v>3148</v>
      </c>
      <c r="CU12" s="126"/>
      <c r="CV12" s="125" t="s">
        <v>711</v>
      </c>
      <c r="CW12" s="33"/>
      <c r="CX12" s="83"/>
      <c r="CY12" s="125" t="s">
        <v>711</v>
      </c>
      <c r="CZ12" s="33"/>
      <c r="DA12" s="83"/>
      <c r="DB12" s="125">
        <v>774</v>
      </c>
      <c r="DC12" s="33">
        <f t="shared" ref="DC12:DC27" si="14">VLOOKUP($DB12,Funktionsbezeichnungen,3,0)</f>
        <v>10</v>
      </c>
      <c r="DD12" s="83" t="str">
        <f t="shared" ref="DD12:DD27" si="15">VLOOKUP($DB12,Funktionsbezeichnungen,2,0)</f>
        <v>Senior Projektingenieur</v>
      </c>
      <c r="DE12" s="20"/>
      <c r="DF12" s="125">
        <v>773</v>
      </c>
      <c r="DG12" s="33">
        <f t="shared" ref="DG12:DG27" si="16">VLOOKUP($DF12,Funktionsbezeichnungen,3,0)</f>
        <v>9</v>
      </c>
      <c r="DH12" s="83" t="str">
        <f t="shared" ref="DH12:DH27" si="17">VLOOKUP($DF12,Funktionsbezeichnungen,2,0)</f>
        <v>Projektingenieur 3</v>
      </c>
      <c r="DM12" s="19">
        <f t="shared" si="13"/>
        <v>3148</v>
      </c>
      <c r="DN12" s="153">
        <v>2</v>
      </c>
      <c r="DO12" s="19">
        <v>3</v>
      </c>
      <c r="DP12" s="185" t="s">
        <v>951</v>
      </c>
    </row>
    <row r="13" spans="1:140" s="19" customFormat="1">
      <c r="A13" s="53">
        <v>0</v>
      </c>
      <c r="B13" s="53"/>
      <c r="C13" s="53">
        <f>IF(Z13&gt;=10,1,0)</f>
        <v>1</v>
      </c>
      <c r="D13" s="55">
        <v>1</v>
      </c>
      <c r="E13" s="55"/>
      <c r="F13" s="56"/>
      <c r="G13" s="54"/>
      <c r="H13" s="54">
        <v>1</v>
      </c>
      <c r="I13" s="56"/>
      <c r="J13" s="54"/>
      <c r="K13" s="56"/>
      <c r="L13" s="56"/>
      <c r="M13" s="56"/>
      <c r="N13" s="58"/>
      <c r="O13" s="52" t="s">
        <v>358</v>
      </c>
      <c r="P13" s="15" t="s">
        <v>574</v>
      </c>
      <c r="Q13" s="15">
        <v>9</v>
      </c>
      <c r="R13" s="16"/>
      <c r="S13" s="20" t="s">
        <v>571</v>
      </c>
      <c r="T13" s="21">
        <v>1953</v>
      </c>
      <c r="U13" s="28" t="s">
        <v>572</v>
      </c>
      <c r="V13" s="21">
        <v>1978</v>
      </c>
      <c r="W13" s="25"/>
      <c r="X13" s="21"/>
      <c r="Y13" s="28" t="s">
        <v>573</v>
      </c>
      <c r="Z13" s="21">
        <f>$AD$3-V13</f>
        <v>37</v>
      </c>
      <c r="AA13" s="25" t="s">
        <v>97</v>
      </c>
      <c r="AB13" s="21" t="s">
        <v>95</v>
      </c>
      <c r="AC13" s="21"/>
      <c r="AE13" s="90" t="s">
        <v>373</v>
      </c>
      <c r="AF13" s="82"/>
      <c r="CP13" s="19" t="str">
        <f>+S13</f>
        <v>Bosshard Heinz</v>
      </c>
      <c r="CR13" s="19">
        <f>+Z13</f>
        <v>37</v>
      </c>
      <c r="CS13" s="19" t="str">
        <f>+AB13</f>
        <v>B</v>
      </c>
      <c r="CT13" s="154">
        <v>3205</v>
      </c>
      <c r="CU13" s="126"/>
      <c r="CV13" s="125">
        <v>773</v>
      </c>
      <c r="CW13" s="33">
        <f>VLOOKUP($CV13,Funktionsbezeichnungen,3,0)</f>
        <v>9</v>
      </c>
      <c r="CX13" s="83" t="str">
        <f>VLOOKUP($CV13,Funktionsbezeichnungen,2,0)</f>
        <v>Projektingenieur 3</v>
      </c>
      <c r="CY13" s="125">
        <v>773</v>
      </c>
      <c r="CZ13" s="33">
        <f>VLOOKUP($CY13,Funktionsbezeichnungen,3,0)</f>
        <v>9</v>
      </c>
      <c r="DA13" s="83" t="str">
        <f>VLOOKUP($CY13,Funktionsbezeichnungen,2,0)</f>
        <v>Projektingenieur 3</v>
      </c>
      <c r="DB13" s="125">
        <v>773</v>
      </c>
      <c r="DC13" s="33">
        <f t="shared" si="14"/>
        <v>9</v>
      </c>
      <c r="DD13" s="83" t="str">
        <f t="shared" si="15"/>
        <v>Projektingenieur 3</v>
      </c>
      <c r="DE13" s="20"/>
      <c r="DF13" s="33">
        <v>772</v>
      </c>
      <c r="DG13" s="33">
        <f t="shared" si="16"/>
        <v>8</v>
      </c>
      <c r="DH13" s="83" t="str">
        <f t="shared" si="17"/>
        <v>Projektingenieur 2</v>
      </c>
      <c r="DM13" s="19">
        <f>+CT13</f>
        <v>3205</v>
      </c>
      <c r="DN13" s="153">
        <v>1</v>
      </c>
      <c r="DO13" s="19">
        <v>2</v>
      </c>
      <c r="DP13" s="19" t="s">
        <v>951</v>
      </c>
    </row>
    <row r="14" spans="1:140" s="19" customFormat="1" ht="27">
      <c r="A14" s="53">
        <v>0</v>
      </c>
      <c r="B14" s="53"/>
      <c r="C14" s="53">
        <f>IF(Z14&gt;=10,1,0)</f>
        <v>1</v>
      </c>
      <c r="D14" s="55"/>
      <c r="E14" s="55">
        <v>1</v>
      </c>
      <c r="F14" s="56"/>
      <c r="G14" s="54"/>
      <c r="H14" s="54">
        <v>1</v>
      </c>
      <c r="I14" s="56"/>
      <c r="J14" s="54"/>
      <c r="K14" s="56"/>
      <c r="L14" s="56"/>
      <c r="M14" s="56"/>
      <c r="N14" s="58"/>
      <c r="O14" s="52" t="s">
        <v>358</v>
      </c>
      <c r="P14" s="15" t="s">
        <v>441</v>
      </c>
      <c r="Q14" s="15">
        <v>10</v>
      </c>
      <c r="R14" s="16"/>
      <c r="S14" s="20" t="s">
        <v>113</v>
      </c>
      <c r="T14" s="21">
        <v>1958</v>
      </c>
      <c r="U14" s="28" t="s">
        <v>195</v>
      </c>
      <c r="V14" s="21">
        <v>1981</v>
      </c>
      <c r="W14" s="25"/>
      <c r="X14" s="21"/>
      <c r="Y14" s="28" t="s">
        <v>222</v>
      </c>
      <c r="Z14" s="21">
        <f>$AD$3-V14</f>
        <v>34</v>
      </c>
      <c r="AA14" s="25" t="s">
        <v>1129</v>
      </c>
      <c r="AB14" s="21" t="s">
        <v>95</v>
      </c>
      <c r="AC14" s="21"/>
      <c r="AE14" s="90" t="s">
        <v>402</v>
      </c>
      <c r="AF14" s="82"/>
      <c r="CP14" s="19" t="str">
        <f>+S14</f>
        <v>Schär Robert</v>
      </c>
      <c r="CR14" s="19">
        <f>+Z14</f>
        <v>34</v>
      </c>
      <c r="CS14" s="19" t="str">
        <f>+AB14</f>
        <v>B</v>
      </c>
      <c r="CT14" s="154">
        <v>5557</v>
      </c>
      <c r="CU14" s="126"/>
      <c r="CV14" s="125">
        <v>773</v>
      </c>
      <c r="CW14" s="33">
        <f>VLOOKUP($CV14,Funktionsbezeichnungen,3,0)</f>
        <v>9</v>
      </c>
      <c r="CX14" s="83" t="str">
        <f>VLOOKUP($CV14,Funktionsbezeichnungen,2,0)</f>
        <v>Projektingenieur 3</v>
      </c>
      <c r="CY14" s="125">
        <v>773</v>
      </c>
      <c r="CZ14" s="33">
        <f>VLOOKUP($CY14,Funktionsbezeichnungen,3,0)</f>
        <v>9</v>
      </c>
      <c r="DA14" s="83" t="str">
        <f>VLOOKUP($CY14,Funktionsbezeichnungen,2,0)</f>
        <v>Projektingenieur 3</v>
      </c>
      <c r="DB14" s="125">
        <v>773</v>
      </c>
      <c r="DC14" s="33">
        <f t="shared" si="14"/>
        <v>9</v>
      </c>
      <c r="DD14" s="83" t="str">
        <f t="shared" si="15"/>
        <v>Projektingenieur 3</v>
      </c>
      <c r="DE14" s="20"/>
      <c r="DF14" s="33">
        <v>773</v>
      </c>
      <c r="DG14" s="33">
        <f t="shared" si="16"/>
        <v>9</v>
      </c>
      <c r="DH14" s="83" t="str">
        <f t="shared" si="17"/>
        <v>Projektingenieur 3</v>
      </c>
      <c r="DM14" s="19">
        <f>+CT14</f>
        <v>5557</v>
      </c>
      <c r="DN14" s="153">
        <v>2</v>
      </c>
      <c r="DO14" s="19">
        <v>3</v>
      </c>
      <c r="DP14" s="19" t="s">
        <v>951</v>
      </c>
    </row>
    <row r="15" spans="1:140" s="19" customFormat="1">
      <c r="A15" s="53">
        <v>0</v>
      </c>
      <c r="B15" s="53"/>
      <c r="C15" s="53">
        <f>IF(Z15&gt;=10,1,0)</f>
        <v>1</v>
      </c>
      <c r="D15" s="55"/>
      <c r="E15" s="55">
        <v>1</v>
      </c>
      <c r="F15" s="56"/>
      <c r="G15" s="54"/>
      <c r="H15" s="54">
        <v>1</v>
      </c>
      <c r="I15" s="56"/>
      <c r="J15" s="54"/>
      <c r="K15" s="56"/>
      <c r="L15" s="56"/>
      <c r="M15" s="56"/>
      <c r="N15" s="58"/>
      <c r="O15" s="52" t="s">
        <v>359</v>
      </c>
      <c r="P15" s="15" t="s">
        <v>449</v>
      </c>
      <c r="Q15" s="15">
        <v>11</v>
      </c>
      <c r="R15" s="16"/>
      <c r="S15" s="20" t="s">
        <v>114</v>
      </c>
      <c r="T15" s="21">
        <v>1957</v>
      </c>
      <c r="U15" s="28" t="s">
        <v>195</v>
      </c>
      <c r="V15" s="21">
        <v>1984</v>
      </c>
      <c r="W15" s="25"/>
      <c r="X15" s="21"/>
      <c r="Y15" s="28" t="s">
        <v>90</v>
      </c>
      <c r="Z15" s="21">
        <f>$AD$3-V15</f>
        <v>31</v>
      </c>
      <c r="AA15" s="25" t="s">
        <v>663</v>
      </c>
      <c r="AB15" s="21" t="s">
        <v>95</v>
      </c>
      <c r="AC15" s="21"/>
      <c r="AE15" s="90" t="s">
        <v>390</v>
      </c>
      <c r="AF15" s="82"/>
      <c r="CP15" s="19" t="str">
        <f>+S15</f>
        <v xml:space="preserve">Spieler Daniel </v>
      </c>
      <c r="CR15" s="19">
        <f>+Z15</f>
        <v>31</v>
      </c>
      <c r="CS15" s="19" t="str">
        <f>+AB15</f>
        <v>B</v>
      </c>
      <c r="CT15" s="154">
        <v>4209</v>
      </c>
      <c r="CU15" s="126"/>
      <c r="CV15" s="125">
        <v>773</v>
      </c>
      <c r="CW15" s="33">
        <f>VLOOKUP($CV15,Funktionsbezeichnungen,3,0)</f>
        <v>9</v>
      </c>
      <c r="CX15" s="83" t="str">
        <f>VLOOKUP($CV15,Funktionsbezeichnungen,2,0)</f>
        <v>Projektingenieur 3</v>
      </c>
      <c r="CY15" s="125">
        <v>773</v>
      </c>
      <c r="CZ15" s="33">
        <f>VLOOKUP($CY15,Funktionsbezeichnungen,3,0)</f>
        <v>9</v>
      </c>
      <c r="DA15" s="83" t="str">
        <f>VLOOKUP($CY15,Funktionsbezeichnungen,2,0)</f>
        <v>Projektingenieur 3</v>
      </c>
      <c r="DB15" s="125">
        <v>773</v>
      </c>
      <c r="DC15" s="33">
        <f t="shared" si="14"/>
        <v>9</v>
      </c>
      <c r="DD15" s="83" t="str">
        <f t="shared" si="15"/>
        <v>Projektingenieur 3</v>
      </c>
      <c r="DE15" s="20"/>
      <c r="DF15" s="33">
        <v>773</v>
      </c>
      <c r="DG15" s="33">
        <f t="shared" si="16"/>
        <v>9</v>
      </c>
      <c r="DH15" s="83" t="str">
        <f t="shared" si="17"/>
        <v>Projektingenieur 3</v>
      </c>
      <c r="DM15" s="19">
        <f>+CT15</f>
        <v>4209</v>
      </c>
      <c r="DN15" s="153">
        <v>2</v>
      </c>
      <c r="DO15" s="19">
        <v>3</v>
      </c>
      <c r="DP15" s="19" t="s">
        <v>951</v>
      </c>
    </row>
    <row r="16" spans="1:140" s="19" customFormat="1" ht="27">
      <c r="A16" s="53">
        <v>0</v>
      </c>
      <c r="B16" s="53"/>
      <c r="C16" s="53">
        <f t="shared" si="0"/>
        <v>1</v>
      </c>
      <c r="D16" s="55">
        <v>1</v>
      </c>
      <c r="E16" s="55"/>
      <c r="F16" s="56"/>
      <c r="G16" s="54"/>
      <c r="H16" s="54"/>
      <c r="I16" s="56"/>
      <c r="J16" s="54"/>
      <c r="K16" s="56"/>
      <c r="L16" s="56"/>
      <c r="M16" s="56"/>
      <c r="N16" s="58"/>
      <c r="O16" s="52" t="s">
        <v>361</v>
      </c>
      <c r="P16" s="15" t="s">
        <v>439</v>
      </c>
      <c r="Q16" s="15">
        <v>12</v>
      </c>
      <c r="R16" s="16"/>
      <c r="S16" s="20" t="s">
        <v>115</v>
      </c>
      <c r="T16" s="21">
        <v>1959</v>
      </c>
      <c r="U16" s="28" t="s">
        <v>100</v>
      </c>
      <c r="V16" s="21">
        <v>1985</v>
      </c>
      <c r="W16" s="25"/>
      <c r="X16" s="21"/>
      <c r="Y16" s="28" t="s">
        <v>335</v>
      </c>
      <c r="Z16" s="118">
        <f t="shared" si="1"/>
        <v>30</v>
      </c>
      <c r="AA16" s="25" t="s">
        <v>946</v>
      </c>
      <c r="AB16" s="21" t="s">
        <v>95</v>
      </c>
      <c r="AC16" s="21"/>
      <c r="AE16" s="90" t="s">
        <v>373</v>
      </c>
      <c r="AF16" s="82"/>
      <c r="CP16" s="19" t="str">
        <f t="shared" si="2"/>
        <v>Gysin Daniel</v>
      </c>
      <c r="CR16" s="19">
        <f t="shared" si="3"/>
        <v>30</v>
      </c>
      <c r="CS16" s="19" t="str">
        <f t="shared" si="4"/>
        <v>B</v>
      </c>
      <c r="CT16" s="154">
        <v>5625</v>
      </c>
      <c r="CU16" s="126"/>
      <c r="CV16" s="125">
        <v>784</v>
      </c>
      <c r="CW16" s="33">
        <f t="shared" ref="CW16:CW22" si="18">VLOOKUP($CV16,Funktionsbezeichnungen,3,0)</f>
        <v>10</v>
      </c>
      <c r="CX16" s="83" t="str">
        <f t="shared" ref="CX16:CX22" si="19">VLOOKUP($CV16,Funktionsbezeichnungen,2,0)</f>
        <v>Senior Projektingenieur</v>
      </c>
      <c r="CY16" s="125">
        <v>784</v>
      </c>
      <c r="CZ16" s="33">
        <f t="shared" ref="CZ16:CZ26" si="20">VLOOKUP($CY16,Funktionsbezeichnungen,3,0)</f>
        <v>10</v>
      </c>
      <c r="DA16" s="83" t="str">
        <f t="shared" ref="DA16:DA26" si="21">VLOOKUP($CY16,Funktionsbezeichnungen,2,0)</f>
        <v>Senior Projektingenieur</v>
      </c>
      <c r="DB16" s="125">
        <v>784</v>
      </c>
      <c r="DC16" s="33">
        <f t="shared" si="14"/>
        <v>10</v>
      </c>
      <c r="DD16" s="83" t="str">
        <f t="shared" si="15"/>
        <v>Senior Projektingenieur</v>
      </c>
      <c r="DE16" s="20"/>
      <c r="DF16" s="33">
        <v>783</v>
      </c>
      <c r="DG16" s="33">
        <f t="shared" si="16"/>
        <v>9</v>
      </c>
      <c r="DH16" s="83" t="str">
        <f t="shared" si="17"/>
        <v>Projektingenieur 3</v>
      </c>
      <c r="DM16" s="19">
        <f t="shared" si="13"/>
        <v>5625</v>
      </c>
      <c r="DN16" s="153">
        <v>1</v>
      </c>
      <c r="DO16" s="19">
        <v>2</v>
      </c>
      <c r="DP16" s="19" t="s">
        <v>952</v>
      </c>
    </row>
    <row r="17" spans="1:120" s="19" customFormat="1">
      <c r="A17" s="53">
        <v>0</v>
      </c>
      <c r="B17" s="53"/>
      <c r="C17" s="53">
        <f>IF(Z17&gt;=10,1,0)</f>
        <v>1</v>
      </c>
      <c r="D17" s="55"/>
      <c r="E17" s="55">
        <v>1</v>
      </c>
      <c r="F17" s="56"/>
      <c r="G17" s="54"/>
      <c r="H17" s="54"/>
      <c r="I17" s="56"/>
      <c r="J17" s="54"/>
      <c r="K17" s="56"/>
      <c r="L17" s="56"/>
      <c r="M17" s="56"/>
      <c r="N17" s="58"/>
      <c r="O17" s="52" t="s">
        <v>358</v>
      </c>
      <c r="P17" s="15" t="s">
        <v>442</v>
      </c>
      <c r="Q17" s="15">
        <v>13</v>
      </c>
      <c r="R17" s="16"/>
      <c r="S17" s="20" t="s">
        <v>116</v>
      </c>
      <c r="T17" s="21">
        <v>1962</v>
      </c>
      <c r="U17" s="28" t="s">
        <v>1061</v>
      </c>
      <c r="V17" s="21">
        <v>1987</v>
      </c>
      <c r="W17" s="25"/>
      <c r="X17" s="21"/>
      <c r="Y17" s="28" t="s">
        <v>222</v>
      </c>
      <c r="Z17" s="21">
        <f>$AD$3-V17</f>
        <v>28</v>
      </c>
      <c r="AA17" s="25" t="s">
        <v>664</v>
      </c>
      <c r="AB17" s="21" t="s">
        <v>95</v>
      </c>
      <c r="AC17" s="21"/>
      <c r="AE17" s="90" t="s">
        <v>373</v>
      </c>
      <c r="AF17" s="82"/>
      <c r="CP17" s="19" t="str">
        <f>+S17</f>
        <v>Wecke Jürgen</v>
      </c>
      <c r="CR17" s="19">
        <f>+Z17</f>
        <v>28</v>
      </c>
      <c r="CS17" s="19" t="str">
        <f>+AB17</f>
        <v>B</v>
      </c>
      <c r="CT17" s="154">
        <v>4187</v>
      </c>
      <c r="CU17" s="126"/>
      <c r="CV17" s="125">
        <v>774</v>
      </c>
      <c r="CW17" s="33">
        <f>VLOOKUP($CV17,Funktionsbezeichnungen,3,0)</f>
        <v>10</v>
      </c>
      <c r="CX17" s="83" t="str">
        <f>VLOOKUP($CV17,Funktionsbezeichnungen,2,0)</f>
        <v>Senior Projektingenieur</v>
      </c>
      <c r="CY17" s="125">
        <v>774</v>
      </c>
      <c r="CZ17" s="33">
        <f>VLOOKUP($CY17,Funktionsbezeichnungen,3,0)</f>
        <v>10</v>
      </c>
      <c r="DA17" s="83" t="str">
        <f>VLOOKUP($CY17,Funktionsbezeichnungen,2,0)</f>
        <v>Senior Projektingenieur</v>
      </c>
      <c r="DB17" s="125">
        <v>773</v>
      </c>
      <c r="DC17" s="33">
        <f t="shared" si="14"/>
        <v>9</v>
      </c>
      <c r="DD17" s="83" t="str">
        <f t="shared" si="15"/>
        <v>Projektingenieur 3</v>
      </c>
      <c r="DE17" s="20"/>
      <c r="DF17" s="33">
        <v>773</v>
      </c>
      <c r="DG17" s="33">
        <f t="shared" si="16"/>
        <v>9</v>
      </c>
      <c r="DH17" s="83" t="str">
        <f t="shared" si="17"/>
        <v>Projektingenieur 3</v>
      </c>
      <c r="DM17" s="19">
        <f>+CT17</f>
        <v>4187</v>
      </c>
      <c r="DN17" s="153">
        <v>2</v>
      </c>
      <c r="DO17" s="19">
        <v>3</v>
      </c>
      <c r="DP17" s="19" t="s">
        <v>951</v>
      </c>
    </row>
    <row r="18" spans="1:120" s="19" customFormat="1" ht="27">
      <c r="A18" s="53">
        <v>0</v>
      </c>
      <c r="B18" s="53"/>
      <c r="C18" s="53">
        <f>IF(Z18&gt;=10,1,0)</f>
        <v>1</v>
      </c>
      <c r="D18" s="55"/>
      <c r="E18" s="55">
        <v>1</v>
      </c>
      <c r="F18" s="56"/>
      <c r="G18" s="54"/>
      <c r="H18" s="54">
        <v>1</v>
      </c>
      <c r="I18" s="56"/>
      <c r="J18" s="54"/>
      <c r="K18" s="56"/>
      <c r="L18" s="56"/>
      <c r="M18" s="56"/>
      <c r="N18" s="58"/>
      <c r="O18" s="52" t="s">
        <v>358</v>
      </c>
      <c r="P18" s="15" t="s">
        <v>445</v>
      </c>
      <c r="Q18" s="15">
        <v>14</v>
      </c>
      <c r="R18" s="16"/>
      <c r="S18" s="20" t="s">
        <v>118</v>
      </c>
      <c r="T18" s="21">
        <v>1962</v>
      </c>
      <c r="U18" s="28" t="s">
        <v>1069</v>
      </c>
      <c r="V18" s="21">
        <v>1987</v>
      </c>
      <c r="W18" s="25"/>
      <c r="X18" s="21"/>
      <c r="Y18" s="28" t="s">
        <v>223</v>
      </c>
      <c r="Z18" s="118">
        <f>$AD$3-V18</f>
        <v>28</v>
      </c>
      <c r="AA18" s="25" t="s">
        <v>704</v>
      </c>
      <c r="AB18" s="21" t="s">
        <v>95</v>
      </c>
      <c r="AC18" s="21"/>
      <c r="AE18" s="90" t="s">
        <v>373</v>
      </c>
      <c r="AF18" s="82"/>
      <c r="CP18" s="19" t="str">
        <f>+S18</f>
        <v>Bäumle Michael</v>
      </c>
      <c r="CR18" s="19">
        <f>+Z18</f>
        <v>28</v>
      </c>
      <c r="CS18" s="19" t="str">
        <f>+AB18</f>
        <v>B</v>
      </c>
      <c r="CT18" s="154">
        <v>4179</v>
      </c>
      <c r="CU18" s="126"/>
      <c r="CV18" s="125">
        <v>773</v>
      </c>
      <c r="CW18" s="33">
        <f>VLOOKUP($CV18,Funktionsbezeichnungen,3,0)</f>
        <v>9</v>
      </c>
      <c r="CX18" s="83" t="str">
        <f>VLOOKUP($CV18,Funktionsbezeichnungen,2,0)</f>
        <v>Projektingenieur 3</v>
      </c>
      <c r="CY18" s="125">
        <v>773</v>
      </c>
      <c r="CZ18" s="33">
        <f>VLOOKUP($CY18,Funktionsbezeichnungen,3,0)</f>
        <v>9</v>
      </c>
      <c r="DA18" s="83" t="str">
        <f>VLOOKUP($CY18,Funktionsbezeichnungen,2,0)</f>
        <v>Projektingenieur 3</v>
      </c>
      <c r="DB18" s="125">
        <v>773</v>
      </c>
      <c r="DC18" s="33">
        <f t="shared" si="14"/>
        <v>9</v>
      </c>
      <c r="DD18" s="83" t="str">
        <f t="shared" si="15"/>
        <v>Projektingenieur 3</v>
      </c>
      <c r="DE18" s="20"/>
      <c r="DF18" s="33">
        <v>772</v>
      </c>
      <c r="DG18" s="33">
        <f t="shared" si="16"/>
        <v>8</v>
      </c>
      <c r="DH18" s="83" t="str">
        <f t="shared" si="17"/>
        <v>Projektingenieur 2</v>
      </c>
      <c r="DM18" s="19">
        <f>+CT18</f>
        <v>4179</v>
      </c>
      <c r="DN18" s="153">
        <v>2</v>
      </c>
      <c r="DO18" s="19">
        <v>3</v>
      </c>
      <c r="DP18" s="19" t="s">
        <v>951</v>
      </c>
    </row>
    <row r="19" spans="1:120" s="19" customFormat="1" ht="27">
      <c r="A19" s="53">
        <v>1</v>
      </c>
      <c r="B19" s="53"/>
      <c r="C19" s="53">
        <f t="shared" si="0"/>
        <v>1</v>
      </c>
      <c r="D19" s="55">
        <v>1</v>
      </c>
      <c r="E19" s="55"/>
      <c r="F19" s="56"/>
      <c r="G19" s="54"/>
      <c r="H19" s="54">
        <v>1</v>
      </c>
      <c r="I19" s="56"/>
      <c r="J19" s="54"/>
      <c r="K19" s="56"/>
      <c r="L19" s="56"/>
      <c r="M19" s="56"/>
      <c r="N19" s="58"/>
      <c r="O19" s="52" t="s">
        <v>361</v>
      </c>
      <c r="P19" s="15" t="s">
        <v>440</v>
      </c>
      <c r="Q19" s="15">
        <v>15</v>
      </c>
      <c r="R19" s="16"/>
      <c r="S19" s="20" t="s">
        <v>119</v>
      </c>
      <c r="T19" s="21">
        <v>1960</v>
      </c>
      <c r="U19" s="28" t="s">
        <v>197</v>
      </c>
      <c r="V19" s="21">
        <v>1988</v>
      </c>
      <c r="W19" s="25"/>
      <c r="X19" s="21"/>
      <c r="Y19" s="28" t="s">
        <v>238</v>
      </c>
      <c r="Z19" s="118">
        <f t="shared" si="1"/>
        <v>27</v>
      </c>
      <c r="AA19" s="25" t="s">
        <v>1130</v>
      </c>
      <c r="AB19" s="21" t="s">
        <v>95</v>
      </c>
      <c r="AC19" s="21"/>
      <c r="AE19" s="90" t="s">
        <v>418</v>
      </c>
      <c r="AF19" s="82"/>
      <c r="CP19" s="19" t="str">
        <f t="shared" si="2"/>
        <v>Riecke Heino</v>
      </c>
      <c r="CR19" s="19">
        <f t="shared" si="3"/>
        <v>27</v>
      </c>
      <c r="CS19" s="19" t="str">
        <f t="shared" si="4"/>
        <v>B</v>
      </c>
      <c r="CT19" s="154">
        <v>4168</v>
      </c>
      <c r="CU19" s="126"/>
      <c r="CV19" s="125">
        <v>774</v>
      </c>
      <c r="CW19" s="33">
        <f t="shared" si="18"/>
        <v>10</v>
      </c>
      <c r="CX19" s="83" t="str">
        <f t="shared" si="19"/>
        <v>Senior Projektingenieur</v>
      </c>
      <c r="CY19" s="125">
        <v>774</v>
      </c>
      <c r="CZ19" s="33">
        <f t="shared" si="20"/>
        <v>10</v>
      </c>
      <c r="DA19" s="83" t="str">
        <f t="shared" si="21"/>
        <v>Senior Projektingenieur</v>
      </c>
      <c r="DB19" s="125">
        <v>774</v>
      </c>
      <c r="DC19" s="33">
        <f t="shared" si="14"/>
        <v>10</v>
      </c>
      <c r="DD19" s="83" t="str">
        <f t="shared" si="15"/>
        <v>Senior Projektingenieur</v>
      </c>
      <c r="DE19" s="20"/>
      <c r="DF19" s="33">
        <v>773</v>
      </c>
      <c r="DG19" s="33">
        <f t="shared" si="16"/>
        <v>9</v>
      </c>
      <c r="DH19" s="83" t="str">
        <f t="shared" si="17"/>
        <v>Projektingenieur 3</v>
      </c>
      <c r="DM19" s="19">
        <f t="shared" si="13"/>
        <v>4168</v>
      </c>
      <c r="DN19" s="153">
        <v>1</v>
      </c>
      <c r="DO19" s="19">
        <v>2</v>
      </c>
      <c r="DP19" s="19" t="s">
        <v>951</v>
      </c>
    </row>
    <row r="20" spans="1:120" s="19" customFormat="1">
      <c r="A20" s="53">
        <v>0</v>
      </c>
      <c r="B20" s="53">
        <v>1</v>
      </c>
      <c r="C20" s="53">
        <f t="shared" si="0"/>
        <v>1</v>
      </c>
      <c r="D20" s="55">
        <v>1</v>
      </c>
      <c r="E20" s="55"/>
      <c r="F20" s="56"/>
      <c r="G20" s="54"/>
      <c r="H20" s="54">
        <v>1</v>
      </c>
      <c r="I20" s="56"/>
      <c r="J20" s="54"/>
      <c r="K20" s="56"/>
      <c r="L20" s="56"/>
      <c r="M20" s="56"/>
      <c r="N20" s="58"/>
      <c r="O20" s="52" t="s">
        <v>360</v>
      </c>
      <c r="P20" s="15" t="s">
        <v>451</v>
      </c>
      <c r="Q20" s="15">
        <v>16</v>
      </c>
      <c r="R20" s="16"/>
      <c r="S20" s="20" t="s">
        <v>120</v>
      </c>
      <c r="T20" s="21">
        <v>1961</v>
      </c>
      <c r="U20" s="28" t="s">
        <v>197</v>
      </c>
      <c r="V20" s="21">
        <v>1988</v>
      </c>
      <c r="W20" s="25"/>
      <c r="X20" s="21"/>
      <c r="Y20" s="28" t="s">
        <v>91</v>
      </c>
      <c r="Z20" s="21">
        <f t="shared" si="1"/>
        <v>27</v>
      </c>
      <c r="AA20" s="25" t="s">
        <v>669</v>
      </c>
      <c r="AB20" s="21" t="s">
        <v>95</v>
      </c>
      <c r="AC20" s="21"/>
      <c r="AE20" s="90" t="s">
        <v>373</v>
      </c>
      <c r="AF20" s="82"/>
      <c r="CP20" s="19" t="str">
        <f t="shared" si="2"/>
        <v>Thomas Anette</v>
      </c>
      <c r="CR20" s="19">
        <f t="shared" si="3"/>
        <v>27</v>
      </c>
      <c r="CS20" s="19" t="str">
        <f t="shared" si="4"/>
        <v>B</v>
      </c>
      <c r="CT20" s="154">
        <v>4176</v>
      </c>
      <c r="CU20" s="126"/>
      <c r="CV20" s="125">
        <v>774</v>
      </c>
      <c r="CW20" s="33">
        <f t="shared" si="18"/>
        <v>10</v>
      </c>
      <c r="CX20" s="83" t="str">
        <f t="shared" si="19"/>
        <v>Senior Projektingenieur</v>
      </c>
      <c r="CY20" s="125">
        <v>774</v>
      </c>
      <c r="CZ20" s="33">
        <f t="shared" si="20"/>
        <v>10</v>
      </c>
      <c r="DA20" s="83" t="str">
        <f t="shared" si="21"/>
        <v>Senior Projektingenieur</v>
      </c>
      <c r="DB20" s="125">
        <v>773</v>
      </c>
      <c r="DC20" s="33">
        <f t="shared" si="14"/>
        <v>9</v>
      </c>
      <c r="DD20" s="83" t="str">
        <f t="shared" si="15"/>
        <v>Projektingenieur 3</v>
      </c>
      <c r="DE20" s="20"/>
      <c r="DF20" s="33">
        <v>773</v>
      </c>
      <c r="DG20" s="33">
        <f t="shared" si="16"/>
        <v>9</v>
      </c>
      <c r="DH20" s="83" t="str">
        <f t="shared" si="17"/>
        <v>Projektingenieur 3</v>
      </c>
      <c r="DM20" s="19">
        <f t="shared" si="13"/>
        <v>4176</v>
      </c>
      <c r="DN20" s="153">
        <v>1</v>
      </c>
      <c r="DO20" s="19">
        <v>2</v>
      </c>
      <c r="DP20" s="19" t="s">
        <v>951</v>
      </c>
    </row>
    <row r="21" spans="1:120" s="19" customFormat="1" ht="27">
      <c r="A21" s="53">
        <v>0</v>
      </c>
      <c r="B21" s="53"/>
      <c r="C21" s="53">
        <f>IF(Z21&gt;=10,1,0)</f>
        <v>1</v>
      </c>
      <c r="D21" s="55"/>
      <c r="E21" s="55">
        <v>1</v>
      </c>
      <c r="F21" s="56"/>
      <c r="G21" s="54"/>
      <c r="H21" s="54">
        <v>1</v>
      </c>
      <c r="I21" s="56"/>
      <c r="J21" s="54"/>
      <c r="K21" s="56"/>
      <c r="L21" s="56"/>
      <c r="M21" s="56"/>
      <c r="N21" s="58"/>
      <c r="O21" s="52" t="s">
        <v>358</v>
      </c>
      <c r="P21" s="15" t="s">
        <v>461</v>
      </c>
      <c r="Q21" s="15">
        <v>17</v>
      </c>
      <c r="R21" s="42"/>
      <c r="S21" s="20" t="s">
        <v>234</v>
      </c>
      <c r="T21" s="21">
        <v>1972</v>
      </c>
      <c r="U21" s="28" t="s">
        <v>195</v>
      </c>
      <c r="V21" s="21">
        <v>1996</v>
      </c>
      <c r="W21" s="25" t="s">
        <v>314</v>
      </c>
      <c r="X21" s="21">
        <v>2002</v>
      </c>
      <c r="Y21" s="28" t="s">
        <v>547</v>
      </c>
      <c r="Z21" s="118">
        <f>$AD$3-V21</f>
        <v>19</v>
      </c>
      <c r="AA21" s="25" t="s">
        <v>676</v>
      </c>
      <c r="AB21" s="21" t="s">
        <v>95</v>
      </c>
      <c r="AC21" s="21"/>
      <c r="AE21" s="90" t="s">
        <v>373</v>
      </c>
      <c r="AF21" s="82"/>
      <c r="CP21" s="19" t="str">
        <f>+S21</f>
        <v>Müller Thomas</v>
      </c>
      <c r="CR21" s="19">
        <f>+Z21</f>
        <v>19</v>
      </c>
      <c r="CS21" s="19" t="str">
        <f>+AB21</f>
        <v>B</v>
      </c>
      <c r="CT21" s="154">
        <v>4276</v>
      </c>
      <c r="CU21" s="126"/>
      <c r="CV21" s="125">
        <v>773</v>
      </c>
      <c r="CW21" s="33">
        <f>VLOOKUP($CV21,Funktionsbezeichnungen,3,0)</f>
        <v>9</v>
      </c>
      <c r="CX21" s="83" t="str">
        <f>VLOOKUP($CV21,Funktionsbezeichnungen,2,0)</f>
        <v>Projektingenieur 3</v>
      </c>
      <c r="CY21" s="125">
        <v>773</v>
      </c>
      <c r="CZ21" s="33">
        <f>VLOOKUP($CY21,Funktionsbezeichnungen,3,0)</f>
        <v>9</v>
      </c>
      <c r="DA21" s="83" t="str">
        <f>VLOOKUP($CY21,Funktionsbezeichnungen,2,0)</f>
        <v>Projektingenieur 3</v>
      </c>
      <c r="DB21" s="125">
        <v>773</v>
      </c>
      <c r="DC21" s="33">
        <f t="shared" si="14"/>
        <v>9</v>
      </c>
      <c r="DD21" s="83" t="str">
        <f t="shared" si="15"/>
        <v>Projektingenieur 3</v>
      </c>
      <c r="DE21" s="20"/>
      <c r="DF21" s="33">
        <v>772</v>
      </c>
      <c r="DG21" s="33">
        <f t="shared" si="16"/>
        <v>8</v>
      </c>
      <c r="DH21" s="83" t="str">
        <f t="shared" si="17"/>
        <v>Projektingenieur 2</v>
      </c>
      <c r="DM21" s="19">
        <f>+CT21</f>
        <v>4276</v>
      </c>
      <c r="DN21" s="153">
        <v>2</v>
      </c>
      <c r="DO21" s="19">
        <v>3</v>
      </c>
      <c r="DP21" s="19" t="s">
        <v>951</v>
      </c>
    </row>
    <row r="22" spans="1:120" s="19" customFormat="1" ht="27">
      <c r="A22" s="53">
        <v>1</v>
      </c>
      <c r="B22" s="53"/>
      <c r="C22" s="53">
        <f t="shared" si="0"/>
        <v>1</v>
      </c>
      <c r="D22" s="55">
        <v>1</v>
      </c>
      <c r="E22" s="55"/>
      <c r="F22" s="56"/>
      <c r="G22" s="54"/>
      <c r="H22" s="54">
        <v>1</v>
      </c>
      <c r="I22" s="56"/>
      <c r="J22" s="54"/>
      <c r="K22" s="56"/>
      <c r="L22" s="56"/>
      <c r="M22" s="56"/>
      <c r="N22" s="58"/>
      <c r="O22" s="52" t="s">
        <v>361</v>
      </c>
      <c r="P22" s="15" t="s">
        <v>467</v>
      </c>
      <c r="Q22" s="15">
        <v>18</v>
      </c>
      <c r="R22" s="16"/>
      <c r="S22" s="20" t="s">
        <v>124</v>
      </c>
      <c r="T22" s="21">
        <v>1971</v>
      </c>
      <c r="U22" s="28" t="s">
        <v>197</v>
      </c>
      <c r="V22" s="21">
        <v>1997</v>
      </c>
      <c r="W22" s="25" t="s">
        <v>324</v>
      </c>
      <c r="X22" s="21">
        <v>2007</v>
      </c>
      <c r="Y22" s="28" t="s">
        <v>317</v>
      </c>
      <c r="Z22" s="170">
        <f t="shared" si="1"/>
        <v>18</v>
      </c>
      <c r="AA22" s="25" t="s">
        <v>705</v>
      </c>
      <c r="AB22" s="21" t="s">
        <v>95</v>
      </c>
      <c r="AC22" s="21"/>
      <c r="AE22" s="90" t="s">
        <v>373</v>
      </c>
      <c r="AF22" s="82" t="s">
        <v>1083</v>
      </c>
      <c r="CP22" s="19" t="str">
        <f t="shared" si="2"/>
        <v>Brunkhorst Marc</v>
      </c>
      <c r="CR22" s="19">
        <f t="shared" si="3"/>
        <v>18</v>
      </c>
      <c r="CS22" s="19" t="str">
        <f t="shared" si="4"/>
        <v>B</v>
      </c>
      <c r="CT22" s="154">
        <v>7679</v>
      </c>
      <c r="CU22" s="126"/>
      <c r="CV22" s="125">
        <v>774</v>
      </c>
      <c r="CW22" s="33">
        <f t="shared" si="18"/>
        <v>10</v>
      </c>
      <c r="CX22" s="83" t="str">
        <f t="shared" si="19"/>
        <v>Senior Projektingenieur</v>
      </c>
      <c r="CY22" s="125">
        <v>773</v>
      </c>
      <c r="CZ22" s="33">
        <f t="shared" si="20"/>
        <v>9</v>
      </c>
      <c r="DA22" s="83" t="str">
        <f t="shared" si="21"/>
        <v>Projektingenieur 3</v>
      </c>
      <c r="DB22" s="125">
        <v>773</v>
      </c>
      <c r="DC22" s="33">
        <f t="shared" si="14"/>
        <v>9</v>
      </c>
      <c r="DD22" s="83" t="str">
        <f t="shared" si="15"/>
        <v>Projektingenieur 3</v>
      </c>
      <c r="DE22" s="20"/>
      <c r="DF22" s="33">
        <v>772</v>
      </c>
      <c r="DG22" s="33">
        <f t="shared" si="16"/>
        <v>8</v>
      </c>
      <c r="DH22" s="83" t="str">
        <f t="shared" si="17"/>
        <v>Projektingenieur 2</v>
      </c>
      <c r="DM22" s="19">
        <f t="shared" si="13"/>
        <v>7679</v>
      </c>
      <c r="DN22" s="153">
        <v>1</v>
      </c>
      <c r="DO22" s="19">
        <v>2</v>
      </c>
      <c r="DP22" s="19" t="s">
        <v>951</v>
      </c>
    </row>
    <row r="23" spans="1:120" s="19" customFormat="1" ht="27">
      <c r="A23" s="53">
        <v>0</v>
      </c>
      <c r="B23" s="53"/>
      <c r="C23" s="53">
        <f>IF(Z23&gt;=10,1,0)</f>
        <v>1</v>
      </c>
      <c r="D23" s="55">
        <v>1</v>
      </c>
      <c r="E23" s="55"/>
      <c r="F23" s="56"/>
      <c r="G23" s="54"/>
      <c r="H23" s="54">
        <v>1</v>
      </c>
      <c r="I23" s="56"/>
      <c r="J23" s="54"/>
      <c r="K23" s="56"/>
      <c r="L23" s="56"/>
      <c r="M23" s="56"/>
      <c r="N23" s="58"/>
      <c r="O23" s="52" t="s">
        <v>358</v>
      </c>
      <c r="P23" s="15" t="s">
        <v>462</v>
      </c>
      <c r="Q23" s="15">
        <v>19</v>
      </c>
      <c r="R23" s="42"/>
      <c r="S23" s="20" t="s">
        <v>125</v>
      </c>
      <c r="T23" s="21">
        <v>1969</v>
      </c>
      <c r="U23" s="28" t="s">
        <v>194</v>
      </c>
      <c r="V23" s="21">
        <v>1997</v>
      </c>
      <c r="W23" s="25"/>
      <c r="X23" s="21"/>
      <c r="Y23" s="28" t="s">
        <v>336</v>
      </c>
      <c r="Z23" s="118">
        <f>$AD$3-V23</f>
        <v>18</v>
      </c>
      <c r="AA23" s="25" t="s">
        <v>677</v>
      </c>
      <c r="AB23" s="21" t="s">
        <v>95</v>
      </c>
      <c r="AC23" s="21"/>
      <c r="AE23" s="90" t="s">
        <v>373</v>
      </c>
      <c r="AF23" s="82"/>
      <c r="CP23" s="19" t="str">
        <f>+S23</f>
        <v>Rauchfleisch Alexander</v>
      </c>
      <c r="CR23" s="19">
        <f>+Z23</f>
        <v>18</v>
      </c>
      <c r="CS23" s="19" t="str">
        <f>+AB23</f>
        <v>B</v>
      </c>
      <c r="CT23" s="154">
        <v>4254</v>
      </c>
      <c r="CU23" s="126"/>
      <c r="CV23" s="125">
        <v>773</v>
      </c>
      <c r="CW23" s="33">
        <f>VLOOKUP($CV23,Funktionsbezeichnungen,3,0)</f>
        <v>9</v>
      </c>
      <c r="CX23" s="83" t="str">
        <f>VLOOKUP($CV23,Funktionsbezeichnungen,2,0)</f>
        <v>Projektingenieur 3</v>
      </c>
      <c r="CY23" s="125">
        <v>773</v>
      </c>
      <c r="CZ23" s="33">
        <f>VLOOKUP($CY23,Funktionsbezeichnungen,3,0)</f>
        <v>9</v>
      </c>
      <c r="DA23" s="83" t="str">
        <f>VLOOKUP($CY23,Funktionsbezeichnungen,2,0)</f>
        <v>Projektingenieur 3</v>
      </c>
      <c r="DB23" s="125">
        <v>773</v>
      </c>
      <c r="DC23" s="33">
        <f t="shared" si="14"/>
        <v>9</v>
      </c>
      <c r="DD23" s="83" t="str">
        <f t="shared" si="15"/>
        <v>Projektingenieur 3</v>
      </c>
      <c r="DE23" s="20"/>
      <c r="DF23" s="33">
        <v>772</v>
      </c>
      <c r="DG23" s="33">
        <f t="shared" si="16"/>
        <v>8</v>
      </c>
      <c r="DH23" s="83" t="str">
        <f t="shared" si="17"/>
        <v>Projektingenieur 2</v>
      </c>
      <c r="DM23" s="19">
        <f>+CT23</f>
        <v>4254</v>
      </c>
      <c r="DN23" s="153">
        <v>1</v>
      </c>
      <c r="DO23" s="19">
        <v>2</v>
      </c>
      <c r="DP23" s="19" t="s">
        <v>951</v>
      </c>
    </row>
    <row r="24" spans="1:120" s="19" customFormat="1" ht="27">
      <c r="A24" s="53">
        <v>0</v>
      </c>
      <c r="B24" s="53"/>
      <c r="C24" s="53">
        <f>IF(Z24&gt;=10,1,0)</f>
        <v>1</v>
      </c>
      <c r="D24" s="55">
        <v>1</v>
      </c>
      <c r="E24" s="55"/>
      <c r="F24" s="56"/>
      <c r="G24" s="54"/>
      <c r="H24" s="54">
        <v>1</v>
      </c>
      <c r="I24" s="56"/>
      <c r="J24" s="54"/>
      <c r="K24" s="56"/>
      <c r="L24" s="56"/>
      <c r="M24" s="56"/>
      <c r="N24" s="58"/>
      <c r="O24" s="52" t="s">
        <v>360</v>
      </c>
      <c r="P24" s="15" t="s">
        <v>463</v>
      </c>
      <c r="Q24" s="15">
        <v>20</v>
      </c>
      <c r="R24" s="42"/>
      <c r="S24" s="20" t="s">
        <v>190</v>
      </c>
      <c r="T24" s="21">
        <v>1972</v>
      </c>
      <c r="U24" s="28" t="s">
        <v>194</v>
      </c>
      <c r="V24" s="21">
        <v>1997</v>
      </c>
      <c r="W24" s="25"/>
      <c r="X24" s="21"/>
      <c r="Y24" s="28" t="s">
        <v>1021</v>
      </c>
      <c r="Z24" s="118">
        <f>$AD$3-V24</f>
        <v>18</v>
      </c>
      <c r="AA24" s="25" t="s">
        <v>1132</v>
      </c>
      <c r="AB24" s="21" t="s">
        <v>95</v>
      </c>
      <c r="AC24" s="21"/>
      <c r="AE24" s="90" t="s">
        <v>402</v>
      </c>
      <c r="AF24" s="82"/>
      <c r="CP24" s="19" t="str">
        <f>+S24</f>
        <v>Stoffel Patric</v>
      </c>
      <c r="CR24" s="19">
        <f>+Z24</f>
        <v>18</v>
      </c>
      <c r="CS24" s="19" t="str">
        <f>+AB24</f>
        <v>B</v>
      </c>
      <c r="CT24" s="154">
        <v>4258</v>
      </c>
      <c r="CU24" s="126"/>
      <c r="CV24" s="125">
        <v>773</v>
      </c>
      <c r="CW24" s="33">
        <f>VLOOKUP($CV24,Funktionsbezeichnungen,3,0)</f>
        <v>9</v>
      </c>
      <c r="CX24" s="83" t="str">
        <f>VLOOKUP($CV24,Funktionsbezeichnungen,2,0)</f>
        <v>Projektingenieur 3</v>
      </c>
      <c r="CY24" s="125">
        <v>773</v>
      </c>
      <c r="CZ24" s="33">
        <f>VLOOKUP($CY24,Funktionsbezeichnungen,3,0)</f>
        <v>9</v>
      </c>
      <c r="DA24" s="83" t="str">
        <f>VLOOKUP($CY24,Funktionsbezeichnungen,2,0)</f>
        <v>Projektingenieur 3</v>
      </c>
      <c r="DB24" s="125">
        <v>773</v>
      </c>
      <c r="DC24" s="33">
        <f t="shared" si="14"/>
        <v>9</v>
      </c>
      <c r="DD24" s="83" t="str">
        <f t="shared" si="15"/>
        <v>Projektingenieur 3</v>
      </c>
      <c r="DE24" s="20"/>
      <c r="DF24" s="33">
        <v>772</v>
      </c>
      <c r="DG24" s="33">
        <f t="shared" si="16"/>
        <v>8</v>
      </c>
      <c r="DH24" s="83" t="str">
        <f t="shared" si="17"/>
        <v>Projektingenieur 2</v>
      </c>
      <c r="DM24" s="19">
        <f>+CT24</f>
        <v>4258</v>
      </c>
      <c r="DN24" s="153">
        <v>1</v>
      </c>
      <c r="DO24" s="19">
        <v>2</v>
      </c>
      <c r="DP24" s="19" t="s">
        <v>951</v>
      </c>
    </row>
    <row r="25" spans="1:120" s="19" customFormat="1" ht="27">
      <c r="A25" s="53">
        <v>0</v>
      </c>
      <c r="B25" s="53">
        <v>1</v>
      </c>
      <c r="C25" s="53">
        <f>IF(Z25&gt;=10,1,0)</f>
        <v>1</v>
      </c>
      <c r="D25" s="55"/>
      <c r="E25" s="55">
        <v>1</v>
      </c>
      <c r="F25" s="56"/>
      <c r="G25" s="54"/>
      <c r="H25" s="54"/>
      <c r="I25" s="56"/>
      <c r="J25" s="54"/>
      <c r="K25" s="56"/>
      <c r="L25" s="56"/>
      <c r="M25" s="56"/>
      <c r="N25" s="58"/>
      <c r="O25" s="52" t="s">
        <v>361</v>
      </c>
      <c r="P25" s="15" t="s">
        <v>465</v>
      </c>
      <c r="Q25" s="15">
        <v>21</v>
      </c>
      <c r="R25" s="42"/>
      <c r="S25" s="20" t="s">
        <v>262</v>
      </c>
      <c r="T25" s="21">
        <v>1969</v>
      </c>
      <c r="U25" s="28" t="s">
        <v>1072</v>
      </c>
      <c r="V25" s="21">
        <v>1998</v>
      </c>
      <c r="W25" s="25"/>
      <c r="X25" s="21"/>
      <c r="Y25" s="28" t="s">
        <v>335</v>
      </c>
      <c r="Z25" s="21">
        <f>$AD$3-V25</f>
        <v>17</v>
      </c>
      <c r="AA25" s="25" t="s">
        <v>680</v>
      </c>
      <c r="AB25" s="21" t="s">
        <v>95</v>
      </c>
      <c r="AC25" s="21"/>
      <c r="AE25" s="90" t="s">
        <v>373</v>
      </c>
      <c r="AF25" s="82"/>
      <c r="CP25" s="19" t="str">
        <f>+S25</f>
        <v>Haas Gabi</v>
      </c>
      <c r="CR25" s="19">
        <f>+Z25</f>
        <v>17</v>
      </c>
      <c r="CS25" s="19" t="str">
        <f>+AB25</f>
        <v>B</v>
      </c>
      <c r="CT25" s="154">
        <v>4288</v>
      </c>
      <c r="CU25" s="126"/>
      <c r="CV25" s="125">
        <v>783</v>
      </c>
      <c r="CW25" s="33">
        <f>VLOOKUP($CV25,Funktionsbezeichnungen,3,0)</f>
        <v>9</v>
      </c>
      <c r="CX25" s="83" t="str">
        <f>VLOOKUP($CV25,Funktionsbezeichnungen,2,0)</f>
        <v>Projektingenieur 3</v>
      </c>
      <c r="CY25" s="125">
        <v>772</v>
      </c>
      <c r="CZ25" s="33">
        <f>VLOOKUP($CY25,Funktionsbezeichnungen,3,0)</f>
        <v>8</v>
      </c>
      <c r="DA25" s="83" t="str">
        <f>VLOOKUP($CY25,Funktionsbezeichnungen,2,0)</f>
        <v>Projektingenieur 2</v>
      </c>
      <c r="DB25" s="125">
        <v>772</v>
      </c>
      <c r="DC25" s="33">
        <f t="shared" si="14"/>
        <v>8</v>
      </c>
      <c r="DD25" s="83" t="str">
        <f t="shared" si="15"/>
        <v>Projektingenieur 2</v>
      </c>
      <c r="DE25" s="20"/>
      <c r="DF25" s="33">
        <v>772</v>
      </c>
      <c r="DG25" s="33">
        <f t="shared" si="16"/>
        <v>8</v>
      </c>
      <c r="DH25" s="83" t="str">
        <f t="shared" si="17"/>
        <v>Projektingenieur 2</v>
      </c>
      <c r="DM25" s="19">
        <f>+CT25</f>
        <v>4288</v>
      </c>
      <c r="DN25" s="153">
        <v>2</v>
      </c>
      <c r="DO25" s="19">
        <v>3</v>
      </c>
      <c r="DP25" s="19" t="s">
        <v>951</v>
      </c>
    </row>
    <row r="26" spans="1:120" s="19" customFormat="1" ht="27">
      <c r="A26" s="53">
        <v>0</v>
      </c>
      <c r="B26" s="53"/>
      <c r="C26" s="53">
        <f t="shared" si="0"/>
        <v>1</v>
      </c>
      <c r="D26" s="55">
        <v>1</v>
      </c>
      <c r="E26" s="55"/>
      <c r="F26" s="56"/>
      <c r="G26" s="54"/>
      <c r="H26" s="54"/>
      <c r="I26" s="56"/>
      <c r="J26" s="54"/>
      <c r="K26" s="56"/>
      <c r="L26" s="56"/>
      <c r="M26" s="56"/>
      <c r="N26" s="58"/>
      <c r="O26" s="52" t="s">
        <v>359</v>
      </c>
      <c r="P26" s="15" t="s">
        <v>464</v>
      </c>
      <c r="Q26" s="15">
        <v>22</v>
      </c>
      <c r="R26" s="42"/>
      <c r="S26" s="20" t="s">
        <v>206</v>
      </c>
      <c r="T26" s="21">
        <v>1969</v>
      </c>
      <c r="U26" s="28" t="s">
        <v>221</v>
      </c>
      <c r="V26" s="21">
        <v>1998</v>
      </c>
      <c r="W26" s="25"/>
      <c r="X26" s="21"/>
      <c r="Y26" s="28" t="s">
        <v>548</v>
      </c>
      <c r="Z26" s="118">
        <f t="shared" si="1"/>
        <v>17</v>
      </c>
      <c r="AA26" s="25" t="s">
        <v>1131</v>
      </c>
      <c r="AB26" s="21" t="s">
        <v>95</v>
      </c>
      <c r="AC26" s="21"/>
      <c r="AE26" s="90" t="s">
        <v>402</v>
      </c>
      <c r="AF26" s="82"/>
      <c r="CP26" s="19" t="str">
        <f t="shared" si="2"/>
        <v>Fuchs Christian</v>
      </c>
      <c r="CR26" s="19">
        <f t="shared" si="3"/>
        <v>17</v>
      </c>
      <c r="CS26" s="19" t="str">
        <f t="shared" si="4"/>
        <v>B</v>
      </c>
      <c r="CT26" s="154">
        <v>4263</v>
      </c>
      <c r="CU26" s="126"/>
      <c r="CV26" s="125">
        <v>773</v>
      </c>
      <c r="CW26" s="33">
        <f>VLOOKUP($CV26,Funktionsbezeichnungen,3,0)</f>
        <v>9</v>
      </c>
      <c r="CX26" s="83" t="str">
        <f>VLOOKUP($CV26,Funktionsbezeichnungen,2,0)</f>
        <v>Projektingenieur 3</v>
      </c>
      <c r="CY26" s="125">
        <v>773</v>
      </c>
      <c r="CZ26" s="33">
        <f t="shared" si="20"/>
        <v>9</v>
      </c>
      <c r="DA26" s="83" t="str">
        <f t="shared" si="21"/>
        <v>Projektingenieur 3</v>
      </c>
      <c r="DB26" s="125">
        <v>773</v>
      </c>
      <c r="DC26" s="33">
        <f t="shared" si="14"/>
        <v>9</v>
      </c>
      <c r="DD26" s="83" t="str">
        <f t="shared" si="15"/>
        <v>Projektingenieur 3</v>
      </c>
      <c r="DE26" s="20"/>
      <c r="DF26" s="33">
        <v>772</v>
      </c>
      <c r="DG26" s="33">
        <f t="shared" si="16"/>
        <v>8</v>
      </c>
      <c r="DH26" s="83" t="str">
        <f t="shared" si="17"/>
        <v>Projektingenieur 2</v>
      </c>
      <c r="DM26" s="19">
        <f t="shared" si="13"/>
        <v>4263</v>
      </c>
      <c r="DN26" s="153">
        <v>1</v>
      </c>
      <c r="DO26" s="19">
        <v>2</v>
      </c>
      <c r="DP26" s="19" t="s">
        <v>951</v>
      </c>
    </row>
    <row r="27" spans="1:120" s="19" customFormat="1">
      <c r="A27" s="53">
        <v>0</v>
      </c>
      <c r="B27" s="53"/>
      <c r="C27" s="53">
        <f>IF(Z27&gt;=10,1,0)</f>
        <v>1</v>
      </c>
      <c r="D27" s="55">
        <v>1</v>
      </c>
      <c r="E27" s="55"/>
      <c r="F27" s="56"/>
      <c r="G27" s="54"/>
      <c r="H27" s="54">
        <v>1</v>
      </c>
      <c r="I27" s="56"/>
      <c r="J27" s="54"/>
      <c r="K27" s="56"/>
      <c r="L27" s="56"/>
      <c r="M27" s="56"/>
      <c r="N27" s="58"/>
      <c r="O27" s="52" t="s">
        <v>358</v>
      </c>
      <c r="P27" s="15" t="s">
        <v>602</v>
      </c>
      <c r="Q27" s="15">
        <v>23</v>
      </c>
      <c r="R27" s="42"/>
      <c r="S27" s="20" t="s">
        <v>599</v>
      </c>
      <c r="T27" s="21">
        <v>1977</v>
      </c>
      <c r="U27" s="28" t="s">
        <v>1111</v>
      </c>
      <c r="V27" s="21">
        <v>2000</v>
      </c>
      <c r="W27" s="25"/>
      <c r="X27" s="21"/>
      <c r="Y27" s="28" t="s">
        <v>601</v>
      </c>
      <c r="Z27" s="21">
        <f>$AD$3-V27</f>
        <v>15</v>
      </c>
      <c r="AA27" s="25" t="s">
        <v>1134</v>
      </c>
      <c r="AB27" s="21" t="s">
        <v>95</v>
      </c>
      <c r="AC27" s="21"/>
      <c r="AE27" s="90" t="s">
        <v>620</v>
      </c>
      <c r="AF27" s="82"/>
      <c r="CP27" s="19" t="str">
        <f>+S27</f>
        <v>Trouillet Jean-Georges</v>
      </c>
      <c r="CR27" s="19">
        <f>+Z27</f>
        <v>15</v>
      </c>
      <c r="CS27" s="19" t="str">
        <f>+AB27</f>
        <v>B</v>
      </c>
      <c r="CT27" s="154">
        <v>3206</v>
      </c>
      <c r="CU27" s="126"/>
      <c r="CV27" s="125">
        <v>772</v>
      </c>
      <c r="CW27" s="33">
        <f>VLOOKUP($CV27,Funktionsbezeichnungen,3,0)</f>
        <v>8</v>
      </c>
      <c r="CX27" s="83" t="str">
        <f>VLOOKUP($CV27,Funktionsbezeichnungen,2,0)</f>
        <v>Projektingenieur 2</v>
      </c>
      <c r="CY27" s="125">
        <v>772</v>
      </c>
      <c r="CZ27" s="33">
        <f>VLOOKUP($CY27,Funktionsbezeichnungen,3,0)</f>
        <v>8</v>
      </c>
      <c r="DA27" s="83" t="str">
        <f>VLOOKUP($CY27,Funktionsbezeichnungen,2,0)</f>
        <v>Projektingenieur 2</v>
      </c>
      <c r="DB27" s="125">
        <v>772</v>
      </c>
      <c r="DC27" s="33">
        <f t="shared" si="14"/>
        <v>8</v>
      </c>
      <c r="DD27" s="83" t="str">
        <f t="shared" si="15"/>
        <v>Projektingenieur 2</v>
      </c>
      <c r="DE27" s="20"/>
      <c r="DF27" s="33">
        <v>772</v>
      </c>
      <c r="DG27" s="33">
        <f t="shared" si="16"/>
        <v>8</v>
      </c>
      <c r="DH27" s="83" t="str">
        <f t="shared" si="17"/>
        <v>Projektingenieur 2</v>
      </c>
      <c r="DM27" s="19">
        <f>+CT27</f>
        <v>3206</v>
      </c>
      <c r="DN27" s="153">
        <v>1</v>
      </c>
      <c r="DO27" s="19">
        <v>2</v>
      </c>
      <c r="DP27" s="19" t="s">
        <v>951</v>
      </c>
    </row>
    <row r="28" spans="1:120" s="19" customFormat="1" ht="15.75">
      <c r="A28" s="53">
        <v>0</v>
      </c>
      <c r="B28" s="53"/>
      <c r="C28" s="53">
        <f t="shared" si="0"/>
        <v>1</v>
      </c>
      <c r="D28" s="55"/>
      <c r="E28" s="55">
        <v>1</v>
      </c>
      <c r="F28" s="56"/>
      <c r="G28" s="54"/>
      <c r="H28" s="54"/>
      <c r="I28" s="56"/>
      <c r="J28" s="54"/>
      <c r="K28" s="56"/>
      <c r="L28" s="56"/>
      <c r="M28" s="56"/>
      <c r="N28" s="58"/>
      <c r="O28" s="52" t="s">
        <v>360</v>
      </c>
      <c r="P28" s="15" t="s">
        <v>446</v>
      </c>
      <c r="Q28" s="15">
        <v>24</v>
      </c>
      <c r="R28" s="16"/>
      <c r="S28" s="20" t="s">
        <v>109</v>
      </c>
      <c r="T28" s="21">
        <v>1947</v>
      </c>
      <c r="U28" s="28" t="s">
        <v>1069</v>
      </c>
      <c r="V28" s="21">
        <v>1971</v>
      </c>
      <c r="W28" s="25"/>
      <c r="X28" s="21"/>
      <c r="Y28" s="28" t="s">
        <v>1020</v>
      </c>
      <c r="Z28" s="21">
        <f t="shared" si="1"/>
        <v>44</v>
      </c>
      <c r="AA28" s="25" t="s">
        <v>938</v>
      </c>
      <c r="AB28" s="21" t="s">
        <v>309</v>
      </c>
      <c r="AC28" s="21"/>
      <c r="AE28" s="193" t="s">
        <v>1078</v>
      </c>
      <c r="AF28" s="82"/>
      <c r="CP28" s="19" t="str">
        <f t="shared" si="2"/>
        <v>Yelman Mahir</v>
      </c>
      <c r="CR28" s="19">
        <f t="shared" si="3"/>
        <v>44</v>
      </c>
      <c r="CS28" s="153" t="str">
        <f t="shared" si="4"/>
        <v xml:space="preserve"> C/B 3)</v>
      </c>
      <c r="CT28" s="154">
        <v>4162</v>
      </c>
      <c r="CU28" s="126"/>
      <c r="CV28" s="125" t="s">
        <v>711</v>
      </c>
      <c r="CW28" s="33"/>
      <c r="CX28" s="83"/>
      <c r="CY28" s="125" t="s">
        <v>711</v>
      </c>
      <c r="CZ28" s="33"/>
      <c r="DA28" s="83"/>
      <c r="DB28" s="125" t="s">
        <v>711</v>
      </c>
      <c r="DC28" s="33"/>
      <c r="DD28" s="83"/>
      <c r="DE28" s="20"/>
      <c r="DF28" s="33" t="s">
        <v>711</v>
      </c>
      <c r="DG28" s="33" t="s">
        <v>711</v>
      </c>
      <c r="DH28" s="83"/>
      <c r="DM28" s="19">
        <f t="shared" si="13"/>
        <v>4162</v>
      </c>
      <c r="DN28" s="153">
        <v>2</v>
      </c>
      <c r="DO28" s="19">
        <v>3</v>
      </c>
      <c r="DP28" s="185" t="s">
        <v>951</v>
      </c>
    </row>
    <row r="29" spans="1:120" s="19" customFormat="1" ht="15.75">
      <c r="A29" s="53">
        <v>0</v>
      </c>
      <c r="B29" s="53"/>
      <c r="C29" s="53">
        <f t="shared" si="0"/>
        <v>1</v>
      </c>
      <c r="D29" s="55"/>
      <c r="E29" s="55">
        <v>1</v>
      </c>
      <c r="F29" s="56"/>
      <c r="G29" s="54"/>
      <c r="H29" s="54">
        <v>1</v>
      </c>
      <c r="I29" s="56"/>
      <c r="J29" s="54"/>
      <c r="K29" s="56"/>
      <c r="L29" s="56"/>
      <c r="M29" s="56"/>
      <c r="N29" s="58"/>
      <c r="O29" s="52" t="s">
        <v>358</v>
      </c>
      <c r="P29" s="15" t="s">
        <v>444</v>
      </c>
      <c r="Q29" s="15">
        <v>25</v>
      </c>
      <c r="R29" s="16"/>
      <c r="S29" s="20" t="s">
        <v>103</v>
      </c>
      <c r="T29" s="21">
        <v>1953</v>
      </c>
      <c r="U29" s="28" t="s">
        <v>195</v>
      </c>
      <c r="V29" s="21">
        <v>1976</v>
      </c>
      <c r="W29" s="25"/>
      <c r="X29" s="21"/>
      <c r="Y29" s="28" t="s">
        <v>104</v>
      </c>
      <c r="Z29" s="21">
        <f t="shared" si="1"/>
        <v>39</v>
      </c>
      <c r="AA29" s="25" t="s">
        <v>666</v>
      </c>
      <c r="AB29" s="21" t="s">
        <v>1039</v>
      </c>
      <c r="AC29" s="21"/>
      <c r="AE29" s="90" t="s">
        <v>373</v>
      </c>
      <c r="AF29" s="82"/>
      <c r="CP29" s="19" t="str">
        <f t="shared" si="2"/>
        <v>Freiermuth Fritz</v>
      </c>
      <c r="CR29" s="19">
        <f t="shared" si="3"/>
        <v>39</v>
      </c>
      <c r="CS29" s="19" t="str">
        <f t="shared" si="4"/>
        <v xml:space="preserve"> C/B 2)</v>
      </c>
      <c r="CT29" s="154">
        <v>2143</v>
      </c>
      <c r="CU29" s="126"/>
      <c r="CV29" s="125">
        <v>751</v>
      </c>
      <c r="CW29" s="33">
        <f t="shared" ref="CW29:CW56" si="22">VLOOKUP($CV29,Funktionsbezeichnungen,3,0)</f>
        <v>10</v>
      </c>
      <c r="CX29" s="83" t="str">
        <f t="shared" ref="CX29:CX56" si="23">VLOOKUP($CV29,Funktionsbezeichnungen,2,0)</f>
        <v>Vorgesetzter  -  2. Stufe</v>
      </c>
      <c r="CY29" s="125">
        <v>751</v>
      </c>
      <c r="CZ29" s="33">
        <f t="shared" ref="CZ29:CZ57" si="24">VLOOKUP($CY29,Funktionsbezeichnungen,3,0)</f>
        <v>10</v>
      </c>
      <c r="DA29" s="83" t="str">
        <f t="shared" ref="DA29:DA57" si="25">VLOOKUP($CY29,Funktionsbezeichnungen,2,0)</f>
        <v>Vorgesetzter  -  2. Stufe</v>
      </c>
      <c r="DB29" s="124">
        <v>751</v>
      </c>
      <c r="DC29" s="33">
        <f>VLOOKUP($DB29,Funktionsbezeichnungen,3,0)</f>
        <v>10</v>
      </c>
      <c r="DD29" s="83" t="str">
        <f>VLOOKUP($DB29,Funktionsbezeichnungen,2,0)</f>
        <v>Vorgesetzter  -  2. Stufe</v>
      </c>
      <c r="DE29" s="20"/>
      <c r="DF29" s="124">
        <v>751</v>
      </c>
      <c r="DG29" s="33">
        <f t="shared" ref="DG29:DG57" si="26">VLOOKUP($DF29,Funktionsbezeichnungen,3,0)</f>
        <v>10</v>
      </c>
      <c r="DH29" s="83" t="str">
        <f t="shared" ref="DH29:DH57" si="27">VLOOKUP($DF29,Funktionsbezeichnungen,2,0)</f>
        <v>Vorgesetzter  -  2. Stufe</v>
      </c>
      <c r="DM29" s="19">
        <f t="shared" si="13"/>
        <v>2143</v>
      </c>
      <c r="DN29" s="153">
        <v>2</v>
      </c>
      <c r="DO29" s="19">
        <v>3</v>
      </c>
      <c r="DP29" s="19" t="s">
        <v>951</v>
      </c>
    </row>
    <row r="30" spans="1:120" s="19" customFormat="1" ht="15.75">
      <c r="A30" s="53">
        <v>0</v>
      </c>
      <c r="B30" s="53"/>
      <c r="C30" s="53">
        <f>IF(Z30&gt;=10,1,0)</f>
        <v>1</v>
      </c>
      <c r="D30" s="55">
        <v>1</v>
      </c>
      <c r="E30" s="55"/>
      <c r="F30" s="56"/>
      <c r="G30" s="54"/>
      <c r="H30" s="54"/>
      <c r="I30" s="56"/>
      <c r="J30" s="54"/>
      <c r="K30" s="56"/>
      <c r="L30" s="56"/>
      <c r="M30" s="56"/>
      <c r="N30" s="58"/>
      <c r="O30" s="52" t="s">
        <v>360</v>
      </c>
      <c r="P30" s="15" t="s">
        <v>640</v>
      </c>
      <c r="Q30" s="15">
        <v>26</v>
      </c>
      <c r="R30" s="42"/>
      <c r="S30" s="20" t="s">
        <v>641</v>
      </c>
      <c r="T30" s="21">
        <v>1971</v>
      </c>
      <c r="U30" s="28" t="s">
        <v>709</v>
      </c>
      <c r="V30" s="21">
        <v>2000</v>
      </c>
      <c r="W30" s="25"/>
      <c r="X30" s="21"/>
      <c r="Y30" s="28" t="s">
        <v>643</v>
      </c>
      <c r="Z30" s="21">
        <f>$AD$3-V30</f>
        <v>15</v>
      </c>
      <c r="AA30" s="25" t="s">
        <v>97</v>
      </c>
      <c r="AB30" s="21" t="s">
        <v>1039</v>
      </c>
      <c r="AC30" s="21"/>
      <c r="AE30" s="90" t="s">
        <v>373</v>
      </c>
      <c r="AF30" s="82"/>
      <c r="CP30" s="19" t="str">
        <f>+S30</f>
        <v>Albrecht Stefan</v>
      </c>
      <c r="CR30" s="19">
        <f>+Z30</f>
        <v>15</v>
      </c>
      <c r="CS30" s="19" t="str">
        <f>+AB30</f>
        <v xml:space="preserve"> C/B 2)</v>
      </c>
      <c r="CT30" s="154">
        <v>4900</v>
      </c>
      <c r="CU30" s="126"/>
      <c r="CV30" s="125">
        <v>772</v>
      </c>
      <c r="CW30" s="33">
        <f>VLOOKUP($CV30,Funktionsbezeichnungen,3,0)</f>
        <v>8</v>
      </c>
      <c r="CX30" s="83" t="str">
        <f>VLOOKUP($CV30,Funktionsbezeichnungen,2,0)</f>
        <v>Projektingenieur 2</v>
      </c>
      <c r="CY30" s="125">
        <v>772</v>
      </c>
      <c r="CZ30" s="33">
        <f>VLOOKUP($CY30,Funktionsbezeichnungen,3,0)</f>
        <v>8</v>
      </c>
      <c r="DA30" s="83" t="str">
        <f>VLOOKUP($CY30,Funktionsbezeichnungen,2,0)</f>
        <v>Projektingenieur 2</v>
      </c>
      <c r="DB30" s="125">
        <v>772</v>
      </c>
      <c r="DC30" s="33">
        <f>VLOOKUP($DB30,Funktionsbezeichnungen,3,0)</f>
        <v>8</v>
      </c>
      <c r="DD30" s="83" t="str">
        <f>VLOOKUP($DB30,Funktionsbezeichnungen,2,0)</f>
        <v>Projektingenieur 2</v>
      </c>
      <c r="DE30" s="20"/>
      <c r="DF30" s="33">
        <v>772</v>
      </c>
      <c r="DG30" s="33">
        <f>VLOOKUP($DF30,Funktionsbezeichnungen,3,0)</f>
        <v>8</v>
      </c>
      <c r="DH30" s="83" t="str">
        <f>VLOOKUP($DF30,Funktionsbezeichnungen,2,0)</f>
        <v>Projektingenieur 2</v>
      </c>
      <c r="DM30" s="19">
        <f>+CT30</f>
        <v>4900</v>
      </c>
      <c r="DN30" s="153">
        <v>1</v>
      </c>
      <c r="DO30" s="19">
        <v>2</v>
      </c>
      <c r="DP30" s="19" t="s">
        <v>951</v>
      </c>
    </row>
    <row r="31" spans="1:120" s="19" customFormat="1">
      <c r="A31" s="53">
        <v>0</v>
      </c>
      <c r="B31" s="53"/>
      <c r="C31" s="53">
        <f t="shared" si="0"/>
        <v>1</v>
      </c>
      <c r="D31" s="55"/>
      <c r="E31" s="55">
        <v>1</v>
      </c>
      <c r="F31" s="56"/>
      <c r="G31" s="54"/>
      <c r="H31" s="54">
        <v>1</v>
      </c>
      <c r="I31" s="56"/>
      <c r="J31" s="54"/>
      <c r="K31" s="56"/>
      <c r="L31" s="56"/>
      <c r="M31" s="56"/>
      <c r="N31" s="58"/>
      <c r="O31" s="52" t="s">
        <v>361</v>
      </c>
      <c r="P31" s="15" t="s">
        <v>447</v>
      </c>
      <c r="Q31" s="15">
        <v>27</v>
      </c>
      <c r="R31" s="16"/>
      <c r="S31" s="20" t="s">
        <v>111</v>
      </c>
      <c r="T31" s="21">
        <v>1954</v>
      </c>
      <c r="U31" s="28" t="s">
        <v>195</v>
      </c>
      <c r="V31" s="21">
        <v>1976</v>
      </c>
      <c r="W31" s="25"/>
      <c r="X31" s="21"/>
      <c r="Y31" s="28" t="s">
        <v>547</v>
      </c>
      <c r="Z31" s="21">
        <f t="shared" si="1"/>
        <v>39</v>
      </c>
      <c r="AA31" s="25" t="s">
        <v>671</v>
      </c>
      <c r="AB31" s="21" t="s">
        <v>105</v>
      </c>
      <c r="AC31" s="21"/>
      <c r="AE31" s="90" t="s">
        <v>415</v>
      </c>
      <c r="AF31" s="82"/>
      <c r="CP31" s="19" t="str">
        <f t="shared" si="2"/>
        <v>Buser Edi</v>
      </c>
      <c r="CR31" s="19">
        <f t="shared" si="3"/>
        <v>39</v>
      </c>
      <c r="CS31" s="19" t="str">
        <f t="shared" si="4"/>
        <v>C</v>
      </c>
      <c r="CT31" s="154">
        <v>3160</v>
      </c>
      <c r="CU31" s="126"/>
      <c r="CV31" s="125">
        <v>772</v>
      </c>
      <c r="CW31" s="33">
        <f t="shared" si="22"/>
        <v>8</v>
      </c>
      <c r="CX31" s="83" t="str">
        <f t="shared" si="23"/>
        <v>Projektingenieur 2</v>
      </c>
      <c r="CY31" s="125">
        <v>772</v>
      </c>
      <c r="CZ31" s="33">
        <f t="shared" si="24"/>
        <v>8</v>
      </c>
      <c r="DA31" s="83" t="str">
        <f t="shared" si="25"/>
        <v>Projektingenieur 2</v>
      </c>
      <c r="DB31" s="125">
        <v>772</v>
      </c>
      <c r="DC31" s="33">
        <f>VLOOKUP($DB31,Funktionsbezeichnungen,3,0)</f>
        <v>8</v>
      </c>
      <c r="DD31" s="83" t="str">
        <f>VLOOKUP($DB31,Funktionsbezeichnungen,2,0)</f>
        <v>Projektingenieur 2</v>
      </c>
      <c r="DE31" s="20"/>
      <c r="DF31" s="33">
        <v>772</v>
      </c>
      <c r="DG31" s="33">
        <f t="shared" si="26"/>
        <v>8</v>
      </c>
      <c r="DH31" s="83" t="str">
        <f t="shared" si="27"/>
        <v>Projektingenieur 2</v>
      </c>
      <c r="DM31" s="19">
        <f t="shared" si="13"/>
        <v>3160</v>
      </c>
      <c r="DN31" s="153">
        <v>2</v>
      </c>
      <c r="DO31" s="19">
        <v>3</v>
      </c>
      <c r="DP31" s="19" t="s">
        <v>951</v>
      </c>
    </row>
    <row r="32" spans="1:120" s="19" customFormat="1">
      <c r="A32" s="53">
        <v>0</v>
      </c>
      <c r="B32" s="53"/>
      <c r="C32" s="53">
        <f t="shared" si="0"/>
        <v>1</v>
      </c>
      <c r="D32" s="55">
        <v>1</v>
      </c>
      <c r="E32" s="55"/>
      <c r="F32" s="56"/>
      <c r="G32" s="54"/>
      <c r="H32" s="54">
        <v>1</v>
      </c>
      <c r="I32" s="56"/>
      <c r="J32" s="54"/>
      <c r="K32" s="56"/>
      <c r="L32" s="56"/>
      <c r="M32" s="56"/>
      <c r="N32" s="58"/>
      <c r="O32" s="52" t="s">
        <v>359</v>
      </c>
      <c r="P32" s="15" t="s">
        <v>448</v>
      </c>
      <c r="Q32" s="15">
        <v>28</v>
      </c>
      <c r="R32" s="16"/>
      <c r="S32" s="20" t="s">
        <v>112</v>
      </c>
      <c r="T32" s="21">
        <v>1956</v>
      </c>
      <c r="U32" s="26" t="s">
        <v>854</v>
      </c>
      <c r="V32" s="21">
        <v>1981</v>
      </c>
      <c r="W32" s="25" t="s">
        <v>855</v>
      </c>
      <c r="X32" s="21">
        <v>1990</v>
      </c>
      <c r="Y32" s="28" t="s">
        <v>329</v>
      </c>
      <c r="Z32" s="21">
        <f t="shared" si="1"/>
        <v>34</v>
      </c>
      <c r="AA32" s="25" t="s">
        <v>671</v>
      </c>
      <c r="AB32" s="21" t="s">
        <v>105</v>
      </c>
      <c r="AC32" s="21"/>
      <c r="AE32" s="90" t="s">
        <v>389</v>
      </c>
      <c r="AF32" s="82"/>
      <c r="CP32" s="19" t="str">
        <f t="shared" si="2"/>
        <v>Bergmann Georg</v>
      </c>
      <c r="CR32" s="19">
        <f t="shared" si="3"/>
        <v>34</v>
      </c>
      <c r="CS32" s="19" t="str">
        <f t="shared" si="4"/>
        <v>C</v>
      </c>
      <c r="CT32" s="154">
        <v>4185</v>
      </c>
      <c r="CU32" s="126"/>
      <c r="CV32" s="125">
        <v>772</v>
      </c>
      <c r="CW32" s="33">
        <f t="shared" si="22"/>
        <v>8</v>
      </c>
      <c r="CX32" s="83" t="str">
        <f t="shared" si="23"/>
        <v>Projektingenieur 2</v>
      </c>
      <c r="CY32" s="125">
        <v>772</v>
      </c>
      <c r="CZ32" s="33">
        <f t="shared" si="24"/>
        <v>8</v>
      </c>
      <c r="DA32" s="83" t="str">
        <f t="shared" si="25"/>
        <v>Projektingenieur 2</v>
      </c>
      <c r="DB32" s="125">
        <v>772</v>
      </c>
      <c r="DC32" s="33">
        <f>VLOOKUP($DB32,Funktionsbezeichnungen,3,0)</f>
        <v>8</v>
      </c>
      <c r="DD32" s="83" t="str">
        <f>VLOOKUP($DB32,Funktionsbezeichnungen,2,0)</f>
        <v>Projektingenieur 2</v>
      </c>
      <c r="DE32" s="20"/>
      <c r="DF32" s="33">
        <v>772</v>
      </c>
      <c r="DG32" s="33">
        <f t="shared" si="26"/>
        <v>8</v>
      </c>
      <c r="DH32" s="83" t="str">
        <f t="shared" si="27"/>
        <v>Projektingenieur 2</v>
      </c>
      <c r="DM32" s="19">
        <f t="shared" si="13"/>
        <v>4185</v>
      </c>
      <c r="DN32" s="153">
        <v>1</v>
      </c>
      <c r="DO32" s="19">
        <v>2</v>
      </c>
      <c r="DP32" s="19" t="s">
        <v>951</v>
      </c>
    </row>
    <row r="33" spans="1:120" s="19" customFormat="1">
      <c r="A33" s="53">
        <v>0</v>
      </c>
      <c r="B33" s="53"/>
      <c r="C33" s="53">
        <f t="shared" si="0"/>
        <v>1</v>
      </c>
      <c r="D33" s="55"/>
      <c r="E33" s="55">
        <v>1</v>
      </c>
      <c r="F33" s="56"/>
      <c r="G33" s="54"/>
      <c r="H33" s="54"/>
      <c r="I33" s="56"/>
      <c r="J33" s="54"/>
      <c r="K33" s="56"/>
      <c r="L33" s="56"/>
      <c r="M33" s="56"/>
      <c r="N33" s="58"/>
      <c r="O33" s="52" t="s">
        <v>359</v>
      </c>
      <c r="P33" s="15" t="s">
        <v>450</v>
      </c>
      <c r="Q33" s="15">
        <v>29</v>
      </c>
      <c r="R33" s="16"/>
      <c r="S33" s="20" t="s">
        <v>214</v>
      </c>
      <c r="T33" s="21">
        <v>1960</v>
      </c>
      <c r="U33" s="28" t="s">
        <v>237</v>
      </c>
      <c r="V33" s="21">
        <v>1986</v>
      </c>
      <c r="W33" s="25"/>
      <c r="X33" s="21"/>
      <c r="Y33" s="28" t="s">
        <v>228</v>
      </c>
      <c r="Z33" s="21">
        <f t="shared" si="1"/>
        <v>29</v>
      </c>
      <c r="AA33" s="25" t="s">
        <v>672</v>
      </c>
      <c r="AB33" s="21" t="s">
        <v>105</v>
      </c>
      <c r="AC33" s="21"/>
      <c r="AE33" s="90" t="s">
        <v>373</v>
      </c>
      <c r="AF33" s="82"/>
      <c r="CP33" s="19" t="str">
        <f t="shared" si="2"/>
        <v>Beck Peter</v>
      </c>
      <c r="CR33" s="19">
        <f t="shared" si="3"/>
        <v>29</v>
      </c>
      <c r="CS33" s="19" t="str">
        <f t="shared" si="4"/>
        <v>C</v>
      </c>
      <c r="CT33" s="154">
        <v>4269</v>
      </c>
      <c r="CU33" s="126"/>
      <c r="CV33" s="125">
        <v>773</v>
      </c>
      <c r="CW33" s="33">
        <f t="shared" si="22"/>
        <v>9</v>
      </c>
      <c r="CX33" s="83" t="str">
        <f t="shared" si="23"/>
        <v>Projektingenieur 3</v>
      </c>
      <c r="CY33" s="125">
        <v>773</v>
      </c>
      <c r="CZ33" s="33">
        <f t="shared" si="24"/>
        <v>9</v>
      </c>
      <c r="DA33" s="83" t="str">
        <f t="shared" si="25"/>
        <v>Projektingenieur 3</v>
      </c>
      <c r="DB33" s="125">
        <v>772</v>
      </c>
      <c r="DC33" s="33">
        <f>VLOOKUP($DB33,Funktionsbezeichnungen,3,0)</f>
        <v>8</v>
      </c>
      <c r="DD33" s="83" t="str">
        <f>VLOOKUP($DB33,Funktionsbezeichnungen,2,0)</f>
        <v>Projektingenieur 2</v>
      </c>
      <c r="DE33" s="20"/>
      <c r="DF33" s="33">
        <v>772</v>
      </c>
      <c r="DG33" s="33">
        <f t="shared" si="26"/>
        <v>8</v>
      </c>
      <c r="DH33" s="83" t="str">
        <f t="shared" si="27"/>
        <v>Projektingenieur 2</v>
      </c>
      <c r="DM33" s="19">
        <f t="shared" si="13"/>
        <v>4269</v>
      </c>
      <c r="DN33" s="153">
        <v>2</v>
      </c>
      <c r="DO33" s="19">
        <v>3</v>
      </c>
      <c r="DP33" s="19" t="s">
        <v>951</v>
      </c>
    </row>
    <row r="34" spans="1:120" s="19" customFormat="1">
      <c r="A34" s="53">
        <v>0</v>
      </c>
      <c r="B34" s="53"/>
      <c r="C34" s="53">
        <f t="shared" si="0"/>
        <v>1</v>
      </c>
      <c r="D34" s="55"/>
      <c r="E34" s="55">
        <v>1</v>
      </c>
      <c r="F34" s="56"/>
      <c r="G34" s="54"/>
      <c r="H34" s="54">
        <v>1</v>
      </c>
      <c r="I34" s="56"/>
      <c r="J34" s="54"/>
      <c r="K34" s="56"/>
      <c r="L34" s="56"/>
      <c r="M34" s="56"/>
      <c r="N34" s="58"/>
      <c r="O34" s="52" t="s">
        <v>361</v>
      </c>
      <c r="P34" s="15" t="s">
        <v>873</v>
      </c>
      <c r="Q34" s="15">
        <v>30</v>
      </c>
      <c r="R34" s="16"/>
      <c r="S34" s="20" t="s">
        <v>874</v>
      </c>
      <c r="T34" s="21">
        <v>1959</v>
      </c>
      <c r="U34" s="26" t="s">
        <v>1070</v>
      </c>
      <c r="V34" s="21">
        <v>1990</v>
      </c>
      <c r="W34" s="25"/>
      <c r="X34" s="21"/>
      <c r="Y34" s="28" t="s">
        <v>875</v>
      </c>
      <c r="Z34" s="21">
        <f t="shared" si="1"/>
        <v>25</v>
      </c>
      <c r="AA34" s="25" t="s">
        <v>671</v>
      </c>
      <c r="AB34" s="21" t="s">
        <v>105</v>
      </c>
      <c r="AC34" s="21"/>
      <c r="AE34" s="90" t="s">
        <v>389</v>
      </c>
      <c r="AF34" s="82" t="s">
        <v>1083</v>
      </c>
      <c r="CP34" s="19" t="str">
        <f t="shared" si="2"/>
        <v>Wick Bernd</v>
      </c>
      <c r="CR34" s="19">
        <f t="shared" si="3"/>
        <v>25</v>
      </c>
      <c r="CS34" s="19" t="str">
        <f t="shared" si="4"/>
        <v>C</v>
      </c>
      <c r="CT34" s="154">
        <v>3208</v>
      </c>
      <c r="CU34" s="126"/>
      <c r="CV34" s="125">
        <v>772</v>
      </c>
      <c r="CW34" s="33">
        <f t="shared" si="22"/>
        <v>8</v>
      </c>
      <c r="CX34" s="83" t="str">
        <f t="shared" si="23"/>
        <v>Projektingenieur 2</v>
      </c>
      <c r="CY34" s="125">
        <v>772</v>
      </c>
      <c r="CZ34" s="33">
        <f t="shared" si="24"/>
        <v>8</v>
      </c>
      <c r="DA34" s="83" t="str">
        <f t="shared" si="25"/>
        <v>Projektingenieur 2</v>
      </c>
      <c r="DB34" s="125"/>
      <c r="DC34" s="33"/>
      <c r="DD34" s="83"/>
      <c r="DE34" s="20"/>
      <c r="DF34" s="33">
        <v>772</v>
      </c>
      <c r="DG34" s="33">
        <f t="shared" si="26"/>
        <v>8</v>
      </c>
      <c r="DH34" s="83" t="str">
        <f t="shared" si="27"/>
        <v>Projektingenieur 2</v>
      </c>
      <c r="DM34" s="19">
        <f t="shared" si="13"/>
        <v>3208</v>
      </c>
      <c r="DN34" s="153">
        <v>2</v>
      </c>
      <c r="DO34" s="19">
        <v>3</v>
      </c>
      <c r="DP34" s="19" t="s">
        <v>951</v>
      </c>
    </row>
    <row r="35" spans="1:120" s="19" customFormat="1">
      <c r="A35" s="53">
        <v>1</v>
      </c>
      <c r="B35" s="53"/>
      <c r="C35" s="53">
        <f t="shared" si="0"/>
        <v>1</v>
      </c>
      <c r="D35" s="55">
        <v>1</v>
      </c>
      <c r="E35" s="55"/>
      <c r="F35" s="56"/>
      <c r="G35" s="54"/>
      <c r="H35" s="54">
        <v>1</v>
      </c>
      <c r="I35" s="56"/>
      <c r="J35" s="54"/>
      <c r="K35" s="56"/>
      <c r="L35" s="56"/>
      <c r="M35" s="56"/>
      <c r="N35" s="58"/>
      <c r="O35" s="52" t="s">
        <v>359</v>
      </c>
      <c r="P35" s="15" t="s">
        <v>452</v>
      </c>
      <c r="Q35" s="15">
        <v>31</v>
      </c>
      <c r="R35" s="42"/>
      <c r="S35" s="27" t="s">
        <v>122</v>
      </c>
      <c r="T35" s="21">
        <v>1968</v>
      </c>
      <c r="U35" s="28" t="s">
        <v>201</v>
      </c>
      <c r="V35" s="21">
        <v>1994</v>
      </c>
      <c r="W35" s="25"/>
      <c r="X35" s="21"/>
      <c r="Y35" s="26" t="s">
        <v>123</v>
      </c>
      <c r="Z35" s="21">
        <f t="shared" si="1"/>
        <v>21</v>
      </c>
      <c r="AA35" s="25" t="s">
        <v>673</v>
      </c>
      <c r="AB35" s="21" t="s">
        <v>105</v>
      </c>
      <c r="AC35" s="21"/>
      <c r="AE35" s="90" t="s">
        <v>373</v>
      </c>
      <c r="AF35" s="82"/>
      <c r="CP35" s="19" t="str">
        <f t="shared" si="2"/>
        <v>Kern Etienne</v>
      </c>
      <c r="CR35" s="19">
        <f t="shared" si="3"/>
        <v>21</v>
      </c>
      <c r="CS35" s="19" t="str">
        <f t="shared" si="4"/>
        <v>C</v>
      </c>
      <c r="CT35" s="154">
        <v>4246</v>
      </c>
      <c r="CU35" s="126"/>
      <c r="CV35" s="125">
        <v>772</v>
      </c>
      <c r="CW35" s="33">
        <f t="shared" si="22"/>
        <v>8</v>
      </c>
      <c r="CX35" s="83" t="str">
        <f t="shared" si="23"/>
        <v>Projektingenieur 2</v>
      </c>
      <c r="CY35" s="125">
        <v>772</v>
      </c>
      <c r="CZ35" s="33">
        <f t="shared" si="24"/>
        <v>8</v>
      </c>
      <c r="DA35" s="83" t="str">
        <f t="shared" si="25"/>
        <v>Projektingenieur 2</v>
      </c>
      <c r="DB35" s="125">
        <v>772</v>
      </c>
      <c r="DC35" s="33">
        <f t="shared" ref="DC35:DC57" si="28">VLOOKUP($DB35,Funktionsbezeichnungen,3,0)</f>
        <v>8</v>
      </c>
      <c r="DD35" s="83" t="str">
        <f t="shared" ref="DD35:DD57" si="29">VLOOKUP($DB35,Funktionsbezeichnungen,2,0)</f>
        <v>Projektingenieur 2</v>
      </c>
      <c r="DE35" s="20"/>
      <c r="DF35" s="33">
        <v>772</v>
      </c>
      <c r="DG35" s="33">
        <f t="shared" si="26"/>
        <v>8</v>
      </c>
      <c r="DH35" s="83" t="str">
        <f t="shared" si="27"/>
        <v>Projektingenieur 2</v>
      </c>
      <c r="DM35" s="19">
        <f t="shared" si="13"/>
        <v>4246</v>
      </c>
      <c r="DN35" s="153">
        <v>1</v>
      </c>
      <c r="DO35" s="19">
        <v>2</v>
      </c>
      <c r="DP35" s="19" t="s">
        <v>951</v>
      </c>
    </row>
    <row r="36" spans="1:120" s="19" customFormat="1">
      <c r="A36" s="53">
        <v>0</v>
      </c>
      <c r="B36" s="53"/>
      <c r="C36" s="53">
        <f t="shared" si="0"/>
        <v>1</v>
      </c>
      <c r="D36" s="55">
        <v>1</v>
      </c>
      <c r="E36" s="55"/>
      <c r="F36" s="56"/>
      <c r="G36" s="54"/>
      <c r="H36" s="54">
        <v>1</v>
      </c>
      <c r="I36" s="56"/>
      <c r="J36" s="54"/>
      <c r="K36" s="56"/>
      <c r="L36" s="56"/>
      <c r="M36" s="56"/>
      <c r="N36" s="58"/>
      <c r="O36" s="52" t="s">
        <v>360</v>
      </c>
      <c r="P36" s="15" t="s">
        <v>458</v>
      </c>
      <c r="Q36" s="15">
        <v>32</v>
      </c>
      <c r="R36" s="16"/>
      <c r="S36" s="20" t="s">
        <v>275</v>
      </c>
      <c r="T36" s="21">
        <v>1969</v>
      </c>
      <c r="U36" s="28" t="s">
        <v>299</v>
      </c>
      <c r="V36" s="21">
        <v>1996</v>
      </c>
      <c r="W36" s="25"/>
      <c r="X36" s="21"/>
      <c r="Y36" s="25" t="s">
        <v>276</v>
      </c>
      <c r="Z36" s="21">
        <f t="shared" si="1"/>
        <v>19</v>
      </c>
      <c r="AA36" s="25" t="s">
        <v>110</v>
      </c>
      <c r="AB36" s="21" t="s">
        <v>105</v>
      </c>
      <c r="AC36" s="21"/>
      <c r="AE36" s="90" t="s">
        <v>376</v>
      </c>
      <c r="AF36" s="82"/>
      <c r="CP36" s="19" t="str">
        <f t="shared" si="2"/>
        <v>Knoll Bernd</v>
      </c>
      <c r="CR36" s="19">
        <f t="shared" si="3"/>
        <v>19</v>
      </c>
      <c r="CS36" s="19" t="str">
        <f t="shared" si="4"/>
        <v>C</v>
      </c>
      <c r="CT36" s="154">
        <v>4291</v>
      </c>
      <c r="CU36" s="126"/>
      <c r="CV36" s="125">
        <v>772</v>
      </c>
      <c r="CW36" s="33">
        <f t="shared" si="22"/>
        <v>8</v>
      </c>
      <c r="CX36" s="83" t="str">
        <f t="shared" si="23"/>
        <v>Projektingenieur 2</v>
      </c>
      <c r="CY36" s="125">
        <v>772</v>
      </c>
      <c r="CZ36" s="33">
        <f t="shared" si="24"/>
        <v>8</v>
      </c>
      <c r="DA36" s="83" t="str">
        <f t="shared" si="25"/>
        <v>Projektingenieur 2</v>
      </c>
      <c r="DB36" s="125">
        <v>772</v>
      </c>
      <c r="DC36" s="33">
        <f t="shared" si="28"/>
        <v>8</v>
      </c>
      <c r="DD36" s="83" t="str">
        <f t="shared" si="29"/>
        <v>Projektingenieur 2</v>
      </c>
      <c r="DE36" s="20"/>
      <c r="DF36" s="33">
        <v>772</v>
      </c>
      <c r="DG36" s="33">
        <f t="shared" si="26"/>
        <v>8</v>
      </c>
      <c r="DH36" s="83" t="str">
        <f t="shared" si="27"/>
        <v>Projektingenieur 2</v>
      </c>
      <c r="DM36" s="19">
        <f t="shared" si="13"/>
        <v>4291</v>
      </c>
      <c r="DN36" s="153">
        <v>1</v>
      </c>
      <c r="DO36" s="19">
        <v>2</v>
      </c>
      <c r="DP36" s="185" t="s">
        <v>968</v>
      </c>
    </row>
    <row r="37" spans="1:120" s="19" customFormat="1" ht="27">
      <c r="A37" s="53">
        <v>0</v>
      </c>
      <c r="B37" s="53">
        <v>1</v>
      </c>
      <c r="C37" s="53">
        <f t="shared" si="0"/>
        <v>1</v>
      </c>
      <c r="D37" s="55"/>
      <c r="E37" s="55"/>
      <c r="F37" s="56">
        <v>1</v>
      </c>
      <c r="G37" s="54"/>
      <c r="H37" s="54"/>
      <c r="I37" s="56"/>
      <c r="J37" s="54"/>
      <c r="K37" s="56"/>
      <c r="L37" s="56"/>
      <c r="M37" s="56"/>
      <c r="N37" s="58"/>
      <c r="O37" s="166" t="s">
        <v>359</v>
      </c>
      <c r="P37" s="167" t="s">
        <v>460</v>
      </c>
      <c r="Q37" s="15">
        <v>33</v>
      </c>
      <c r="R37" s="168"/>
      <c r="S37" s="20" t="s">
        <v>231</v>
      </c>
      <c r="T37" s="21">
        <v>1967</v>
      </c>
      <c r="U37" s="28" t="s">
        <v>1065</v>
      </c>
      <c r="V37" s="21">
        <v>1996</v>
      </c>
      <c r="W37" s="25"/>
      <c r="X37" s="21"/>
      <c r="Y37" s="28" t="s">
        <v>233</v>
      </c>
      <c r="Z37" s="118">
        <f t="shared" si="1"/>
        <v>19</v>
      </c>
      <c r="AA37" s="25" t="s">
        <v>675</v>
      </c>
      <c r="AB37" s="118" t="s">
        <v>105</v>
      </c>
      <c r="AC37" s="21"/>
      <c r="AE37" s="90" t="s">
        <v>373</v>
      </c>
      <c r="AF37" s="82"/>
      <c r="CP37" s="19" t="str">
        <f t="shared" si="2"/>
        <v>Ruff Ute</v>
      </c>
      <c r="CR37" s="19">
        <f t="shared" si="3"/>
        <v>19</v>
      </c>
      <c r="CS37" s="19" t="str">
        <f t="shared" si="4"/>
        <v>C</v>
      </c>
      <c r="CT37" s="154">
        <v>4277</v>
      </c>
      <c r="CU37" s="126"/>
      <c r="CV37" s="125">
        <v>782</v>
      </c>
      <c r="CW37" s="33">
        <f t="shared" si="22"/>
        <v>8</v>
      </c>
      <c r="CX37" s="83" t="str">
        <f t="shared" si="23"/>
        <v>Projektingenieur 2</v>
      </c>
      <c r="CY37" s="125">
        <v>782</v>
      </c>
      <c r="CZ37" s="33">
        <f t="shared" si="24"/>
        <v>8</v>
      </c>
      <c r="DA37" s="83" t="str">
        <f t="shared" si="25"/>
        <v>Projektingenieur 2</v>
      </c>
      <c r="DB37" s="125">
        <v>782</v>
      </c>
      <c r="DC37" s="33">
        <f t="shared" si="28"/>
        <v>8</v>
      </c>
      <c r="DD37" s="83" t="str">
        <f t="shared" si="29"/>
        <v>Projektingenieur 2</v>
      </c>
      <c r="DE37" s="20"/>
      <c r="DF37" s="33">
        <v>782</v>
      </c>
      <c r="DG37" s="33">
        <f t="shared" si="26"/>
        <v>8</v>
      </c>
      <c r="DH37" s="83" t="str">
        <f t="shared" si="27"/>
        <v>Projektingenieur 2</v>
      </c>
      <c r="DM37" s="19">
        <f t="shared" si="13"/>
        <v>4277</v>
      </c>
      <c r="DN37" s="153">
        <v>3</v>
      </c>
      <c r="DO37" s="19">
        <v>2</v>
      </c>
      <c r="DP37" s="19" t="s">
        <v>952</v>
      </c>
    </row>
    <row r="38" spans="1:120" s="19" customFormat="1">
      <c r="A38" s="53">
        <v>0</v>
      </c>
      <c r="B38" s="53"/>
      <c r="C38" s="53">
        <f t="shared" si="0"/>
        <v>1</v>
      </c>
      <c r="D38" s="55"/>
      <c r="E38" s="55">
        <v>1</v>
      </c>
      <c r="F38" s="56"/>
      <c r="G38" s="54"/>
      <c r="H38" s="54">
        <v>1</v>
      </c>
      <c r="I38" s="56"/>
      <c r="J38" s="54"/>
      <c r="K38" s="56"/>
      <c r="L38" s="56"/>
      <c r="M38" s="56"/>
      <c r="N38" s="58"/>
      <c r="O38" s="52" t="s">
        <v>359</v>
      </c>
      <c r="P38" s="15" t="s">
        <v>466</v>
      </c>
      <c r="Q38" s="15">
        <v>34</v>
      </c>
      <c r="R38" s="42"/>
      <c r="S38" s="20" t="s">
        <v>246</v>
      </c>
      <c r="T38" s="21">
        <v>1972</v>
      </c>
      <c r="U38" s="28" t="s">
        <v>1064</v>
      </c>
      <c r="V38" s="21">
        <v>1998</v>
      </c>
      <c r="W38" s="25"/>
      <c r="X38" s="21"/>
      <c r="Y38" s="28" t="s">
        <v>247</v>
      </c>
      <c r="Z38" s="21">
        <f t="shared" si="1"/>
        <v>17</v>
      </c>
      <c r="AA38" s="25" t="s">
        <v>392</v>
      </c>
      <c r="AB38" s="21" t="s">
        <v>105</v>
      </c>
      <c r="AC38" s="21"/>
      <c r="AE38" s="90" t="s">
        <v>404</v>
      </c>
      <c r="AF38" s="82"/>
      <c r="CP38" s="19" t="str">
        <f t="shared" si="2"/>
        <v>Martin Dirk</v>
      </c>
      <c r="CR38" s="19">
        <f t="shared" si="3"/>
        <v>17</v>
      </c>
      <c r="CS38" s="19" t="str">
        <f t="shared" si="4"/>
        <v>C</v>
      </c>
      <c r="CT38" s="154">
        <v>7696</v>
      </c>
      <c r="CU38" s="126"/>
      <c r="CV38" s="125">
        <v>772</v>
      </c>
      <c r="CW38" s="33">
        <f t="shared" si="22"/>
        <v>8</v>
      </c>
      <c r="CX38" s="83" t="str">
        <f t="shared" si="23"/>
        <v>Projektingenieur 2</v>
      </c>
      <c r="CY38" s="125">
        <v>772</v>
      </c>
      <c r="CZ38" s="33">
        <f t="shared" si="24"/>
        <v>8</v>
      </c>
      <c r="DA38" s="83" t="str">
        <f t="shared" si="25"/>
        <v>Projektingenieur 2</v>
      </c>
      <c r="DB38" s="125">
        <v>772</v>
      </c>
      <c r="DC38" s="33">
        <f t="shared" si="28"/>
        <v>8</v>
      </c>
      <c r="DD38" s="83" t="str">
        <f t="shared" si="29"/>
        <v>Projektingenieur 2</v>
      </c>
      <c r="DE38" s="20"/>
      <c r="DF38" s="33">
        <v>772</v>
      </c>
      <c r="DG38" s="33">
        <f t="shared" si="26"/>
        <v>8</v>
      </c>
      <c r="DH38" s="83" t="str">
        <f t="shared" si="27"/>
        <v>Projektingenieur 2</v>
      </c>
      <c r="DM38" s="19">
        <f t="shared" si="13"/>
        <v>7696</v>
      </c>
      <c r="DN38" s="153">
        <v>2</v>
      </c>
      <c r="DO38" s="19">
        <v>3</v>
      </c>
      <c r="DP38" s="19" t="s">
        <v>951</v>
      </c>
    </row>
    <row r="39" spans="1:120" s="19" customFormat="1" ht="27">
      <c r="A39" s="53">
        <v>0</v>
      </c>
      <c r="B39" s="53">
        <v>1</v>
      </c>
      <c r="C39" s="53">
        <f t="shared" si="0"/>
        <v>1</v>
      </c>
      <c r="D39" s="55"/>
      <c r="E39" s="55">
        <v>1</v>
      </c>
      <c r="F39" s="56"/>
      <c r="G39" s="54"/>
      <c r="H39" s="54"/>
      <c r="I39" s="56"/>
      <c r="J39" s="54"/>
      <c r="K39" s="56"/>
      <c r="L39" s="56"/>
      <c r="M39" s="56"/>
      <c r="N39" s="58"/>
      <c r="O39" s="52" t="s">
        <v>359</v>
      </c>
      <c r="P39" s="15" t="s">
        <v>470</v>
      </c>
      <c r="Q39" s="15">
        <v>35</v>
      </c>
      <c r="R39" s="42"/>
      <c r="S39" s="20" t="s">
        <v>227</v>
      </c>
      <c r="T39" s="21">
        <v>1976</v>
      </c>
      <c r="U39" s="28" t="s">
        <v>1048</v>
      </c>
      <c r="V39" s="21">
        <v>2001</v>
      </c>
      <c r="W39" s="25" t="s">
        <v>1049</v>
      </c>
      <c r="X39" s="21">
        <v>2009</v>
      </c>
      <c r="Y39" s="28" t="s">
        <v>106</v>
      </c>
      <c r="Z39" s="21">
        <f t="shared" si="1"/>
        <v>14</v>
      </c>
      <c r="AA39" s="25" t="s">
        <v>605</v>
      </c>
      <c r="AB39" s="21" t="s">
        <v>105</v>
      </c>
      <c r="AC39" s="21"/>
      <c r="AE39" s="90" t="s">
        <v>1097</v>
      </c>
      <c r="AF39" s="82"/>
      <c r="CP39" s="19" t="str">
        <f t="shared" si="2"/>
        <v>Chroust Steffi</v>
      </c>
      <c r="CR39" s="19">
        <f t="shared" si="3"/>
        <v>14</v>
      </c>
      <c r="CS39" s="19" t="str">
        <f t="shared" si="4"/>
        <v>C</v>
      </c>
      <c r="CT39" s="154">
        <v>4275</v>
      </c>
      <c r="CU39" s="126"/>
      <c r="CV39" s="125">
        <v>782</v>
      </c>
      <c r="CW39" s="33">
        <f t="shared" si="22"/>
        <v>8</v>
      </c>
      <c r="CX39" s="83" t="str">
        <f t="shared" si="23"/>
        <v>Projektingenieur 2</v>
      </c>
      <c r="CY39" s="125">
        <v>782</v>
      </c>
      <c r="CZ39" s="33">
        <f t="shared" si="24"/>
        <v>8</v>
      </c>
      <c r="DA39" s="83" t="str">
        <f t="shared" si="25"/>
        <v>Projektingenieur 2</v>
      </c>
      <c r="DB39" s="125">
        <v>782</v>
      </c>
      <c r="DC39" s="33">
        <f t="shared" si="28"/>
        <v>8</v>
      </c>
      <c r="DD39" s="83" t="str">
        <f t="shared" si="29"/>
        <v>Projektingenieur 2</v>
      </c>
      <c r="DE39" s="20"/>
      <c r="DF39" s="33">
        <v>781</v>
      </c>
      <c r="DG39" s="33">
        <f t="shared" si="26"/>
        <v>7</v>
      </c>
      <c r="DH39" s="83" t="str">
        <f t="shared" si="27"/>
        <v>Projektingenieur 1</v>
      </c>
      <c r="DM39" s="19">
        <f t="shared" si="13"/>
        <v>4275</v>
      </c>
      <c r="DN39" s="153">
        <v>2</v>
      </c>
      <c r="DO39" s="19">
        <v>3</v>
      </c>
      <c r="DP39" s="19" t="s">
        <v>952</v>
      </c>
    </row>
    <row r="40" spans="1:120" s="19" customFormat="1">
      <c r="A40" s="53">
        <v>0</v>
      </c>
      <c r="B40" s="53"/>
      <c r="C40" s="53">
        <f t="shared" si="0"/>
        <v>1</v>
      </c>
      <c r="D40" s="55">
        <v>1</v>
      </c>
      <c r="E40" s="55"/>
      <c r="F40" s="56"/>
      <c r="G40" s="54"/>
      <c r="H40" s="54"/>
      <c r="I40" s="56"/>
      <c r="J40" s="54"/>
      <c r="K40" s="56"/>
      <c r="L40" s="56"/>
      <c r="M40" s="56"/>
      <c r="N40" s="58"/>
      <c r="O40" s="52" t="s">
        <v>359</v>
      </c>
      <c r="P40" s="15" t="s">
        <v>471</v>
      </c>
      <c r="Q40" s="15">
        <v>36</v>
      </c>
      <c r="R40" s="42"/>
      <c r="S40" s="20" t="s">
        <v>229</v>
      </c>
      <c r="T40" s="21">
        <v>1976</v>
      </c>
      <c r="U40" s="28" t="s">
        <v>241</v>
      </c>
      <c r="V40" s="21">
        <v>2001</v>
      </c>
      <c r="W40" s="25"/>
      <c r="X40" s="21"/>
      <c r="Y40" s="28" t="s">
        <v>337</v>
      </c>
      <c r="Z40" s="21">
        <f t="shared" si="1"/>
        <v>14</v>
      </c>
      <c r="AA40" s="25" t="s">
        <v>683</v>
      </c>
      <c r="AB40" s="21" t="s">
        <v>105</v>
      </c>
      <c r="AC40" s="21"/>
      <c r="AE40" s="90" t="s">
        <v>373</v>
      </c>
      <c r="AF40" s="82"/>
      <c r="CP40" s="19" t="str">
        <f t="shared" si="2"/>
        <v>Falzone Lorenzo</v>
      </c>
      <c r="CR40" s="19">
        <f t="shared" si="3"/>
        <v>14</v>
      </c>
      <c r="CS40" s="19" t="str">
        <f t="shared" si="4"/>
        <v>C</v>
      </c>
      <c r="CT40" s="154">
        <v>7695</v>
      </c>
      <c r="CU40" s="126"/>
      <c r="CV40" s="125">
        <v>772</v>
      </c>
      <c r="CW40" s="33">
        <f t="shared" si="22"/>
        <v>8</v>
      </c>
      <c r="CX40" s="83" t="str">
        <f t="shared" si="23"/>
        <v>Projektingenieur 2</v>
      </c>
      <c r="CY40" s="125">
        <v>772</v>
      </c>
      <c r="CZ40" s="33">
        <f t="shared" si="24"/>
        <v>8</v>
      </c>
      <c r="DA40" s="83" t="str">
        <f t="shared" si="25"/>
        <v>Projektingenieur 2</v>
      </c>
      <c r="DB40" s="125">
        <v>772</v>
      </c>
      <c r="DC40" s="33">
        <f t="shared" si="28"/>
        <v>8</v>
      </c>
      <c r="DD40" s="83" t="str">
        <f t="shared" si="29"/>
        <v>Projektingenieur 2</v>
      </c>
      <c r="DE40" s="20"/>
      <c r="DF40" s="33">
        <v>771</v>
      </c>
      <c r="DG40" s="33">
        <f t="shared" si="26"/>
        <v>7</v>
      </c>
      <c r="DH40" s="83" t="str">
        <f t="shared" si="27"/>
        <v>Projektingenieur 1</v>
      </c>
      <c r="DM40" s="19">
        <f t="shared" si="13"/>
        <v>7695</v>
      </c>
      <c r="DN40" s="153">
        <v>1</v>
      </c>
      <c r="DO40" s="19">
        <v>2</v>
      </c>
      <c r="DP40" s="19" t="s">
        <v>951</v>
      </c>
    </row>
    <row r="41" spans="1:120" s="19" customFormat="1">
      <c r="A41" s="53">
        <v>0</v>
      </c>
      <c r="B41" s="53">
        <v>1</v>
      </c>
      <c r="C41" s="53">
        <f t="shared" si="0"/>
        <v>1</v>
      </c>
      <c r="D41" s="55">
        <v>1</v>
      </c>
      <c r="E41" s="55"/>
      <c r="F41" s="56"/>
      <c r="G41" s="54"/>
      <c r="H41" s="54"/>
      <c r="I41" s="56"/>
      <c r="J41" s="54"/>
      <c r="K41" s="56"/>
      <c r="L41" s="56"/>
      <c r="M41" s="56"/>
      <c r="N41" s="58"/>
      <c r="O41" s="52" t="s">
        <v>360</v>
      </c>
      <c r="P41" s="15" t="s">
        <v>588</v>
      </c>
      <c r="Q41" s="15">
        <v>37</v>
      </c>
      <c r="R41" s="42"/>
      <c r="S41" s="20" t="s">
        <v>589</v>
      </c>
      <c r="T41" s="21">
        <v>1976</v>
      </c>
      <c r="U41" s="28" t="s">
        <v>194</v>
      </c>
      <c r="V41" s="21">
        <v>2001</v>
      </c>
      <c r="W41" s="25"/>
      <c r="X41" s="21"/>
      <c r="Y41" s="28" t="s">
        <v>1024</v>
      </c>
      <c r="Z41" s="21">
        <f t="shared" si="1"/>
        <v>14</v>
      </c>
      <c r="AA41" s="25" t="s">
        <v>684</v>
      </c>
      <c r="AB41" s="21" t="s">
        <v>105</v>
      </c>
      <c r="AC41" s="21"/>
      <c r="AE41" s="90" t="s">
        <v>373</v>
      </c>
      <c r="AF41" s="82"/>
      <c r="CP41" s="19" t="str">
        <f t="shared" si="2"/>
        <v>Weber Madeleine</v>
      </c>
      <c r="CR41" s="19">
        <f t="shared" si="3"/>
        <v>14</v>
      </c>
      <c r="CS41" s="19" t="str">
        <f t="shared" si="4"/>
        <v>C</v>
      </c>
      <c r="CT41" s="154">
        <v>4350</v>
      </c>
      <c r="CU41" s="126"/>
      <c r="CV41" s="125">
        <v>772</v>
      </c>
      <c r="CW41" s="33">
        <f t="shared" si="22"/>
        <v>8</v>
      </c>
      <c r="CX41" s="83" t="str">
        <f t="shared" si="23"/>
        <v>Projektingenieur 2</v>
      </c>
      <c r="CY41" s="125">
        <v>772</v>
      </c>
      <c r="CZ41" s="33">
        <f t="shared" si="24"/>
        <v>8</v>
      </c>
      <c r="DA41" s="83" t="str">
        <f t="shared" si="25"/>
        <v>Projektingenieur 2</v>
      </c>
      <c r="DB41" s="125">
        <v>772</v>
      </c>
      <c r="DC41" s="33">
        <f t="shared" si="28"/>
        <v>8</v>
      </c>
      <c r="DD41" s="83" t="str">
        <f t="shared" si="29"/>
        <v>Projektingenieur 2</v>
      </c>
      <c r="DE41" s="20"/>
      <c r="DF41" s="33">
        <v>771</v>
      </c>
      <c r="DG41" s="33">
        <f t="shared" si="26"/>
        <v>7</v>
      </c>
      <c r="DH41" s="83" t="str">
        <f t="shared" si="27"/>
        <v>Projektingenieur 1</v>
      </c>
      <c r="DM41" s="19">
        <f t="shared" si="13"/>
        <v>4350</v>
      </c>
      <c r="DN41" s="153">
        <v>1</v>
      </c>
      <c r="DO41" s="19">
        <v>2</v>
      </c>
      <c r="DP41" s="19" t="s">
        <v>951</v>
      </c>
    </row>
    <row r="42" spans="1:120" s="19" customFormat="1" ht="27">
      <c r="A42" s="53">
        <v>0</v>
      </c>
      <c r="B42" s="53"/>
      <c r="C42" s="53">
        <f t="shared" si="0"/>
        <v>1</v>
      </c>
      <c r="D42" s="55"/>
      <c r="E42" s="55">
        <v>1</v>
      </c>
      <c r="F42" s="56"/>
      <c r="G42" s="54"/>
      <c r="H42" s="54"/>
      <c r="I42" s="56"/>
      <c r="J42" s="54"/>
      <c r="K42" s="56"/>
      <c r="L42" s="56"/>
      <c r="M42" s="56"/>
      <c r="N42" s="58"/>
      <c r="O42" s="52" t="s">
        <v>361</v>
      </c>
      <c r="P42" s="15" t="s">
        <v>469</v>
      </c>
      <c r="Q42" s="15">
        <v>38</v>
      </c>
      <c r="R42" s="42"/>
      <c r="S42" s="20" t="s">
        <v>301</v>
      </c>
      <c r="T42" s="21">
        <v>1975</v>
      </c>
      <c r="U42" s="28" t="s">
        <v>302</v>
      </c>
      <c r="V42" s="21">
        <v>2001</v>
      </c>
      <c r="W42" s="25"/>
      <c r="X42" s="21"/>
      <c r="Y42" s="28" t="s">
        <v>303</v>
      </c>
      <c r="Z42" s="118">
        <f t="shared" si="1"/>
        <v>14</v>
      </c>
      <c r="AA42" s="169" t="s">
        <v>682</v>
      </c>
      <c r="AB42" s="118" t="s">
        <v>105</v>
      </c>
      <c r="AC42" s="21"/>
      <c r="AE42" s="90" t="s">
        <v>373</v>
      </c>
      <c r="AF42" s="82"/>
      <c r="CP42" s="19" t="str">
        <f t="shared" si="2"/>
        <v>Rey Lionel</v>
      </c>
      <c r="CR42" s="19">
        <f t="shared" si="3"/>
        <v>14</v>
      </c>
      <c r="CS42" s="19" t="str">
        <f t="shared" si="4"/>
        <v>C</v>
      </c>
      <c r="CT42" s="154">
        <v>4299</v>
      </c>
      <c r="CU42" s="126"/>
      <c r="CV42" s="125">
        <v>782</v>
      </c>
      <c r="CW42" s="33">
        <f t="shared" si="22"/>
        <v>8</v>
      </c>
      <c r="CX42" s="83" t="str">
        <f t="shared" si="23"/>
        <v>Projektingenieur 2</v>
      </c>
      <c r="CY42" s="125">
        <v>782</v>
      </c>
      <c r="CZ42" s="33">
        <f t="shared" si="24"/>
        <v>8</v>
      </c>
      <c r="DA42" s="83" t="str">
        <f t="shared" si="25"/>
        <v>Projektingenieur 2</v>
      </c>
      <c r="DB42" s="125">
        <v>782</v>
      </c>
      <c r="DC42" s="33">
        <f t="shared" si="28"/>
        <v>8</v>
      </c>
      <c r="DD42" s="83" t="str">
        <f t="shared" si="29"/>
        <v>Projektingenieur 2</v>
      </c>
      <c r="DE42" s="20"/>
      <c r="DF42" s="33">
        <v>782</v>
      </c>
      <c r="DG42" s="33">
        <f t="shared" si="26"/>
        <v>8</v>
      </c>
      <c r="DH42" s="83" t="str">
        <f t="shared" si="27"/>
        <v>Projektingenieur 2</v>
      </c>
      <c r="DM42" s="19">
        <f t="shared" si="13"/>
        <v>4299</v>
      </c>
      <c r="DN42" s="153">
        <v>2</v>
      </c>
      <c r="DO42" s="19">
        <v>3</v>
      </c>
      <c r="DP42" s="19" t="s">
        <v>952</v>
      </c>
    </row>
    <row r="43" spans="1:120" s="19" customFormat="1" ht="27">
      <c r="A43" s="53">
        <v>0</v>
      </c>
      <c r="B43" s="53"/>
      <c r="C43" s="53">
        <f>IF(Z43&gt;=10,1,0)</f>
        <v>1</v>
      </c>
      <c r="D43" s="55">
        <v>1</v>
      </c>
      <c r="E43" s="55"/>
      <c r="F43" s="56"/>
      <c r="G43" s="54"/>
      <c r="H43" s="54"/>
      <c r="I43" s="56"/>
      <c r="J43" s="54"/>
      <c r="K43" s="56"/>
      <c r="L43" s="56"/>
      <c r="M43" s="56"/>
      <c r="N43" s="58"/>
      <c r="O43" s="195" t="s">
        <v>361</v>
      </c>
      <c r="P43" s="194" t="s">
        <v>566</v>
      </c>
      <c r="Q43" s="15">
        <v>39</v>
      </c>
      <c r="R43" s="42"/>
      <c r="S43" s="16" t="s">
        <v>561</v>
      </c>
      <c r="T43" s="21">
        <v>1975</v>
      </c>
      <c r="U43" s="28" t="s">
        <v>562</v>
      </c>
      <c r="V43" s="21">
        <v>2004</v>
      </c>
      <c r="W43" s="25"/>
      <c r="X43" s="21"/>
      <c r="Y43" s="28" t="s">
        <v>564</v>
      </c>
      <c r="Z43" s="118">
        <f>$AD$3-V43</f>
        <v>11</v>
      </c>
      <c r="AA43" s="169" t="s">
        <v>565</v>
      </c>
      <c r="AB43" s="21" t="s">
        <v>105</v>
      </c>
      <c r="AC43" s="21"/>
      <c r="AE43" s="90" t="s">
        <v>1084</v>
      </c>
      <c r="AF43" s="82"/>
      <c r="CP43" s="19" t="str">
        <f>+S43</f>
        <v>That Pueng</v>
      </c>
      <c r="CR43" s="19">
        <f>+Z43</f>
        <v>11</v>
      </c>
      <c r="CS43" s="19" t="str">
        <f>+AB43</f>
        <v>C</v>
      </c>
      <c r="CT43" s="154">
        <v>4345</v>
      </c>
      <c r="CU43" s="126"/>
      <c r="CV43" s="125">
        <v>782</v>
      </c>
      <c r="CW43" s="33">
        <f>VLOOKUP($CV43,Funktionsbezeichnungen,3,0)</f>
        <v>8</v>
      </c>
      <c r="CX43" s="83" t="str">
        <f>VLOOKUP($CV43,Funktionsbezeichnungen,2,0)</f>
        <v>Projektingenieur 2</v>
      </c>
      <c r="CY43" s="125">
        <v>782</v>
      </c>
      <c r="CZ43" s="33">
        <f>VLOOKUP($CY43,Funktionsbezeichnungen,3,0)</f>
        <v>8</v>
      </c>
      <c r="DA43" s="83" t="str">
        <f>VLOOKUP($CY43,Funktionsbezeichnungen,2,0)</f>
        <v>Projektingenieur 2</v>
      </c>
      <c r="DB43" s="125">
        <v>782</v>
      </c>
      <c r="DC43" s="33">
        <f>VLOOKUP($DB43,Funktionsbezeichnungen,3,0)</f>
        <v>8</v>
      </c>
      <c r="DD43" s="83" t="str">
        <f>VLOOKUP($DB43,Funktionsbezeichnungen,2,0)</f>
        <v>Projektingenieur 2</v>
      </c>
      <c r="DE43" s="20"/>
      <c r="DF43" s="33">
        <v>781</v>
      </c>
      <c r="DG43" s="33">
        <f>VLOOKUP($DF43,Funktionsbezeichnungen,3,0)</f>
        <v>7</v>
      </c>
      <c r="DH43" s="83" t="str">
        <f>VLOOKUP($DF43,Funktionsbezeichnungen,2,0)</f>
        <v>Projektingenieur 1</v>
      </c>
      <c r="DM43" s="19">
        <f>+CT43</f>
        <v>4345</v>
      </c>
      <c r="DN43" s="153">
        <v>1</v>
      </c>
      <c r="DO43" s="19">
        <v>2</v>
      </c>
      <c r="DP43" s="19" t="s">
        <v>952</v>
      </c>
    </row>
    <row r="44" spans="1:120" s="19" customFormat="1" ht="27">
      <c r="A44" s="53">
        <v>0</v>
      </c>
      <c r="B44" s="53"/>
      <c r="C44" s="53">
        <f t="shared" si="0"/>
        <v>1</v>
      </c>
      <c r="D44" s="55"/>
      <c r="E44" s="55">
        <v>1</v>
      </c>
      <c r="F44" s="56"/>
      <c r="G44" s="54"/>
      <c r="H44" s="54"/>
      <c r="I44" s="56"/>
      <c r="J44" s="54"/>
      <c r="K44" s="56"/>
      <c r="L44" s="56"/>
      <c r="M44" s="56"/>
      <c r="N44" s="58"/>
      <c r="O44" s="52" t="s">
        <v>361</v>
      </c>
      <c r="P44" s="15" t="s">
        <v>934</v>
      </c>
      <c r="Q44" s="15">
        <v>40</v>
      </c>
      <c r="R44" s="42"/>
      <c r="S44" s="20" t="s">
        <v>935</v>
      </c>
      <c r="T44" s="21">
        <v>1976</v>
      </c>
      <c r="U44" s="28" t="s">
        <v>936</v>
      </c>
      <c r="V44" s="21">
        <v>2004</v>
      </c>
      <c r="W44" s="25" t="s">
        <v>324</v>
      </c>
      <c r="X44" s="21">
        <v>2014</v>
      </c>
      <c r="Y44" s="28"/>
      <c r="Z44" s="118">
        <f t="shared" si="1"/>
        <v>11</v>
      </c>
      <c r="AA44" s="169" t="s">
        <v>937</v>
      </c>
      <c r="AB44" s="118" t="s">
        <v>105</v>
      </c>
      <c r="AC44" s="21"/>
      <c r="AE44" s="90" t="s">
        <v>373</v>
      </c>
      <c r="AF44" s="82" t="s">
        <v>1083</v>
      </c>
      <c r="CP44" s="19" t="str">
        <f t="shared" si="2"/>
        <v>Becksmann Thomas J.</v>
      </c>
      <c r="CR44" s="19">
        <f t="shared" si="3"/>
        <v>11</v>
      </c>
      <c r="CS44" s="19" t="str">
        <f t="shared" si="4"/>
        <v>C</v>
      </c>
      <c r="CT44" s="154">
        <v>3210</v>
      </c>
      <c r="CU44" s="126"/>
      <c r="CV44" s="125">
        <v>772</v>
      </c>
      <c r="CW44" s="33">
        <f t="shared" si="22"/>
        <v>8</v>
      </c>
      <c r="CX44" s="83" t="str">
        <f t="shared" si="23"/>
        <v>Projektingenieur 2</v>
      </c>
      <c r="CY44" s="125"/>
      <c r="CZ44" s="33"/>
      <c r="DA44" s="83"/>
      <c r="DB44" s="125"/>
      <c r="DC44" s="33"/>
      <c r="DD44" s="83"/>
      <c r="DE44" s="20"/>
      <c r="DF44" s="33"/>
      <c r="DG44" s="33"/>
      <c r="DH44" s="83"/>
      <c r="DM44" s="19">
        <f t="shared" si="13"/>
        <v>3210</v>
      </c>
      <c r="DN44" s="153">
        <v>2</v>
      </c>
      <c r="DO44" s="19">
        <v>3</v>
      </c>
      <c r="DP44" s="19" t="s">
        <v>951</v>
      </c>
    </row>
    <row r="45" spans="1:120" s="19" customFormat="1">
      <c r="A45" s="53">
        <v>0</v>
      </c>
      <c r="B45" s="53"/>
      <c r="C45" s="53">
        <f>IF(Z45&gt;=10,1,0)</f>
        <v>1</v>
      </c>
      <c r="D45" s="55"/>
      <c r="E45" s="55">
        <v>1</v>
      </c>
      <c r="F45" s="56"/>
      <c r="G45" s="54"/>
      <c r="H45" s="54">
        <v>1</v>
      </c>
      <c r="I45" s="56"/>
      <c r="J45" s="54"/>
      <c r="K45" s="56"/>
      <c r="L45" s="56"/>
      <c r="M45" s="56"/>
      <c r="N45" s="58"/>
      <c r="O45" s="52" t="s">
        <v>358</v>
      </c>
      <c r="P45" s="15" t="s">
        <v>852</v>
      </c>
      <c r="Q45" s="15">
        <v>41</v>
      </c>
      <c r="R45" s="42"/>
      <c r="S45" s="20" t="s">
        <v>870</v>
      </c>
      <c r="T45" s="21">
        <v>1978</v>
      </c>
      <c r="U45" s="28" t="s">
        <v>198</v>
      </c>
      <c r="V45" s="21">
        <v>2004</v>
      </c>
      <c r="W45" s="25"/>
      <c r="X45" s="21"/>
      <c r="Y45" s="28" t="s">
        <v>853</v>
      </c>
      <c r="Z45" s="21">
        <f>$AD$3-V45</f>
        <v>11</v>
      </c>
      <c r="AA45" s="25" t="s">
        <v>671</v>
      </c>
      <c r="AB45" s="21" t="s">
        <v>105</v>
      </c>
      <c r="AC45" s="21"/>
      <c r="AE45" s="90" t="s">
        <v>373</v>
      </c>
      <c r="AF45" s="82"/>
      <c r="CP45" s="19" t="str">
        <f>+S45</f>
        <v>Hausammann Cédric</v>
      </c>
      <c r="CR45" s="19">
        <f>+Z45</f>
        <v>11</v>
      </c>
      <c r="CS45" s="19" t="str">
        <f>+AB45</f>
        <v>C</v>
      </c>
      <c r="CT45" s="154">
        <v>9648</v>
      </c>
      <c r="CU45" s="126"/>
      <c r="CV45" s="125">
        <v>772</v>
      </c>
      <c r="CW45" s="33">
        <f>VLOOKUP($CV45,Funktionsbezeichnungen,3,0)</f>
        <v>8</v>
      </c>
      <c r="CX45" s="83" t="str">
        <f>VLOOKUP($CV45,Funktionsbezeichnungen,2,0)</f>
        <v>Projektingenieur 2</v>
      </c>
      <c r="CY45" s="125">
        <v>772</v>
      </c>
      <c r="CZ45" s="33">
        <f>VLOOKUP($CY45,Funktionsbezeichnungen,3,0)</f>
        <v>8</v>
      </c>
      <c r="DA45" s="83" t="str">
        <f>VLOOKUP($CY45,Funktionsbezeichnungen,2,0)</f>
        <v>Projektingenieur 2</v>
      </c>
      <c r="DB45" s="125">
        <v>772</v>
      </c>
      <c r="DC45" s="33">
        <f>VLOOKUP($DB45,Funktionsbezeichnungen,3,0)</f>
        <v>8</v>
      </c>
      <c r="DD45" s="83" t="str">
        <f>VLOOKUP($DB45,Funktionsbezeichnungen,2,0)</f>
        <v>Projektingenieur 2</v>
      </c>
      <c r="DE45" s="20"/>
      <c r="DF45" s="33">
        <v>771</v>
      </c>
      <c r="DG45" s="33">
        <f>VLOOKUP($DF45,Funktionsbezeichnungen,3,0)</f>
        <v>7</v>
      </c>
      <c r="DH45" s="83" t="str">
        <f>VLOOKUP($DF45,Funktionsbezeichnungen,2,0)</f>
        <v>Projektingenieur 1</v>
      </c>
      <c r="DM45" s="19">
        <f>+CT45</f>
        <v>9648</v>
      </c>
      <c r="DN45" s="153">
        <v>2</v>
      </c>
      <c r="DO45" s="19">
        <v>3</v>
      </c>
      <c r="DP45" s="19" t="s">
        <v>951</v>
      </c>
    </row>
    <row r="46" spans="1:120" s="19" customFormat="1" ht="27">
      <c r="A46" s="53">
        <v>0</v>
      </c>
      <c r="B46" s="53"/>
      <c r="C46" s="53">
        <f>IF(Z46&gt;=10,1,0)</f>
        <v>1</v>
      </c>
      <c r="D46" s="55"/>
      <c r="E46" s="55">
        <v>1</v>
      </c>
      <c r="F46" s="56"/>
      <c r="G46" s="54"/>
      <c r="H46" s="54"/>
      <c r="I46" s="56"/>
      <c r="J46" s="54"/>
      <c r="K46" s="56"/>
      <c r="L46" s="56"/>
      <c r="M46" s="56"/>
      <c r="N46" s="58"/>
      <c r="O46" s="52" t="s">
        <v>361</v>
      </c>
      <c r="P46" s="15" t="s">
        <v>1120</v>
      </c>
      <c r="Q46" s="15">
        <v>42</v>
      </c>
      <c r="R46" s="42"/>
      <c r="S46" s="20" t="s">
        <v>1118</v>
      </c>
      <c r="T46" s="21">
        <v>1976</v>
      </c>
      <c r="U46" s="28" t="s">
        <v>1119</v>
      </c>
      <c r="V46" s="21">
        <v>2005</v>
      </c>
      <c r="W46" s="25"/>
      <c r="X46" s="21"/>
      <c r="Y46" s="28"/>
      <c r="Z46" s="118">
        <f>$AD$3-V46</f>
        <v>10</v>
      </c>
      <c r="AA46" s="169" t="s">
        <v>937</v>
      </c>
      <c r="AB46" s="118" t="s">
        <v>105</v>
      </c>
      <c r="AC46" s="21"/>
      <c r="AE46" s="90" t="s">
        <v>373</v>
      </c>
      <c r="AF46" s="82"/>
      <c r="CP46" s="19" t="str">
        <f>+S46</f>
        <v>Dick David</v>
      </c>
      <c r="CR46" s="19">
        <f>+Z46</f>
        <v>10</v>
      </c>
      <c r="CS46" s="19" t="str">
        <f>+AB46</f>
        <v>C</v>
      </c>
      <c r="CT46" s="205">
        <v>4909</v>
      </c>
      <c r="CU46" s="126"/>
      <c r="CV46" s="125">
        <v>772</v>
      </c>
      <c r="CW46" s="33">
        <f>VLOOKUP($CV46,Funktionsbezeichnungen,3,0)</f>
        <v>8</v>
      </c>
      <c r="CX46" s="83" t="str">
        <f>VLOOKUP($CV46,Funktionsbezeichnungen,2,0)</f>
        <v>Projektingenieur 2</v>
      </c>
      <c r="CY46" s="125"/>
      <c r="CZ46" s="33"/>
      <c r="DA46" s="83"/>
      <c r="DB46" s="125"/>
      <c r="DC46" s="33"/>
      <c r="DD46" s="83"/>
      <c r="DE46" s="20"/>
      <c r="DF46" s="33"/>
      <c r="DG46" s="33"/>
      <c r="DH46" s="83"/>
      <c r="DM46" s="19">
        <f>+CT46</f>
        <v>4909</v>
      </c>
      <c r="DN46" s="153">
        <v>2</v>
      </c>
      <c r="DO46" s="19">
        <v>3</v>
      </c>
      <c r="DP46" s="19" t="s">
        <v>952</v>
      </c>
    </row>
    <row r="47" spans="1:120" s="19" customFormat="1" ht="38.25">
      <c r="A47" s="53">
        <v>0</v>
      </c>
      <c r="B47" s="53"/>
      <c r="C47" s="53">
        <f t="shared" si="0"/>
        <v>1</v>
      </c>
      <c r="D47" s="55"/>
      <c r="E47" s="55">
        <v>1</v>
      </c>
      <c r="F47" s="56"/>
      <c r="G47" s="54"/>
      <c r="H47" s="54"/>
      <c r="I47" s="56"/>
      <c r="J47" s="54"/>
      <c r="K47" s="56"/>
      <c r="L47" s="56"/>
      <c r="M47" s="56"/>
      <c r="N47" s="58"/>
      <c r="O47" s="52" t="s">
        <v>361</v>
      </c>
      <c r="P47" s="15" t="s">
        <v>865</v>
      </c>
      <c r="Q47" s="15">
        <v>43</v>
      </c>
      <c r="R47" s="42"/>
      <c r="S47" s="20" t="s">
        <v>866</v>
      </c>
      <c r="T47" s="21">
        <v>1969</v>
      </c>
      <c r="U47" s="28" t="s">
        <v>943</v>
      </c>
      <c r="V47" s="21">
        <v>1999</v>
      </c>
      <c r="W47" s="191" t="s">
        <v>1047</v>
      </c>
      <c r="X47" s="21">
        <v>2011</v>
      </c>
      <c r="Y47" s="28" t="s">
        <v>944</v>
      </c>
      <c r="Z47" s="118">
        <f t="shared" si="1"/>
        <v>16</v>
      </c>
      <c r="AA47" s="169" t="s">
        <v>565</v>
      </c>
      <c r="AB47" s="21" t="s">
        <v>1040</v>
      </c>
      <c r="AC47" s="21"/>
      <c r="AE47" s="90" t="s">
        <v>373</v>
      </c>
      <c r="AF47" s="82"/>
      <c r="CP47" s="19" t="str">
        <f t="shared" si="2"/>
        <v>Betzold Alexander</v>
      </c>
      <c r="CR47" s="19">
        <f t="shared" si="3"/>
        <v>16</v>
      </c>
      <c r="CS47" s="19" t="str">
        <f t="shared" si="4"/>
        <v xml:space="preserve"> D/C 2)</v>
      </c>
      <c r="CT47" s="154">
        <v>4306</v>
      </c>
      <c r="CU47" s="126"/>
      <c r="CV47" s="125">
        <v>782</v>
      </c>
      <c r="CW47" s="33">
        <f t="shared" si="22"/>
        <v>8</v>
      </c>
      <c r="CX47" s="83" t="str">
        <f t="shared" si="23"/>
        <v>Projektingenieur 2</v>
      </c>
      <c r="CY47" s="125">
        <v>782</v>
      </c>
      <c r="CZ47" s="33">
        <f t="shared" si="24"/>
        <v>8</v>
      </c>
      <c r="DA47" s="83" t="str">
        <f t="shared" si="25"/>
        <v>Projektingenieur 2</v>
      </c>
      <c r="DB47" s="125">
        <v>782</v>
      </c>
      <c r="DC47" s="33">
        <f t="shared" si="28"/>
        <v>8</v>
      </c>
      <c r="DD47" s="83" t="str">
        <f t="shared" si="29"/>
        <v>Projektingenieur 2</v>
      </c>
      <c r="DE47" s="20"/>
      <c r="DF47" s="33">
        <v>781</v>
      </c>
      <c r="DG47" s="33">
        <f t="shared" si="26"/>
        <v>7</v>
      </c>
      <c r="DH47" s="83" t="str">
        <f t="shared" si="27"/>
        <v>Projektingenieur 1</v>
      </c>
      <c r="DM47" s="19">
        <f t="shared" si="13"/>
        <v>4306</v>
      </c>
      <c r="DN47" s="153">
        <v>2</v>
      </c>
      <c r="DO47" s="19">
        <v>2</v>
      </c>
      <c r="DP47" s="19" t="s">
        <v>952</v>
      </c>
    </row>
    <row r="48" spans="1:120" s="19" customFormat="1">
      <c r="A48" s="53">
        <v>0</v>
      </c>
      <c r="B48" s="53">
        <v>1</v>
      </c>
      <c r="C48" s="53"/>
      <c r="D48" s="55">
        <v>1</v>
      </c>
      <c r="E48" s="55"/>
      <c r="F48" s="56"/>
      <c r="G48" s="54"/>
      <c r="H48" s="54"/>
      <c r="I48" s="56"/>
      <c r="J48" s="54"/>
      <c r="K48" s="56"/>
      <c r="L48" s="56"/>
      <c r="M48" s="56"/>
      <c r="N48" s="58"/>
      <c r="O48" s="52" t="s">
        <v>361</v>
      </c>
      <c r="P48" s="15" t="s">
        <v>918</v>
      </c>
      <c r="Q48" s="15">
        <v>44</v>
      </c>
      <c r="R48" s="42"/>
      <c r="S48" s="20" t="s">
        <v>919</v>
      </c>
      <c r="T48" s="21">
        <v>1962</v>
      </c>
      <c r="U48" s="28" t="s">
        <v>1058</v>
      </c>
      <c r="V48" s="21">
        <v>1992</v>
      </c>
      <c r="W48" s="25" t="s">
        <v>921</v>
      </c>
      <c r="X48" s="21">
        <v>2002</v>
      </c>
      <c r="Y48" s="28" t="s">
        <v>922</v>
      </c>
      <c r="Z48" s="118">
        <f t="shared" si="1"/>
        <v>23</v>
      </c>
      <c r="AA48" s="169" t="s">
        <v>1080</v>
      </c>
      <c r="AB48" s="21" t="s">
        <v>121</v>
      </c>
      <c r="AC48" s="21"/>
      <c r="AE48" s="90" t="s">
        <v>373</v>
      </c>
      <c r="AF48" s="82"/>
      <c r="CP48" s="19" t="str">
        <f t="shared" si="2"/>
        <v>Niedermeyer Friederike</v>
      </c>
      <c r="CR48" s="19">
        <f t="shared" si="3"/>
        <v>23</v>
      </c>
      <c r="CS48" s="19" t="str">
        <f t="shared" si="4"/>
        <v>D</v>
      </c>
      <c r="CT48" s="154">
        <v>4307</v>
      </c>
      <c r="CU48" s="126"/>
      <c r="CV48" s="125">
        <v>782</v>
      </c>
      <c r="CW48" s="33">
        <f t="shared" si="22"/>
        <v>8</v>
      </c>
      <c r="CX48" s="83" t="str">
        <f t="shared" si="23"/>
        <v>Projektingenieur 2</v>
      </c>
      <c r="CY48" s="125"/>
      <c r="CZ48" s="33"/>
      <c r="DA48" s="83"/>
      <c r="DB48" s="125"/>
      <c r="DC48" s="33"/>
      <c r="DD48" s="83"/>
      <c r="DE48" s="20"/>
      <c r="DF48" s="33"/>
      <c r="DG48" s="33"/>
      <c r="DH48" s="83"/>
      <c r="DM48" s="19">
        <f t="shared" si="13"/>
        <v>4307</v>
      </c>
      <c r="DN48" s="153">
        <v>1</v>
      </c>
      <c r="DO48" s="19">
        <v>2</v>
      </c>
      <c r="DP48" s="19" t="s">
        <v>952</v>
      </c>
    </row>
    <row r="49" spans="1:120" s="19" customFormat="1">
      <c r="A49" s="53">
        <v>0</v>
      </c>
      <c r="B49" s="53">
        <v>1</v>
      </c>
      <c r="C49" s="53">
        <f t="shared" ref="C49:C112" si="30">IF(Z49&gt;=10,1,0)</f>
        <v>1</v>
      </c>
      <c r="D49" s="55"/>
      <c r="E49" s="55">
        <v>1</v>
      </c>
      <c r="F49" s="56"/>
      <c r="G49" s="54"/>
      <c r="H49" s="54">
        <v>1</v>
      </c>
      <c r="I49" s="56"/>
      <c r="J49" s="54"/>
      <c r="K49" s="56"/>
      <c r="L49" s="56"/>
      <c r="M49" s="56"/>
      <c r="N49" s="58"/>
      <c r="O49" s="52" t="s">
        <v>360</v>
      </c>
      <c r="P49" s="15" t="s">
        <v>612</v>
      </c>
      <c r="Q49" s="15">
        <v>45</v>
      </c>
      <c r="R49" s="42"/>
      <c r="S49" s="20" t="s">
        <v>613</v>
      </c>
      <c r="T49" s="21">
        <v>1980</v>
      </c>
      <c r="U49" s="28" t="s">
        <v>1068</v>
      </c>
      <c r="V49" s="21">
        <v>2005</v>
      </c>
      <c r="W49" s="25"/>
      <c r="X49" s="21"/>
      <c r="Y49" s="28"/>
      <c r="Z49" s="21">
        <f t="shared" si="1"/>
        <v>10</v>
      </c>
      <c r="AA49" s="25" t="s">
        <v>685</v>
      </c>
      <c r="AB49" s="21" t="s">
        <v>121</v>
      </c>
      <c r="AC49" s="21"/>
      <c r="AE49" s="90" t="s">
        <v>376</v>
      </c>
      <c r="AF49" s="82"/>
      <c r="CP49" s="19" t="str">
        <f t="shared" si="2"/>
        <v>Penning Rebecca</v>
      </c>
      <c r="CR49" s="19">
        <f t="shared" si="3"/>
        <v>10</v>
      </c>
      <c r="CS49" s="19" t="str">
        <f t="shared" si="4"/>
        <v>D</v>
      </c>
      <c r="CT49" s="154">
        <v>4353</v>
      </c>
      <c r="CU49" s="126"/>
      <c r="CV49" s="125">
        <v>772</v>
      </c>
      <c r="CW49" s="33">
        <f t="shared" si="22"/>
        <v>8</v>
      </c>
      <c r="CX49" s="83" t="str">
        <f t="shared" si="23"/>
        <v>Projektingenieur 2</v>
      </c>
      <c r="CY49" s="125">
        <v>772</v>
      </c>
      <c r="CZ49" s="33">
        <f t="shared" si="24"/>
        <v>8</v>
      </c>
      <c r="DA49" s="83" t="str">
        <f t="shared" si="25"/>
        <v>Projektingenieur 2</v>
      </c>
      <c r="DB49" s="125">
        <v>771</v>
      </c>
      <c r="DC49" s="33">
        <f t="shared" si="28"/>
        <v>7</v>
      </c>
      <c r="DD49" s="83" t="str">
        <f t="shared" si="29"/>
        <v>Projektingenieur 1</v>
      </c>
      <c r="DE49" s="20"/>
      <c r="DF49" s="33">
        <v>771</v>
      </c>
      <c r="DG49" s="33">
        <f t="shared" si="26"/>
        <v>7</v>
      </c>
      <c r="DH49" s="83" t="str">
        <f t="shared" si="27"/>
        <v>Projektingenieur 1</v>
      </c>
      <c r="DM49" s="19">
        <f t="shared" si="13"/>
        <v>4353</v>
      </c>
      <c r="DN49" s="153">
        <v>2</v>
      </c>
      <c r="DO49" s="19">
        <v>3</v>
      </c>
      <c r="DP49" s="185" t="s">
        <v>968</v>
      </c>
    </row>
    <row r="50" spans="1:120" s="19" customFormat="1">
      <c r="A50" s="53">
        <v>0</v>
      </c>
      <c r="B50" s="53"/>
      <c r="C50" s="53">
        <f t="shared" si="30"/>
        <v>0</v>
      </c>
      <c r="D50" s="55"/>
      <c r="E50" s="55">
        <v>1</v>
      </c>
      <c r="F50" s="56"/>
      <c r="G50" s="54"/>
      <c r="H50" s="54"/>
      <c r="I50" s="56"/>
      <c r="J50" s="54"/>
      <c r="K50" s="56"/>
      <c r="L50" s="56"/>
      <c r="M50" s="56"/>
      <c r="N50" s="58"/>
      <c r="O50" s="52" t="s">
        <v>361</v>
      </c>
      <c r="P50" s="15" t="s">
        <v>473</v>
      </c>
      <c r="Q50" s="15">
        <v>46</v>
      </c>
      <c r="R50" s="42"/>
      <c r="S50" s="20" t="s">
        <v>284</v>
      </c>
      <c r="T50" s="21">
        <v>1980</v>
      </c>
      <c r="U50" s="28" t="s">
        <v>1063</v>
      </c>
      <c r="V50" s="21">
        <v>2006</v>
      </c>
      <c r="W50" s="25"/>
      <c r="X50" s="21"/>
      <c r="Y50" s="28"/>
      <c r="Z50" s="21">
        <f t="shared" si="1"/>
        <v>9</v>
      </c>
      <c r="AA50" s="25" t="s">
        <v>108</v>
      </c>
      <c r="AB50" s="21" t="s">
        <v>121</v>
      </c>
      <c r="AC50" s="21"/>
      <c r="AE50" s="90" t="s">
        <v>373</v>
      </c>
      <c r="AF50" s="82"/>
      <c r="CP50" s="19" t="str">
        <f t="shared" si="2"/>
        <v>Akdeniz Veysel</v>
      </c>
      <c r="CR50" s="153">
        <f t="shared" si="3"/>
        <v>9</v>
      </c>
      <c r="CS50" s="19" t="str">
        <f t="shared" si="4"/>
        <v>D</v>
      </c>
      <c r="CT50" s="154">
        <v>4293</v>
      </c>
      <c r="CU50" s="126"/>
      <c r="CV50" s="125">
        <v>772</v>
      </c>
      <c r="CW50" s="33">
        <f t="shared" si="22"/>
        <v>8</v>
      </c>
      <c r="CX50" s="83" t="str">
        <f t="shared" si="23"/>
        <v>Projektingenieur 2</v>
      </c>
      <c r="CY50" s="125">
        <v>772</v>
      </c>
      <c r="CZ50" s="33">
        <f t="shared" si="24"/>
        <v>8</v>
      </c>
      <c r="DA50" s="83" t="str">
        <f t="shared" si="25"/>
        <v>Projektingenieur 2</v>
      </c>
      <c r="DB50" s="125">
        <v>772</v>
      </c>
      <c r="DC50" s="33">
        <f t="shared" si="28"/>
        <v>8</v>
      </c>
      <c r="DD50" s="83" t="str">
        <f t="shared" si="29"/>
        <v>Projektingenieur 2</v>
      </c>
      <c r="DE50" s="20"/>
      <c r="DF50" s="33">
        <v>771</v>
      </c>
      <c r="DG50" s="33">
        <f t="shared" si="26"/>
        <v>7</v>
      </c>
      <c r="DH50" s="83" t="str">
        <f t="shared" si="27"/>
        <v>Projektingenieur 1</v>
      </c>
      <c r="DM50" s="19">
        <f t="shared" si="13"/>
        <v>4293</v>
      </c>
      <c r="DN50" s="153">
        <v>2</v>
      </c>
      <c r="DO50" s="19">
        <v>3</v>
      </c>
      <c r="DP50" s="19" t="s">
        <v>951</v>
      </c>
    </row>
    <row r="51" spans="1:120" s="19" customFormat="1" ht="27">
      <c r="A51" s="53">
        <v>0</v>
      </c>
      <c r="B51" s="53"/>
      <c r="C51" s="53">
        <f t="shared" si="30"/>
        <v>0</v>
      </c>
      <c r="D51" s="55">
        <v>1</v>
      </c>
      <c r="E51" s="55"/>
      <c r="F51" s="56"/>
      <c r="G51" s="54"/>
      <c r="H51" s="54"/>
      <c r="I51" s="56"/>
      <c r="J51" s="54"/>
      <c r="K51" s="56"/>
      <c r="L51" s="56"/>
      <c r="M51" s="56"/>
      <c r="N51" s="58"/>
      <c r="O51" s="52" t="s">
        <v>361</v>
      </c>
      <c r="P51" s="15" t="s">
        <v>999</v>
      </c>
      <c r="Q51" s="15">
        <v>47</v>
      </c>
      <c r="R51" s="42"/>
      <c r="S51" s="20" t="s">
        <v>1000</v>
      </c>
      <c r="T51" s="21">
        <v>1979</v>
      </c>
      <c r="U51" s="28" t="s">
        <v>1059</v>
      </c>
      <c r="V51" s="21">
        <v>2007</v>
      </c>
      <c r="W51" s="25"/>
      <c r="X51" s="21"/>
      <c r="Y51" s="28"/>
      <c r="Z51" s="21">
        <f t="shared" si="1"/>
        <v>8</v>
      </c>
      <c r="AA51" s="25" t="s">
        <v>1081</v>
      </c>
      <c r="AB51" s="21" t="s">
        <v>121</v>
      </c>
      <c r="AC51" s="21"/>
      <c r="AE51" s="90" t="s">
        <v>373</v>
      </c>
      <c r="AF51" s="82"/>
      <c r="CP51" s="19" t="str">
        <f t="shared" si="2"/>
        <v>Hikel Harald</v>
      </c>
      <c r="CR51" s="153">
        <f t="shared" si="3"/>
        <v>8</v>
      </c>
      <c r="CS51" s="19" t="str">
        <f t="shared" si="4"/>
        <v>D</v>
      </c>
      <c r="CT51" s="154">
        <v>7707</v>
      </c>
      <c r="CU51" s="126"/>
      <c r="CV51" s="125">
        <v>782</v>
      </c>
      <c r="CW51" s="33">
        <f t="shared" si="22"/>
        <v>8</v>
      </c>
      <c r="CX51" s="83" t="str">
        <f t="shared" si="23"/>
        <v>Projektingenieur 2</v>
      </c>
      <c r="CY51" s="125"/>
      <c r="CZ51" s="33"/>
      <c r="DA51" s="83"/>
      <c r="DB51" s="125"/>
      <c r="DC51" s="33"/>
      <c r="DD51" s="83"/>
      <c r="DE51" s="20"/>
      <c r="DF51" s="33"/>
      <c r="DG51" s="33"/>
      <c r="DH51" s="83"/>
      <c r="DM51" s="19">
        <f t="shared" si="13"/>
        <v>7707</v>
      </c>
      <c r="DN51" s="153">
        <v>2</v>
      </c>
      <c r="DO51" s="19">
        <v>1</v>
      </c>
      <c r="DP51" s="19" t="s">
        <v>952</v>
      </c>
    </row>
    <row r="52" spans="1:120" s="19" customFormat="1">
      <c r="A52" s="53">
        <v>0</v>
      </c>
      <c r="B52" s="53"/>
      <c r="C52" s="53">
        <f>IF(Z52&gt;=10,1,0)</f>
        <v>0</v>
      </c>
      <c r="D52" s="55"/>
      <c r="E52" s="55">
        <v>1</v>
      </c>
      <c r="F52" s="56"/>
      <c r="G52" s="54"/>
      <c r="H52" s="54"/>
      <c r="I52" s="56"/>
      <c r="J52" s="54"/>
      <c r="K52" s="56"/>
      <c r="L52" s="56"/>
      <c r="M52" s="56"/>
      <c r="N52" s="58"/>
      <c r="O52" s="52" t="s">
        <v>358</v>
      </c>
      <c r="P52" s="15" t="s">
        <v>932</v>
      </c>
      <c r="Q52" s="15">
        <v>48</v>
      </c>
      <c r="R52" s="42"/>
      <c r="S52" s="20" t="s">
        <v>933</v>
      </c>
      <c r="T52" s="21">
        <v>1983</v>
      </c>
      <c r="U52" s="28" t="s">
        <v>1063</v>
      </c>
      <c r="V52" s="21">
        <v>2007</v>
      </c>
      <c r="W52" s="25" t="s">
        <v>1060</v>
      </c>
      <c r="X52" s="21">
        <v>2008</v>
      </c>
      <c r="Y52" s="28"/>
      <c r="Z52" s="21">
        <f>$AD$3-V52</f>
        <v>8</v>
      </c>
      <c r="AA52" s="25" t="s">
        <v>1079</v>
      </c>
      <c r="AB52" s="21" t="s">
        <v>121</v>
      </c>
      <c r="AC52" s="21"/>
      <c r="AE52" s="90" t="s">
        <v>373</v>
      </c>
      <c r="AF52" s="82"/>
      <c r="CP52" s="19" t="str">
        <f>+S52</f>
        <v>Noordam Philipp</v>
      </c>
      <c r="CR52" s="153">
        <f>+Z52</f>
        <v>8</v>
      </c>
      <c r="CS52" s="19" t="str">
        <f>+AB52</f>
        <v>D</v>
      </c>
      <c r="CT52" s="154">
        <v>4312</v>
      </c>
      <c r="CU52" s="126"/>
      <c r="CV52" s="125">
        <v>772</v>
      </c>
      <c r="CW52" s="33">
        <f>VLOOKUP($CV52,Funktionsbezeichnungen,3,0)</f>
        <v>8</v>
      </c>
      <c r="CX52" s="83" t="str">
        <f>VLOOKUP($CV52,Funktionsbezeichnungen,2,0)</f>
        <v>Projektingenieur 2</v>
      </c>
      <c r="CY52" s="125"/>
      <c r="CZ52" s="33"/>
      <c r="DA52" s="83"/>
      <c r="DB52" s="125"/>
      <c r="DC52" s="33"/>
      <c r="DD52" s="83"/>
      <c r="DE52" s="20"/>
      <c r="DF52" s="33"/>
      <c r="DG52" s="33"/>
      <c r="DH52" s="83"/>
      <c r="DM52" s="19">
        <f>+CT52</f>
        <v>4312</v>
      </c>
      <c r="DN52" s="153">
        <v>2</v>
      </c>
      <c r="DO52" s="19">
        <v>2</v>
      </c>
      <c r="DP52" s="19" t="s">
        <v>951</v>
      </c>
    </row>
    <row r="53" spans="1:120" s="19" customFormat="1">
      <c r="A53" s="53">
        <v>0</v>
      </c>
      <c r="B53" s="53"/>
      <c r="C53" s="53">
        <f t="shared" si="30"/>
        <v>0</v>
      </c>
      <c r="D53" s="55"/>
      <c r="E53" s="55">
        <v>1</v>
      </c>
      <c r="F53" s="56"/>
      <c r="G53" s="54"/>
      <c r="H53" s="54"/>
      <c r="I53" s="56"/>
      <c r="J53" s="54"/>
      <c r="K53" s="56"/>
      <c r="L53" s="56"/>
      <c r="M53" s="56"/>
      <c r="N53" s="58"/>
      <c r="O53" s="52" t="s">
        <v>359</v>
      </c>
      <c r="P53" s="15" t="s">
        <v>586</v>
      </c>
      <c r="Q53" s="15">
        <v>49</v>
      </c>
      <c r="R53" s="42"/>
      <c r="S53" s="20" t="s">
        <v>587</v>
      </c>
      <c r="T53" s="21">
        <v>1981</v>
      </c>
      <c r="U53" s="28" t="s">
        <v>1076</v>
      </c>
      <c r="V53" s="21">
        <v>2008</v>
      </c>
      <c r="W53" s="25" t="s">
        <v>1060</v>
      </c>
      <c r="X53" s="21">
        <v>2009</v>
      </c>
      <c r="Y53" s="28"/>
      <c r="Z53" s="21">
        <f t="shared" si="1"/>
        <v>7</v>
      </c>
      <c r="AA53" s="25" t="s">
        <v>108</v>
      </c>
      <c r="AB53" s="21" t="s">
        <v>121</v>
      </c>
      <c r="AC53" s="21"/>
      <c r="AE53" s="90" t="s">
        <v>375</v>
      </c>
      <c r="AF53" s="82"/>
      <c r="CP53" s="19" t="str">
        <f t="shared" si="2"/>
        <v>Fuhl Waldemar</v>
      </c>
      <c r="CR53" s="153">
        <f t="shared" si="3"/>
        <v>7</v>
      </c>
      <c r="CS53" s="19" t="str">
        <f t="shared" si="4"/>
        <v>D</v>
      </c>
      <c r="CT53" s="154">
        <v>4349</v>
      </c>
      <c r="CU53" s="126"/>
      <c r="CV53" s="125">
        <v>772</v>
      </c>
      <c r="CW53" s="33">
        <f t="shared" si="22"/>
        <v>8</v>
      </c>
      <c r="CX53" s="83" t="str">
        <f t="shared" si="23"/>
        <v>Projektingenieur 2</v>
      </c>
      <c r="CY53" s="125">
        <v>772</v>
      </c>
      <c r="CZ53" s="33">
        <f t="shared" si="24"/>
        <v>8</v>
      </c>
      <c r="DA53" s="83" t="str">
        <f t="shared" si="25"/>
        <v>Projektingenieur 2</v>
      </c>
      <c r="DB53" s="125">
        <v>771</v>
      </c>
      <c r="DC53" s="33">
        <f t="shared" si="28"/>
        <v>7</v>
      </c>
      <c r="DD53" s="83" t="str">
        <f t="shared" si="29"/>
        <v>Projektingenieur 1</v>
      </c>
      <c r="DE53" s="20"/>
      <c r="DF53" s="33">
        <v>771</v>
      </c>
      <c r="DG53" s="33">
        <f t="shared" si="26"/>
        <v>7</v>
      </c>
      <c r="DH53" s="83" t="str">
        <f t="shared" si="27"/>
        <v>Projektingenieur 1</v>
      </c>
      <c r="DM53" s="19">
        <f t="shared" si="13"/>
        <v>4349</v>
      </c>
      <c r="DN53" s="153">
        <v>2</v>
      </c>
      <c r="DO53" s="19">
        <v>2</v>
      </c>
      <c r="DP53" s="19" t="s">
        <v>951</v>
      </c>
    </row>
    <row r="54" spans="1:120" s="19" customFormat="1">
      <c r="A54" s="53">
        <v>0</v>
      </c>
      <c r="B54" s="53"/>
      <c r="C54" s="53">
        <f t="shared" si="30"/>
        <v>0</v>
      </c>
      <c r="D54" s="55"/>
      <c r="E54" s="55">
        <v>1</v>
      </c>
      <c r="F54" s="56"/>
      <c r="G54" s="54"/>
      <c r="H54" s="54"/>
      <c r="I54" s="56"/>
      <c r="J54" s="54"/>
      <c r="K54" s="56"/>
      <c r="L54" s="56"/>
      <c r="M54" s="56"/>
      <c r="N54" s="58"/>
      <c r="O54" s="52" t="s">
        <v>360</v>
      </c>
      <c r="P54" s="15" t="s">
        <v>567</v>
      </c>
      <c r="Q54" s="15">
        <v>50</v>
      </c>
      <c r="R54" s="42"/>
      <c r="S54" s="20" t="s">
        <v>213</v>
      </c>
      <c r="T54" s="21">
        <v>1985</v>
      </c>
      <c r="U54" s="28" t="s">
        <v>1062</v>
      </c>
      <c r="V54" s="21">
        <v>2008</v>
      </c>
      <c r="W54" s="25" t="s">
        <v>1071</v>
      </c>
      <c r="X54" s="21">
        <v>2013</v>
      </c>
      <c r="Y54" s="28" t="s">
        <v>1022</v>
      </c>
      <c r="Z54" s="118">
        <f t="shared" si="1"/>
        <v>7</v>
      </c>
      <c r="AA54" s="25" t="s">
        <v>108</v>
      </c>
      <c r="AB54" s="21" t="s">
        <v>121</v>
      </c>
      <c r="AC54" s="21"/>
      <c r="AE54" s="90" t="s">
        <v>375</v>
      </c>
      <c r="AF54" s="82"/>
      <c r="CP54" s="19" t="str">
        <f t="shared" si="2"/>
        <v>Imesch Reto</v>
      </c>
      <c r="CR54" s="153">
        <f t="shared" si="3"/>
        <v>7</v>
      </c>
      <c r="CS54" s="19" t="str">
        <f t="shared" si="4"/>
        <v>D</v>
      </c>
      <c r="CT54" s="154">
        <v>9677</v>
      </c>
      <c r="CU54" s="126"/>
      <c r="CV54" s="125">
        <v>772</v>
      </c>
      <c r="CW54" s="33">
        <f t="shared" si="22"/>
        <v>8</v>
      </c>
      <c r="CX54" s="83" t="str">
        <f t="shared" si="23"/>
        <v>Projektingenieur 2</v>
      </c>
      <c r="CY54" s="125">
        <v>772</v>
      </c>
      <c r="CZ54" s="33">
        <f t="shared" si="24"/>
        <v>8</v>
      </c>
      <c r="DA54" s="83" t="str">
        <f t="shared" si="25"/>
        <v>Projektingenieur 2</v>
      </c>
      <c r="DB54" s="125">
        <v>771</v>
      </c>
      <c r="DC54" s="33">
        <f t="shared" si="28"/>
        <v>7</v>
      </c>
      <c r="DD54" s="83" t="str">
        <f t="shared" si="29"/>
        <v>Projektingenieur 1</v>
      </c>
      <c r="DE54" s="20"/>
      <c r="DF54" s="33">
        <v>771</v>
      </c>
      <c r="DG54" s="33">
        <f t="shared" si="26"/>
        <v>7</v>
      </c>
      <c r="DH54" s="83" t="str">
        <f t="shared" si="27"/>
        <v>Projektingenieur 1</v>
      </c>
      <c r="DM54" s="19">
        <f t="shared" si="13"/>
        <v>9677</v>
      </c>
      <c r="DN54" s="153">
        <v>2</v>
      </c>
      <c r="DO54" s="19">
        <v>3</v>
      </c>
      <c r="DP54" s="19" t="s">
        <v>951</v>
      </c>
    </row>
    <row r="55" spans="1:120" s="19" customFormat="1">
      <c r="A55" s="53">
        <v>0</v>
      </c>
      <c r="B55" s="53"/>
      <c r="C55" s="53">
        <f t="shared" si="30"/>
        <v>0</v>
      </c>
      <c r="D55" s="55"/>
      <c r="E55" s="55">
        <v>1</v>
      </c>
      <c r="F55" s="56"/>
      <c r="G55" s="54"/>
      <c r="H55" s="54"/>
      <c r="I55" s="56"/>
      <c r="J55" s="54"/>
      <c r="K55" s="56"/>
      <c r="L55" s="56"/>
      <c r="M55" s="56"/>
      <c r="N55" s="58"/>
      <c r="O55" s="52" t="s">
        <v>360</v>
      </c>
      <c r="P55" s="15" t="s">
        <v>598</v>
      </c>
      <c r="Q55" s="15">
        <v>51</v>
      </c>
      <c r="R55" s="42"/>
      <c r="S55" s="20" t="s">
        <v>281</v>
      </c>
      <c r="T55" s="21">
        <v>1983</v>
      </c>
      <c r="U55" s="28" t="s">
        <v>1076</v>
      </c>
      <c r="V55" s="21">
        <v>2008</v>
      </c>
      <c r="W55" s="25" t="s">
        <v>1060</v>
      </c>
      <c r="X55" s="21">
        <v>2009</v>
      </c>
      <c r="Y55" s="28" t="s">
        <v>1023</v>
      </c>
      <c r="Z55" s="21">
        <f t="shared" si="1"/>
        <v>7</v>
      </c>
      <c r="AA55" s="25" t="s">
        <v>1133</v>
      </c>
      <c r="AB55" s="21" t="s">
        <v>121</v>
      </c>
      <c r="AC55" s="21"/>
      <c r="AE55" s="90" t="s">
        <v>1102</v>
      </c>
      <c r="AF55" s="82"/>
      <c r="CP55" s="19" t="str">
        <f t="shared" si="2"/>
        <v>Wieland Manuel</v>
      </c>
      <c r="CR55" s="153">
        <f t="shared" si="3"/>
        <v>7</v>
      </c>
      <c r="CS55" s="19" t="str">
        <f t="shared" si="4"/>
        <v>D</v>
      </c>
      <c r="CT55" s="154">
        <v>9698</v>
      </c>
      <c r="CU55" s="126"/>
      <c r="CV55" s="125">
        <v>772</v>
      </c>
      <c r="CW55" s="33">
        <f t="shared" si="22"/>
        <v>8</v>
      </c>
      <c r="CX55" s="83" t="str">
        <f t="shared" si="23"/>
        <v>Projektingenieur 2</v>
      </c>
      <c r="CY55" s="125">
        <v>771</v>
      </c>
      <c r="CZ55" s="33">
        <f t="shared" si="24"/>
        <v>7</v>
      </c>
      <c r="DA55" s="83" t="str">
        <f t="shared" si="25"/>
        <v>Projektingenieur 1</v>
      </c>
      <c r="DB55" s="125">
        <v>771</v>
      </c>
      <c r="DC55" s="33">
        <f t="shared" si="28"/>
        <v>7</v>
      </c>
      <c r="DD55" s="83" t="str">
        <f t="shared" si="29"/>
        <v>Projektingenieur 1</v>
      </c>
      <c r="DE55" s="20"/>
      <c r="DF55" s="33">
        <v>771</v>
      </c>
      <c r="DG55" s="33">
        <f t="shared" si="26"/>
        <v>7</v>
      </c>
      <c r="DH55" s="83" t="str">
        <f t="shared" si="27"/>
        <v>Projektingenieur 1</v>
      </c>
      <c r="DM55" s="19">
        <f t="shared" si="13"/>
        <v>9698</v>
      </c>
      <c r="DN55" s="153">
        <v>2</v>
      </c>
      <c r="DO55" s="19">
        <v>2</v>
      </c>
      <c r="DP55" s="19" t="s">
        <v>951</v>
      </c>
    </row>
    <row r="56" spans="1:120" s="19" customFormat="1" ht="27">
      <c r="A56" s="53">
        <v>0</v>
      </c>
      <c r="B56" s="53"/>
      <c r="C56" s="53">
        <f t="shared" si="30"/>
        <v>0</v>
      </c>
      <c r="D56" s="55"/>
      <c r="E56" s="55">
        <v>1</v>
      </c>
      <c r="F56" s="56"/>
      <c r="G56" s="54"/>
      <c r="H56" s="54"/>
      <c r="I56" s="56"/>
      <c r="J56" s="54"/>
      <c r="K56" s="56"/>
      <c r="L56" s="56"/>
      <c r="M56" s="56"/>
      <c r="N56" s="58"/>
      <c r="O56" s="52" t="s">
        <v>361</v>
      </c>
      <c r="P56" s="15" t="s">
        <v>1046</v>
      </c>
      <c r="Q56" s="15">
        <v>52</v>
      </c>
      <c r="R56" s="42"/>
      <c r="S56" s="20" t="s">
        <v>930</v>
      </c>
      <c r="T56" s="21">
        <v>1972</v>
      </c>
      <c r="U56" s="28" t="s">
        <v>1067</v>
      </c>
      <c r="V56" s="21">
        <v>2009</v>
      </c>
      <c r="W56" s="25" t="s">
        <v>1066</v>
      </c>
      <c r="X56" s="21">
        <v>2012</v>
      </c>
      <c r="Y56" s="28"/>
      <c r="Z56" s="118">
        <f t="shared" si="1"/>
        <v>6</v>
      </c>
      <c r="AA56" s="119" t="s">
        <v>931</v>
      </c>
      <c r="AB56" s="118" t="s">
        <v>121</v>
      </c>
      <c r="AC56" s="21"/>
      <c r="AE56" s="90" t="s">
        <v>373</v>
      </c>
      <c r="AF56" s="82"/>
      <c r="CP56" s="19" t="str">
        <f t="shared" si="2"/>
        <v>Baschong Clemens</v>
      </c>
      <c r="CR56" s="153">
        <f t="shared" si="3"/>
        <v>6</v>
      </c>
      <c r="CS56" s="19" t="str">
        <f t="shared" si="4"/>
        <v>D</v>
      </c>
      <c r="CT56" s="154">
        <v>4311</v>
      </c>
      <c r="CU56" s="126"/>
      <c r="CV56" s="125">
        <v>782</v>
      </c>
      <c r="CW56" s="33">
        <f t="shared" si="22"/>
        <v>8</v>
      </c>
      <c r="CX56" s="83" t="str">
        <f t="shared" si="23"/>
        <v>Projektingenieur 2</v>
      </c>
      <c r="CY56" s="125"/>
      <c r="CZ56" s="33"/>
      <c r="DA56" s="83"/>
      <c r="DB56" s="125"/>
      <c r="DC56" s="33"/>
      <c r="DD56" s="83"/>
      <c r="DE56" s="20"/>
      <c r="DF56" s="33"/>
      <c r="DG56" s="33"/>
      <c r="DH56" s="83"/>
      <c r="DM56" s="19">
        <f t="shared" si="13"/>
        <v>4311</v>
      </c>
      <c r="DN56" s="153">
        <v>2</v>
      </c>
      <c r="DO56" s="19">
        <v>2</v>
      </c>
      <c r="DP56" s="19" t="s">
        <v>952</v>
      </c>
    </row>
    <row r="57" spans="1:120" s="19" customFormat="1">
      <c r="A57" s="53">
        <v>0</v>
      </c>
      <c r="B57" s="53"/>
      <c r="C57" s="53">
        <f t="shared" si="30"/>
        <v>0</v>
      </c>
      <c r="D57" s="55"/>
      <c r="E57" s="55">
        <v>1</v>
      </c>
      <c r="F57" s="56"/>
      <c r="G57" s="54"/>
      <c r="H57" s="54"/>
      <c r="I57" s="56"/>
      <c r="J57" s="54"/>
      <c r="K57" s="56"/>
      <c r="L57" s="56"/>
      <c r="M57" s="56"/>
      <c r="N57" s="58"/>
      <c r="O57" s="52" t="s">
        <v>358</v>
      </c>
      <c r="P57" s="15" t="s">
        <v>528</v>
      </c>
      <c r="Q57" s="15">
        <v>53</v>
      </c>
      <c r="R57" s="42"/>
      <c r="S57" s="20" t="s">
        <v>529</v>
      </c>
      <c r="T57" s="21">
        <v>1984</v>
      </c>
      <c r="U57" s="28" t="s">
        <v>1062</v>
      </c>
      <c r="V57" s="21">
        <v>2009</v>
      </c>
      <c r="W57" s="25"/>
      <c r="X57" s="21"/>
      <c r="Y57" s="28"/>
      <c r="Z57" s="118">
        <f t="shared" si="1"/>
        <v>6</v>
      </c>
      <c r="AA57" s="25" t="s">
        <v>1079</v>
      </c>
      <c r="AB57" s="21" t="s">
        <v>121</v>
      </c>
      <c r="AC57" s="21"/>
      <c r="AE57" s="90" t="s">
        <v>373</v>
      </c>
      <c r="AF57" s="82"/>
      <c r="CP57" s="19" t="str">
        <f t="shared" si="2"/>
        <v>Jung Roman</v>
      </c>
      <c r="CR57" s="153">
        <f t="shared" si="3"/>
        <v>6</v>
      </c>
      <c r="CS57" s="19" t="str">
        <f t="shared" si="4"/>
        <v>D</v>
      </c>
      <c r="CT57" s="154">
        <v>8565</v>
      </c>
      <c r="CU57" s="126"/>
      <c r="CV57" s="125">
        <v>772</v>
      </c>
      <c r="CW57" s="33">
        <f t="shared" ref="CW57:CW91" si="31">VLOOKUP($CV57,Funktionsbezeichnungen,3,0)</f>
        <v>8</v>
      </c>
      <c r="CX57" s="83" t="str">
        <f t="shared" ref="CX57:CX91" si="32">VLOOKUP($CV57,Funktionsbezeichnungen,2,0)</f>
        <v>Projektingenieur 2</v>
      </c>
      <c r="CY57" s="125">
        <v>771</v>
      </c>
      <c r="CZ57" s="33">
        <f t="shared" si="24"/>
        <v>7</v>
      </c>
      <c r="DA57" s="83" t="str">
        <f t="shared" si="25"/>
        <v>Projektingenieur 1</v>
      </c>
      <c r="DB57" s="125">
        <v>771</v>
      </c>
      <c r="DC57" s="33">
        <f t="shared" si="28"/>
        <v>7</v>
      </c>
      <c r="DD57" s="83" t="str">
        <f t="shared" si="29"/>
        <v>Projektingenieur 1</v>
      </c>
      <c r="DE57" s="20"/>
      <c r="DF57" s="33">
        <v>771</v>
      </c>
      <c r="DG57" s="33">
        <f t="shared" si="26"/>
        <v>7</v>
      </c>
      <c r="DH57" s="83" t="str">
        <f t="shared" si="27"/>
        <v>Projektingenieur 1</v>
      </c>
      <c r="DM57" s="19">
        <f t="shared" si="13"/>
        <v>8565</v>
      </c>
      <c r="DN57" s="153">
        <v>2</v>
      </c>
      <c r="DO57" s="19">
        <v>3</v>
      </c>
      <c r="DP57" s="19" t="s">
        <v>951</v>
      </c>
    </row>
    <row r="58" spans="1:120" s="19" customFormat="1">
      <c r="A58" s="53">
        <v>0</v>
      </c>
      <c r="B58" s="53">
        <v>1</v>
      </c>
      <c r="C58" s="53">
        <f t="shared" si="30"/>
        <v>0</v>
      </c>
      <c r="D58" s="55">
        <v>1</v>
      </c>
      <c r="E58" s="55"/>
      <c r="F58" s="56"/>
      <c r="G58" s="54"/>
      <c r="H58" s="54"/>
      <c r="I58" s="56"/>
      <c r="J58" s="54"/>
      <c r="K58" s="56"/>
      <c r="L58" s="56"/>
      <c r="M58" s="56"/>
      <c r="N58" s="58"/>
      <c r="O58" s="52" t="s">
        <v>360</v>
      </c>
      <c r="P58" s="15" t="s">
        <v>1003</v>
      </c>
      <c r="Q58" s="15">
        <v>54</v>
      </c>
      <c r="R58" s="42"/>
      <c r="S58" s="20" t="s">
        <v>1004</v>
      </c>
      <c r="T58" s="21">
        <v>1984</v>
      </c>
      <c r="U58" s="28" t="s">
        <v>194</v>
      </c>
      <c r="V58" s="21">
        <v>2009</v>
      </c>
      <c r="W58" s="25"/>
      <c r="X58" s="21"/>
      <c r="Y58" s="28" t="s">
        <v>91</v>
      </c>
      <c r="Z58" s="21">
        <f t="shared" si="1"/>
        <v>6</v>
      </c>
      <c r="AA58" s="25" t="s">
        <v>269</v>
      </c>
      <c r="AB58" s="21" t="s">
        <v>121</v>
      </c>
      <c r="AC58" s="21"/>
      <c r="AE58" s="90" t="s">
        <v>375</v>
      </c>
      <c r="AF58" s="82"/>
      <c r="CP58" s="19" t="str">
        <f t="shared" si="2"/>
        <v>Vecchi Sandra</v>
      </c>
      <c r="CR58" s="153">
        <f t="shared" si="3"/>
        <v>6</v>
      </c>
      <c r="CS58" s="19" t="str">
        <f t="shared" si="4"/>
        <v>D</v>
      </c>
      <c r="CT58" s="154">
        <v>4906</v>
      </c>
      <c r="CU58" s="126"/>
      <c r="CV58" s="125">
        <v>772</v>
      </c>
      <c r="CW58" s="33">
        <f t="shared" si="31"/>
        <v>8</v>
      </c>
      <c r="CX58" s="83" t="str">
        <f t="shared" si="32"/>
        <v>Projektingenieur 2</v>
      </c>
      <c r="CY58" s="125"/>
      <c r="CZ58" s="33"/>
      <c r="DA58" s="83"/>
      <c r="DB58" s="125"/>
      <c r="DC58" s="33"/>
      <c r="DD58" s="83"/>
      <c r="DE58" s="20"/>
      <c r="DF58" s="33"/>
      <c r="DG58" s="33"/>
      <c r="DH58" s="83"/>
      <c r="DM58" s="19">
        <f t="shared" si="13"/>
        <v>4906</v>
      </c>
      <c r="DN58" s="153">
        <v>2</v>
      </c>
      <c r="DO58" s="19">
        <v>1</v>
      </c>
      <c r="DP58" s="19" t="s">
        <v>951</v>
      </c>
    </row>
    <row r="59" spans="1:120" s="19" customFormat="1">
      <c r="A59" s="53">
        <v>0</v>
      </c>
      <c r="B59" s="53"/>
      <c r="C59" s="53">
        <f>IF(Z59&gt;=10,1,0)</f>
        <v>0</v>
      </c>
      <c r="D59" s="55"/>
      <c r="E59" s="55">
        <v>1</v>
      </c>
      <c r="F59" s="56"/>
      <c r="G59" s="54"/>
      <c r="H59" s="54"/>
      <c r="I59" s="56"/>
      <c r="J59" s="54"/>
      <c r="K59" s="56"/>
      <c r="L59" s="56"/>
      <c r="M59" s="56"/>
      <c r="N59" s="58"/>
      <c r="O59" s="52" t="s">
        <v>361</v>
      </c>
      <c r="P59" s="15" t="s">
        <v>546</v>
      </c>
      <c r="Q59" s="15">
        <v>55</v>
      </c>
      <c r="R59" s="42"/>
      <c r="S59" s="20" t="s">
        <v>295</v>
      </c>
      <c r="T59" s="21">
        <v>1987</v>
      </c>
      <c r="U59" s="28" t="s">
        <v>1062</v>
      </c>
      <c r="V59" s="21">
        <v>2009</v>
      </c>
      <c r="W59" s="25"/>
      <c r="X59" s="21"/>
      <c r="Y59" s="28"/>
      <c r="Z59" s="21">
        <f>$AD$3-V59</f>
        <v>6</v>
      </c>
      <c r="AA59" s="25" t="s">
        <v>1082</v>
      </c>
      <c r="AB59" s="21" t="s">
        <v>121</v>
      </c>
      <c r="AC59" s="21"/>
      <c r="AE59" s="90" t="s">
        <v>373</v>
      </c>
      <c r="AF59" s="82"/>
      <c r="CP59" s="19" t="str">
        <f>+S59</f>
        <v>Schoeffel Daniel</v>
      </c>
      <c r="CR59" s="153">
        <f>+Z59</f>
        <v>6</v>
      </c>
      <c r="CS59" s="19" t="str">
        <f>+AB59</f>
        <v>D</v>
      </c>
      <c r="CT59" s="154">
        <v>8569</v>
      </c>
      <c r="CU59" s="126"/>
      <c r="CV59" s="125">
        <v>772</v>
      </c>
      <c r="CW59" s="33">
        <f>VLOOKUP($CV59,Funktionsbezeichnungen,3,0)</f>
        <v>8</v>
      </c>
      <c r="CX59" s="83" t="str">
        <f>VLOOKUP($CV59,Funktionsbezeichnungen,2,0)</f>
        <v>Projektingenieur 2</v>
      </c>
      <c r="CY59" s="125">
        <v>771</v>
      </c>
      <c r="CZ59" s="33">
        <f>VLOOKUP($CY59,Funktionsbezeichnungen,3,0)</f>
        <v>7</v>
      </c>
      <c r="DA59" s="83" t="str">
        <f>VLOOKUP($CY59,Funktionsbezeichnungen,2,0)</f>
        <v>Projektingenieur 1</v>
      </c>
      <c r="DB59" s="125">
        <v>771</v>
      </c>
      <c r="DC59" s="33">
        <f>VLOOKUP($DB59,Funktionsbezeichnungen,3,0)</f>
        <v>7</v>
      </c>
      <c r="DD59" s="83" t="str">
        <f>VLOOKUP($DB59,Funktionsbezeichnungen,2,0)</f>
        <v>Projektingenieur 1</v>
      </c>
      <c r="DE59" s="20"/>
      <c r="DF59" s="33">
        <v>771</v>
      </c>
      <c r="DG59" s="33">
        <f>VLOOKUP($DF59,Funktionsbezeichnungen,3,0)</f>
        <v>7</v>
      </c>
      <c r="DH59" s="83" t="str">
        <f>VLOOKUP($DF59,Funktionsbezeichnungen,2,0)</f>
        <v>Projektingenieur 1</v>
      </c>
      <c r="DM59" s="19">
        <f>+CT59</f>
        <v>8569</v>
      </c>
      <c r="DN59" s="153">
        <v>2</v>
      </c>
      <c r="DO59" s="19">
        <v>3</v>
      </c>
      <c r="DP59" s="19" t="s">
        <v>951</v>
      </c>
    </row>
    <row r="60" spans="1:120" s="19" customFormat="1">
      <c r="A60" s="53">
        <v>0</v>
      </c>
      <c r="B60" s="53"/>
      <c r="C60" s="53">
        <f t="shared" si="30"/>
        <v>0</v>
      </c>
      <c r="D60" s="55"/>
      <c r="E60" s="55">
        <v>1</v>
      </c>
      <c r="F60" s="56"/>
      <c r="G60" s="54"/>
      <c r="H60" s="54"/>
      <c r="I60" s="56"/>
      <c r="J60" s="54"/>
      <c r="K60" s="56"/>
      <c r="L60" s="56"/>
      <c r="M60" s="56"/>
      <c r="N60" s="58"/>
      <c r="O60" s="52" t="s">
        <v>358</v>
      </c>
      <c r="P60" s="15" t="s">
        <v>699</v>
      </c>
      <c r="Q60" s="15">
        <v>56</v>
      </c>
      <c r="R60" s="42"/>
      <c r="S60" s="20" t="s">
        <v>697</v>
      </c>
      <c r="T60" s="21">
        <v>1984</v>
      </c>
      <c r="U60" s="28" t="s">
        <v>1062</v>
      </c>
      <c r="V60" s="21">
        <v>2010</v>
      </c>
      <c r="W60" s="25"/>
      <c r="X60" s="21"/>
      <c r="Y60" s="28"/>
      <c r="Z60" s="21">
        <f t="shared" si="1"/>
        <v>5</v>
      </c>
      <c r="AA60" s="25" t="s">
        <v>698</v>
      </c>
      <c r="AB60" s="21" t="s">
        <v>121</v>
      </c>
      <c r="AC60" s="21"/>
      <c r="AE60" s="90" t="s">
        <v>375</v>
      </c>
      <c r="AF60" s="82"/>
      <c r="CP60" s="19" t="str">
        <f t="shared" si="2"/>
        <v>Indermitte Martin</v>
      </c>
      <c r="CR60" s="153">
        <f t="shared" si="3"/>
        <v>5</v>
      </c>
      <c r="CS60" s="153" t="str">
        <f t="shared" si="4"/>
        <v>D</v>
      </c>
      <c r="CT60" s="154">
        <v>4901</v>
      </c>
      <c r="CU60" s="126"/>
      <c r="CV60" s="125">
        <v>772</v>
      </c>
      <c r="CW60" s="33">
        <f t="shared" si="31"/>
        <v>8</v>
      </c>
      <c r="CX60" s="83" t="str">
        <f t="shared" si="32"/>
        <v>Projektingenieur 2</v>
      </c>
      <c r="CY60" s="125">
        <v>771</v>
      </c>
      <c r="CZ60" s="33">
        <f t="shared" ref="CZ60:CZ94" si="33">VLOOKUP($CY60,Funktionsbezeichnungen,3,0)</f>
        <v>7</v>
      </c>
      <c r="DA60" s="83" t="str">
        <f t="shared" ref="DA60:DA94" si="34">VLOOKUP($CY60,Funktionsbezeichnungen,2,0)</f>
        <v>Projektingenieur 1</v>
      </c>
      <c r="DB60" s="125">
        <v>770</v>
      </c>
      <c r="DC60" s="33">
        <f t="shared" ref="DC60:DC99" si="35">VLOOKUP($DB60,Funktionsbezeichnungen,3,0)</f>
        <v>6</v>
      </c>
      <c r="DD60" s="83" t="str">
        <f t="shared" ref="DD60:DD99" si="36">VLOOKUP($DB60,Funktionsbezeichnungen,2,0)</f>
        <v>Vorstufe Projektingenieur</v>
      </c>
      <c r="DE60" s="20"/>
      <c r="DF60" s="33">
        <v>771</v>
      </c>
      <c r="DG60" s="33">
        <f t="shared" ref="DG60:DG94" si="37">VLOOKUP($DF60,Funktionsbezeichnungen,3,0)</f>
        <v>7</v>
      </c>
      <c r="DH60" s="83" t="str">
        <f t="shared" ref="DH60:DH94" si="38">VLOOKUP($DF60,Funktionsbezeichnungen,2,0)</f>
        <v>Projektingenieur 1</v>
      </c>
      <c r="DM60" s="19">
        <f t="shared" si="13"/>
        <v>4901</v>
      </c>
      <c r="DN60" s="153">
        <v>2</v>
      </c>
      <c r="DO60" s="19">
        <v>3</v>
      </c>
      <c r="DP60" s="19" t="s">
        <v>951</v>
      </c>
    </row>
    <row r="61" spans="1:120" s="19" customFormat="1">
      <c r="A61" s="53">
        <v>0</v>
      </c>
      <c r="B61" s="53">
        <v>1</v>
      </c>
      <c r="C61" s="53">
        <f>IF(Z61&gt;=10,1,0)</f>
        <v>0</v>
      </c>
      <c r="D61" s="55"/>
      <c r="E61" s="55">
        <v>1</v>
      </c>
      <c r="F61" s="56"/>
      <c r="G61" s="54"/>
      <c r="H61" s="54"/>
      <c r="I61" s="56"/>
      <c r="J61" s="54"/>
      <c r="K61" s="56"/>
      <c r="L61" s="56"/>
      <c r="M61" s="56"/>
      <c r="N61" s="58"/>
      <c r="O61" s="52" t="s">
        <v>360</v>
      </c>
      <c r="P61" s="15" t="s">
        <v>635</v>
      </c>
      <c r="Q61" s="15">
        <v>57</v>
      </c>
      <c r="R61" s="42"/>
      <c r="S61" s="20" t="s">
        <v>636</v>
      </c>
      <c r="T61" s="21">
        <v>1986</v>
      </c>
      <c r="U61" s="28" t="s">
        <v>1062</v>
      </c>
      <c r="V61" s="21">
        <v>2010</v>
      </c>
      <c r="W61" s="25"/>
      <c r="X61" s="21"/>
      <c r="Y61" s="28"/>
      <c r="Z61" s="118">
        <f>$AD$3-V61</f>
        <v>5</v>
      </c>
      <c r="AA61" s="25" t="s">
        <v>269</v>
      </c>
      <c r="AB61" s="21" t="s">
        <v>121</v>
      </c>
      <c r="AC61" s="21"/>
      <c r="AE61" s="90" t="s">
        <v>375</v>
      </c>
      <c r="AF61" s="82"/>
      <c r="CP61" s="19" t="str">
        <f>+S61</f>
        <v>Bianchi Emmanuelle</v>
      </c>
      <c r="CR61" s="153">
        <f>+Z61</f>
        <v>5</v>
      </c>
      <c r="CS61" s="153" t="str">
        <f>+AB61</f>
        <v>D</v>
      </c>
      <c r="CT61" s="154">
        <v>7706</v>
      </c>
      <c r="CU61" s="126"/>
      <c r="CV61" s="125">
        <v>772</v>
      </c>
      <c r="CW61" s="33">
        <f>VLOOKUP($CV61,Funktionsbezeichnungen,3,0)</f>
        <v>8</v>
      </c>
      <c r="CX61" s="83" t="str">
        <f>VLOOKUP($CV61,Funktionsbezeichnungen,2,0)</f>
        <v>Projektingenieur 2</v>
      </c>
      <c r="CY61" s="125">
        <v>771</v>
      </c>
      <c r="CZ61" s="33">
        <f>VLOOKUP($CY61,Funktionsbezeichnungen,3,0)</f>
        <v>7</v>
      </c>
      <c r="DA61" s="83" t="str">
        <f>VLOOKUP($CY61,Funktionsbezeichnungen,2,0)</f>
        <v>Projektingenieur 1</v>
      </c>
      <c r="DB61" s="125">
        <v>770</v>
      </c>
      <c r="DC61" s="33">
        <f>VLOOKUP($DB61,Funktionsbezeichnungen,3,0)</f>
        <v>6</v>
      </c>
      <c r="DD61" s="83" t="str">
        <f>VLOOKUP($DB61,Funktionsbezeichnungen,2,0)</f>
        <v>Vorstufe Projektingenieur</v>
      </c>
      <c r="DE61" s="20"/>
      <c r="DF61" s="33">
        <v>771</v>
      </c>
      <c r="DG61" s="33">
        <f>VLOOKUP($DF61,Funktionsbezeichnungen,3,0)</f>
        <v>7</v>
      </c>
      <c r="DH61" s="83" t="str">
        <f>VLOOKUP($DF61,Funktionsbezeichnungen,2,0)</f>
        <v>Projektingenieur 1</v>
      </c>
      <c r="DM61" s="19">
        <f>+CT61</f>
        <v>7706</v>
      </c>
      <c r="DN61" s="153">
        <v>2</v>
      </c>
      <c r="DO61" s="19">
        <v>3</v>
      </c>
      <c r="DP61" s="19" t="s">
        <v>951</v>
      </c>
    </row>
    <row r="62" spans="1:120" s="19" customFormat="1" ht="27">
      <c r="A62" s="53">
        <v>0</v>
      </c>
      <c r="B62" s="53">
        <v>1</v>
      </c>
      <c r="C62" s="53">
        <f>IF(Z62&gt;=10,1,0)</f>
        <v>0</v>
      </c>
      <c r="D62" s="55">
        <v>1</v>
      </c>
      <c r="E62" s="55"/>
      <c r="F62" s="56"/>
      <c r="G62" s="54"/>
      <c r="H62" s="54"/>
      <c r="I62" s="56"/>
      <c r="J62" s="54"/>
      <c r="K62" s="56"/>
      <c r="L62" s="56"/>
      <c r="M62" s="56"/>
      <c r="N62" s="58"/>
      <c r="O62" s="52" t="s">
        <v>358</v>
      </c>
      <c r="P62" s="15" t="s">
        <v>1105</v>
      </c>
      <c r="Q62" s="15">
        <v>58</v>
      </c>
      <c r="R62" s="42"/>
      <c r="S62" s="20" t="s">
        <v>1106</v>
      </c>
      <c r="T62" s="21">
        <v>1987</v>
      </c>
      <c r="U62" s="28" t="s">
        <v>1124</v>
      </c>
      <c r="V62" s="21">
        <v>2010</v>
      </c>
      <c r="W62" s="25" t="s">
        <v>1123</v>
      </c>
      <c r="X62" s="21">
        <v>2014</v>
      </c>
      <c r="Y62" s="28"/>
      <c r="Z62" s="118">
        <f>$AD$3-V62</f>
        <v>5</v>
      </c>
      <c r="AA62" s="25" t="s">
        <v>1113</v>
      </c>
      <c r="AB62" s="21" t="s">
        <v>121</v>
      </c>
      <c r="AC62" s="21"/>
      <c r="AE62" s="90" t="s">
        <v>375</v>
      </c>
      <c r="AF62" s="82"/>
      <c r="CP62" s="192" t="str">
        <f>+S62</f>
        <v>Appelt Franziska</v>
      </c>
      <c r="CR62" s="153">
        <f>+Z62</f>
        <v>5</v>
      </c>
      <c r="CS62" s="153" t="str">
        <f>+AB62</f>
        <v>D</v>
      </c>
      <c r="CT62" s="154">
        <v>5640</v>
      </c>
      <c r="CU62" s="126"/>
      <c r="CV62" s="125">
        <v>781</v>
      </c>
      <c r="CW62" s="33">
        <f>VLOOKUP($CV62,Funktionsbezeichnungen,3,0)</f>
        <v>7</v>
      </c>
      <c r="CX62" s="83" t="str">
        <f>VLOOKUP($CV62,Funktionsbezeichnungen,2,0)</f>
        <v>Projektingenieur 1</v>
      </c>
      <c r="CY62" s="125"/>
      <c r="CZ62" s="33"/>
      <c r="DA62" s="83"/>
      <c r="DB62" s="125"/>
      <c r="DC62" s="33"/>
      <c r="DD62" s="83"/>
      <c r="DE62" s="20"/>
      <c r="DF62" s="33"/>
      <c r="DG62" s="33"/>
      <c r="DH62" s="83"/>
      <c r="DM62" s="19">
        <f>+CT62</f>
        <v>5640</v>
      </c>
      <c r="DN62" s="153">
        <v>2</v>
      </c>
      <c r="DO62" s="19">
        <v>3</v>
      </c>
      <c r="DP62" s="19" t="s">
        <v>951</v>
      </c>
    </row>
    <row r="63" spans="1:120" s="19" customFormat="1">
      <c r="A63" s="53">
        <v>0</v>
      </c>
      <c r="B63" s="53"/>
      <c r="C63" s="53">
        <f>IF(Z63&gt;=10,1,0)</f>
        <v>0</v>
      </c>
      <c r="D63" s="55"/>
      <c r="E63" s="55">
        <v>1</v>
      </c>
      <c r="F63" s="56"/>
      <c r="G63" s="54"/>
      <c r="H63" s="54"/>
      <c r="I63" s="56"/>
      <c r="J63" s="54"/>
      <c r="K63" s="56"/>
      <c r="L63" s="56"/>
      <c r="M63" s="56"/>
      <c r="N63" s="58"/>
      <c r="O63" s="52" t="s">
        <v>358</v>
      </c>
      <c r="P63" s="15" t="s">
        <v>1094</v>
      </c>
      <c r="Q63" s="15">
        <v>59</v>
      </c>
      <c r="R63" s="42"/>
      <c r="S63" s="20" t="s">
        <v>1095</v>
      </c>
      <c r="T63" s="21">
        <v>1985</v>
      </c>
      <c r="U63" s="28" t="s">
        <v>1062</v>
      </c>
      <c r="V63" s="21">
        <v>2011</v>
      </c>
      <c r="W63" s="25"/>
      <c r="X63" s="21"/>
      <c r="Y63" s="28"/>
      <c r="Z63" s="118">
        <f>$AD$3-V63</f>
        <v>4</v>
      </c>
      <c r="AA63" s="25" t="s">
        <v>698</v>
      </c>
      <c r="AB63" s="21" t="s">
        <v>121</v>
      </c>
      <c r="AC63" s="21"/>
      <c r="AE63" s="90" t="s">
        <v>375</v>
      </c>
      <c r="AF63" s="82"/>
      <c r="CP63" s="19" t="str">
        <f>+S63</f>
        <v>Brem Jakob</v>
      </c>
      <c r="CR63" s="153">
        <f>+Z63</f>
        <v>4</v>
      </c>
      <c r="CS63" s="153" t="str">
        <f>+AB63</f>
        <v>D</v>
      </c>
      <c r="CT63" s="154">
        <v>4356</v>
      </c>
      <c r="CU63" s="126"/>
      <c r="CV63" s="125">
        <v>771</v>
      </c>
      <c r="CW63" s="33">
        <f t="shared" si="31"/>
        <v>7</v>
      </c>
      <c r="CX63" s="83" t="str">
        <f t="shared" si="32"/>
        <v>Projektingenieur 1</v>
      </c>
      <c r="CY63" s="125"/>
      <c r="CZ63" s="33"/>
      <c r="DA63" s="83"/>
      <c r="DB63" s="125"/>
      <c r="DC63" s="33"/>
      <c r="DD63" s="83"/>
      <c r="DE63" s="20"/>
      <c r="DF63" s="33"/>
      <c r="DG63" s="33"/>
      <c r="DH63" s="83"/>
      <c r="DM63" s="19">
        <f>+CT63</f>
        <v>4356</v>
      </c>
      <c r="DN63" s="153">
        <v>2</v>
      </c>
      <c r="DO63" s="19">
        <v>3</v>
      </c>
      <c r="DP63" s="19" t="s">
        <v>951</v>
      </c>
    </row>
    <row r="64" spans="1:120" s="19" customFormat="1">
      <c r="A64" s="53">
        <v>0</v>
      </c>
      <c r="B64" s="53"/>
      <c r="C64" s="53">
        <f t="shared" si="30"/>
        <v>0</v>
      </c>
      <c r="D64" s="55"/>
      <c r="E64" s="55">
        <v>1</v>
      </c>
      <c r="F64" s="56"/>
      <c r="G64" s="54"/>
      <c r="H64" s="54"/>
      <c r="I64" s="56"/>
      <c r="J64" s="54"/>
      <c r="K64" s="56"/>
      <c r="L64" s="56"/>
      <c r="M64" s="56"/>
      <c r="N64" s="58"/>
      <c r="O64" s="52" t="s">
        <v>358</v>
      </c>
      <c r="P64" s="15" t="s">
        <v>1008</v>
      </c>
      <c r="Q64" s="15">
        <v>60</v>
      </c>
      <c r="R64" s="42"/>
      <c r="S64" s="20" t="s">
        <v>1009</v>
      </c>
      <c r="T64" s="21">
        <v>1987</v>
      </c>
      <c r="U64" s="28" t="s">
        <v>1062</v>
      </c>
      <c r="V64" s="21">
        <v>2011</v>
      </c>
      <c r="W64" s="25"/>
      <c r="X64" s="21"/>
      <c r="Y64" s="28"/>
      <c r="Z64" s="118">
        <f t="shared" si="1"/>
        <v>4</v>
      </c>
      <c r="AA64" s="25" t="s">
        <v>698</v>
      </c>
      <c r="AB64" s="21" t="s">
        <v>121</v>
      </c>
      <c r="AC64" s="21"/>
      <c r="AE64" s="90" t="s">
        <v>375</v>
      </c>
      <c r="AF64" s="82"/>
      <c r="CP64" s="19" t="str">
        <f t="shared" si="2"/>
        <v>Bürgin Johannes</v>
      </c>
      <c r="CR64" s="153">
        <f t="shared" si="3"/>
        <v>4</v>
      </c>
      <c r="CS64" s="153" t="str">
        <f t="shared" si="4"/>
        <v>D</v>
      </c>
      <c r="CT64" s="154">
        <v>4907</v>
      </c>
      <c r="CU64" s="126"/>
      <c r="CV64" s="125">
        <v>771</v>
      </c>
      <c r="CW64" s="33">
        <f t="shared" si="31"/>
        <v>7</v>
      </c>
      <c r="CX64" s="83" t="str">
        <f t="shared" si="32"/>
        <v>Projektingenieur 1</v>
      </c>
      <c r="CY64" s="125"/>
      <c r="CZ64" s="33"/>
      <c r="DA64" s="83"/>
      <c r="DB64" s="125"/>
      <c r="DC64" s="33"/>
      <c r="DD64" s="83"/>
      <c r="DE64" s="20"/>
      <c r="DF64" s="33"/>
      <c r="DG64" s="33"/>
      <c r="DH64" s="83"/>
      <c r="DM64" s="19">
        <f t="shared" si="13"/>
        <v>4907</v>
      </c>
      <c r="DN64" s="153">
        <v>2</v>
      </c>
      <c r="DO64" s="19">
        <v>3</v>
      </c>
      <c r="DP64" s="19" t="s">
        <v>951</v>
      </c>
    </row>
    <row r="65" spans="1:120" s="19" customFormat="1">
      <c r="A65" s="53">
        <v>0</v>
      </c>
      <c r="B65" s="53"/>
      <c r="C65" s="53">
        <f t="shared" si="30"/>
        <v>0</v>
      </c>
      <c r="D65" s="55"/>
      <c r="E65" s="55">
        <v>1</v>
      </c>
      <c r="F65" s="56"/>
      <c r="G65" s="54"/>
      <c r="H65" s="54"/>
      <c r="I65" s="56"/>
      <c r="J65" s="54"/>
      <c r="K65" s="56"/>
      <c r="L65" s="56"/>
      <c r="M65" s="56"/>
      <c r="N65" s="58"/>
      <c r="O65" s="52" t="s">
        <v>358</v>
      </c>
      <c r="P65" s="15" t="s">
        <v>909</v>
      </c>
      <c r="Q65" s="15">
        <v>61</v>
      </c>
      <c r="R65" s="42"/>
      <c r="S65" s="20" t="s">
        <v>910</v>
      </c>
      <c r="T65" s="21">
        <v>1987</v>
      </c>
      <c r="U65" s="28" t="s">
        <v>1062</v>
      </c>
      <c r="V65" s="21">
        <v>2012</v>
      </c>
      <c r="W65" s="25"/>
      <c r="X65" s="21"/>
      <c r="Y65" s="28"/>
      <c r="Z65" s="118">
        <f t="shared" si="1"/>
        <v>3</v>
      </c>
      <c r="AA65" s="25" t="s">
        <v>698</v>
      </c>
      <c r="AB65" s="21" t="s">
        <v>121</v>
      </c>
      <c r="AC65" s="21"/>
      <c r="AE65" s="90" t="s">
        <v>375</v>
      </c>
      <c r="AF65" s="82"/>
      <c r="CP65" s="19" t="str">
        <f t="shared" si="2"/>
        <v>Frei Lukas</v>
      </c>
      <c r="CR65" s="153">
        <f t="shared" si="3"/>
        <v>3</v>
      </c>
      <c r="CS65" s="153" t="str">
        <f t="shared" si="4"/>
        <v>D</v>
      </c>
      <c r="CT65" s="154">
        <v>4308</v>
      </c>
      <c r="CU65" s="126"/>
      <c r="CV65" s="125">
        <v>771</v>
      </c>
      <c r="CW65" s="33">
        <f t="shared" si="31"/>
        <v>7</v>
      </c>
      <c r="CX65" s="83" t="str">
        <f t="shared" si="32"/>
        <v>Projektingenieur 1</v>
      </c>
      <c r="CY65" s="125"/>
      <c r="CZ65" s="33"/>
      <c r="DA65" s="83"/>
      <c r="DB65" s="125"/>
      <c r="DC65" s="33"/>
      <c r="DD65" s="83"/>
      <c r="DE65" s="20"/>
      <c r="DF65" s="33"/>
      <c r="DG65" s="33"/>
      <c r="DH65" s="83"/>
      <c r="DM65" s="19">
        <f t="shared" si="13"/>
        <v>4308</v>
      </c>
      <c r="DN65" s="153">
        <v>2</v>
      </c>
      <c r="DO65" s="19">
        <v>3</v>
      </c>
      <c r="DP65" s="19" t="s">
        <v>951</v>
      </c>
    </row>
    <row r="66" spans="1:120" s="19" customFormat="1">
      <c r="A66" s="53">
        <v>0</v>
      </c>
      <c r="B66" s="53"/>
      <c r="C66" s="53">
        <f t="shared" si="30"/>
        <v>0</v>
      </c>
      <c r="D66" s="55"/>
      <c r="E66" s="55">
        <v>1</v>
      </c>
      <c r="F66" s="56"/>
      <c r="G66" s="54"/>
      <c r="H66" s="54"/>
      <c r="I66" s="56"/>
      <c r="J66" s="54"/>
      <c r="K66" s="56"/>
      <c r="L66" s="56"/>
      <c r="M66" s="56"/>
      <c r="N66" s="58"/>
      <c r="O66" s="52" t="s">
        <v>360</v>
      </c>
      <c r="P66" s="15" t="s">
        <v>912</v>
      </c>
      <c r="Q66" s="15">
        <v>62</v>
      </c>
      <c r="R66" s="42"/>
      <c r="S66" s="20" t="s">
        <v>913</v>
      </c>
      <c r="T66" s="21">
        <v>1987</v>
      </c>
      <c r="U66" s="28" t="s">
        <v>1062</v>
      </c>
      <c r="V66" s="21">
        <v>2012</v>
      </c>
      <c r="W66" s="25"/>
      <c r="X66" s="21"/>
      <c r="Y66" s="28" t="s">
        <v>91</v>
      </c>
      <c r="Z66" s="118">
        <f t="shared" si="1"/>
        <v>3</v>
      </c>
      <c r="AA66" s="25" t="s">
        <v>108</v>
      </c>
      <c r="AB66" s="21" t="s">
        <v>121</v>
      </c>
      <c r="AC66" s="21"/>
      <c r="AE66" s="90" t="s">
        <v>375</v>
      </c>
      <c r="AF66" s="82"/>
      <c r="CP66" s="19" t="str">
        <f t="shared" si="2"/>
        <v>D'Arco Marcel</v>
      </c>
      <c r="CR66" s="153">
        <f t="shared" si="3"/>
        <v>3</v>
      </c>
      <c r="CS66" s="153" t="str">
        <f t="shared" si="4"/>
        <v>D</v>
      </c>
      <c r="CT66" s="154">
        <v>4310</v>
      </c>
      <c r="CU66" s="126"/>
      <c r="CV66" s="125">
        <v>771</v>
      </c>
      <c r="CW66" s="33">
        <f t="shared" si="31"/>
        <v>7</v>
      </c>
      <c r="CX66" s="83" t="str">
        <f t="shared" si="32"/>
        <v>Projektingenieur 1</v>
      </c>
      <c r="CY66" s="125"/>
      <c r="CZ66" s="33"/>
      <c r="DA66" s="83"/>
      <c r="DB66" s="125"/>
      <c r="DC66" s="33"/>
      <c r="DD66" s="83"/>
      <c r="DE66" s="20"/>
      <c r="DF66" s="33"/>
      <c r="DG66" s="33"/>
      <c r="DH66" s="83"/>
      <c r="DM66" s="19">
        <f t="shared" si="13"/>
        <v>4310</v>
      </c>
      <c r="DN66" s="153">
        <v>2</v>
      </c>
      <c r="DO66" s="19">
        <v>3</v>
      </c>
      <c r="DP66" s="19" t="s">
        <v>951</v>
      </c>
    </row>
    <row r="67" spans="1:120" s="19" customFormat="1" ht="27">
      <c r="A67" s="53">
        <v>0</v>
      </c>
      <c r="B67" s="53">
        <v>1</v>
      </c>
      <c r="C67" s="53">
        <f t="shared" si="30"/>
        <v>0</v>
      </c>
      <c r="D67" s="55"/>
      <c r="E67" s="55">
        <v>1</v>
      </c>
      <c r="F67" s="56"/>
      <c r="G67" s="54"/>
      <c r="H67" s="54"/>
      <c r="I67" s="56"/>
      <c r="J67" s="54"/>
      <c r="K67" s="56"/>
      <c r="L67" s="56"/>
      <c r="M67" s="56"/>
      <c r="N67" s="58"/>
      <c r="O67" s="52" t="s">
        <v>358</v>
      </c>
      <c r="P67" s="15" t="s">
        <v>1014</v>
      </c>
      <c r="Q67" s="15">
        <v>63</v>
      </c>
      <c r="R67" s="42"/>
      <c r="S67" s="20" t="s">
        <v>1015</v>
      </c>
      <c r="T67" s="21">
        <v>1980</v>
      </c>
      <c r="U67" s="28" t="s">
        <v>1050</v>
      </c>
      <c r="V67" s="21">
        <v>2002</v>
      </c>
      <c r="W67" s="28" t="s">
        <v>1062</v>
      </c>
      <c r="X67" s="21">
        <v>2013</v>
      </c>
      <c r="Y67" s="28"/>
      <c r="Z67" s="118">
        <f>$AD$3-X67</f>
        <v>2</v>
      </c>
      <c r="AA67" s="25" t="s">
        <v>916</v>
      </c>
      <c r="AB67" s="21" t="s">
        <v>121</v>
      </c>
      <c r="AC67" s="21"/>
      <c r="AE67" s="90" t="s">
        <v>375</v>
      </c>
      <c r="AF67" s="82"/>
      <c r="CP67" s="19" t="str">
        <f t="shared" si="2"/>
        <v>Hochuli Antonina</v>
      </c>
      <c r="CR67" s="153">
        <f t="shared" si="3"/>
        <v>2</v>
      </c>
      <c r="CS67" s="153" t="str">
        <f t="shared" si="4"/>
        <v>D</v>
      </c>
      <c r="CT67" s="154">
        <v>8579</v>
      </c>
      <c r="CU67" s="126"/>
      <c r="CV67" s="125">
        <v>770</v>
      </c>
      <c r="CW67" s="33">
        <f t="shared" si="31"/>
        <v>6</v>
      </c>
      <c r="CX67" s="83" t="str">
        <f t="shared" si="32"/>
        <v>Vorstufe Projektingenieur</v>
      </c>
      <c r="CY67" s="125"/>
      <c r="CZ67" s="33"/>
      <c r="DA67" s="83"/>
      <c r="DB67" s="125"/>
      <c r="DC67" s="33"/>
      <c r="DD67" s="83"/>
      <c r="DE67" s="20"/>
      <c r="DF67" s="33"/>
      <c r="DG67" s="33"/>
      <c r="DH67" s="83"/>
      <c r="DM67" s="19">
        <f t="shared" si="13"/>
        <v>8579</v>
      </c>
      <c r="DN67" s="153">
        <v>2</v>
      </c>
      <c r="DO67" s="19">
        <v>3</v>
      </c>
      <c r="DP67" s="19" t="s">
        <v>951</v>
      </c>
    </row>
    <row r="68" spans="1:120" s="19" customFormat="1">
      <c r="A68" s="53">
        <v>0</v>
      </c>
      <c r="B68" s="53"/>
      <c r="C68" s="53">
        <f>IF(Z68&gt;=10,1,0)</f>
        <v>0</v>
      </c>
      <c r="D68" s="55"/>
      <c r="E68" s="55">
        <v>1</v>
      </c>
      <c r="F68" s="56"/>
      <c r="G68" s="54"/>
      <c r="H68" s="54"/>
      <c r="I68" s="56"/>
      <c r="J68" s="54"/>
      <c r="K68" s="56"/>
      <c r="L68" s="56"/>
      <c r="M68" s="56"/>
      <c r="N68" s="58"/>
      <c r="O68" s="52" t="s">
        <v>358</v>
      </c>
      <c r="P68" s="15" t="s">
        <v>1074</v>
      </c>
      <c r="Q68" s="15">
        <v>64</v>
      </c>
      <c r="R68" s="42"/>
      <c r="S68" s="20" t="s">
        <v>1075</v>
      </c>
      <c r="T68" s="21">
        <v>1987</v>
      </c>
      <c r="U68" s="28" t="s">
        <v>1076</v>
      </c>
      <c r="V68" s="21">
        <v>2013</v>
      </c>
      <c r="W68" s="25"/>
      <c r="X68" s="21"/>
      <c r="Y68" s="28"/>
      <c r="Z68" s="118">
        <f>$AD$3-V68</f>
        <v>2</v>
      </c>
      <c r="AA68" s="25" t="s">
        <v>698</v>
      </c>
      <c r="AB68" s="21" t="s">
        <v>121</v>
      </c>
      <c r="AC68" s="21"/>
      <c r="AE68" s="90" t="s">
        <v>375</v>
      </c>
      <c r="AF68" s="82"/>
      <c r="CP68" s="192" t="str">
        <f>+S68</f>
        <v>Meisch Raoul</v>
      </c>
      <c r="CR68" s="153">
        <f>+Z68</f>
        <v>2</v>
      </c>
      <c r="CS68" s="153" t="str">
        <f>+AB68</f>
        <v>D</v>
      </c>
      <c r="CT68" s="154">
        <v>4315</v>
      </c>
      <c r="CU68" s="126"/>
      <c r="CV68" s="125">
        <v>770</v>
      </c>
      <c r="CW68" s="33">
        <f t="shared" si="31"/>
        <v>6</v>
      </c>
      <c r="CX68" s="83" t="str">
        <f t="shared" si="32"/>
        <v>Vorstufe Projektingenieur</v>
      </c>
      <c r="CY68" s="125"/>
      <c r="CZ68" s="33"/>
      <c r="DA68" s="83"/>
      <c r="DB68" s="125"/>
      <c r="DC68" s="33"/>
      <c r="DD68" s="83"/>
      <c r="DE68" s="20"/>
      <c r="DF68" s="33"/>
      <c r="DG68" s="33"/>
      <c r="DH68" s="83"/>
      <c r="DM68" s="19">
        <f>+CT68</f>
        <v>4315</v>
      </c>
      <c r="DN68" s="153">
        <v>2</v>
      </c>
      <c r="DO68" s="19">
        <v>3</v>
      </c>
      <c r="DP68" s="19" t="s">
        <v>951</v>
      </c>
    </row>
    <row r="69" spans="1:120" s="19" customFormat="1">
      <c r="A69" s="53">
        <v>0</v>
      </c>
      <c r="B69" s="53">
        <v>1</v>
      </c>
      <c r="C69" s="53">
        <f>IF(Z69&gt;=10,1,0)</f>
        <v>0</v>
      </c>
      <c r="D69" s="55"/>
      <c r="E69" s="55">
        <v>1</v>
      </c>
      <c r="F69" s="56"/>
      <c r="G69" s="54"/>
      <c r="H69" s="54"/>
      <c r="I69" s="56"/>
      <c r="J69" s="54"/>
      <c r="K69" s="56"/>
      <c r="L69" s="56"/>
      <c r="M69" s="56"/>
      <c r="N69" s="58"/>
      <c r="O69" s="52" t="s">
        <v>359</v>
      </c>
      <c r="P69" s="15" t="s">
        <v>1029</v>
      </c>
      <c r="Q69" s="15">
        <v>65</v>
      </c>
      <c r="R69" s="42"/>
      <c r="S69" s="20" t="s">
        <v>1030</v>
      </c>
      <c r="T69" s="21">
        <v>1989</v>
      </c>
      <c r="U69" s="28" t="s">
        <v>1062</v>
      </c>
      <c r="V69" s="21">
        <v>2013</v>
      </c>
      <c r="W69" s="25"/>
      <c r="X69" s="21"/>
      <c r="Y69" s="28"/>
      <c r="Z69" s="118">
        <f t="shared" ref="Z69:Z131" si="39">$AD$3-V69</f>
        <v>2</v>
      </c>
      <c r="AA69" s="25" t="s">
        <v>916</v>
      </c>
      <c r="AB69" s="21" t="s">
        <v>121</v>
      </c>
      <c r="AC69" s="21"/>
      <c r="AE69" s="90" t="s">
        <v>375</v>
      </c>
      <c r="AF69" s="82"/>
      <c r="CP69" s="19" t="str">
        <f t="shared" ref="CP69:CP134" si="40">+S69</f>
        <v>Stöhr Jessica</v>
      </c>
      <c r="CR69" s="153">
        <f t="shared" ref="CR69:CR131" si="41">+Z69</f>
        <v>2</v>
      </c>
      <c r="CS69" s="153" t="str">
        <f t="shared" ref="CS69:CS131" si="42">+AB69</f>
        <v>D</v>
      </c>
      <c r="CT69" s="154">
        <v>4313</v>
      </c>
      <c r="CU69" s="126"/>
      <c r="CV69" s="125">
        <v>770</v>
      </c>
      <c r="CW69" s="33">
        <f t="shared" si="31"/>
        <v>6</v>
      </c>
      <c r="CX69" s="83" t="str">
        <f t="shared" si="32"/>
        <v>Vorstufe Projektingenieur</v>
      </c>
      <c r="CY69" s="125"/>
      <c r="CZ69" s="33"/>
      <c r="DA69" s="83"/>
      <c r="DB69" s="125"/>
      <c r="DC69" s="33"/>
      <c r="DD69" s="83"/>
      <c r="DE69" s="20"/>
      <c r="DF69" s="33"/>
      <c r="DG69" s="33"/>
      <c r="DH69" s="83"/>
      <c r="DM69" s="19">
        <f t="shared" ref="DM69:DM133" si="43">+CT69</f>
        <v>4313</v>
      </c>
      <c r="DN69" s="153">
        <v>2</v>
      </c>
      <c r="DO69" s="19">
        <v>3</v>
      </c>
      <c r="DP69" s="19" t="s">
        <v>951</v>
      </c>
    </row>
    <row r="70" spans="1:120" s="19" customFormat="1">
      <c r="A70" s="53">
        <v>0</v>
      </c>
      <c r="B70" s="53"/>
      <c r="C70" s="53">
        <f>IF(Z70&gt;=10,1,0)</f>
        <v>1</v>
      </c>
      <c r="D70" s="55"/>
      <c r="E70" s="55"/>
      <c r="F70" s="56"/>
      <c r="G70" s="54"/>
      <c r="H70" s="54">
        <v>1</v>
      </c>
      <c r="I70" s="56">
        <v>1</v>
      </c>
      <c r="J70" s="54"/>
      <c r="K70" s="56"/>
      <c r="L70" s="56"/>
      <c r="M70" s="56"/>
      <c r="N70" s="58"/>
      <c r="O70" s="52" t="s">
        <v>358</v>
      </c>
      <c r="P70" s="15" t="s">
        <v>1125</v>
      </c>
      <c r="Q70" s="15">
        <v>66</v>
      </c>
      <c r="R70" s="164" t="s">
        <v>928</v>
      </c>
      <c r="S70" s="20" t="s">
        <v>1126</v>
      </c>
      <c r="T70" s="21">
        <v>1954</v>
      </c>
      <c r="U70" s="28" t="s">
        <v>126</v>
      </c>
      <c r="V70" s="21">
        <v>1973</v>
      </c>
      <c r="W70" s="25" t="s">
        <v>1127</v>
      </c>
      <c r="X70" s="21">
        <v>1979</v>
      </c>
      <c r="Y70" s="28"/>
      <c r="Z70" s="21">
        <f t="shared" si="39"/>
        <v>42</v>
      </c>
      <c r="AA70" s="25" t="s">
        <v>110</v>
      </c>
      <c r="AB70" s="21" t="s">
        <v>105</v>
      </c>
      <c r="AC70" s="21"/>
      <c r="AE70" s="90" t="s">
        <v>376</v>
      </c>
      <c r="AF70" s="82"/>
      <c r="CP70" s="19" t="str">
        <f t="shared" si="40"/>
        <v>Reber Erich</v>
      </c>
      <c r="CR70" s="19">
        <f t="shared" si="41"/>
        <v>42</v>
      </c>
      <c r="CS70" s="19" t="str">
        <f t="shared" si="42"/>
        <v>C</v>
      </c>
      <c r="CT70" s="205">
        <v>3211</v>
      </c>
      <c r="CU70" s="126"/>
      <c r="CV70" s="125">
        <v>772</v>
      </c>
      <c r="CW70" s="33">
        <f>VLOOKUP($CV70,Funktionsbezeichnungen,3,0)</f>
        <v>8</v>
      </c>
      <c r="CX70" s="83" t="str">
        <f>VLOOKUP($CV70,Funktionsbezeichnungen,2,0)</f>
        <v>Projektingenieur 2</v>
      </c>
      <c r="CY70" s="125"/>
      <c r="CZ70" s="33"/>
      <c r="DA70" s="83"/>
      <c r="DB70" s="125"/>
      <c r="DC70" s="33"/>
      <c r="DD70" s="83"/>
      <c r="DE70" s="20"/>
      <c r="DF70" s="125"/>
      <c r="DG70" s="33"/>
      <c r="DH70" s="83"/>
      <c r="DM70" s="19">
        <f t="shared" si="43"/>
        <v>3211</v>
      </c>
      <c r="DN70" s="153">
        <v>6</v>
      </c>
      <c r="DO70" s="19">
        <v>0</v>
      </c>
      <c r="DP70" s="185" t="s">
        <v>968</v>
      </c>
    </row>
    <row r="71" spans="1:120" s="19" customFormat="1">
      <c r="A71" s="53">
        <v>0</v>
      </c>
      <c r="B71" s="53"/>
      <c r="C71" s="53">
        <f>IF(Z71&gt;=10,1,0)</f>
        <v>1</v>
      </c>
      <c r="D71" s="55"/>
      <c r="E71" s="55"/>
      <c r="F71" s="56"/>
      <c r="G71" s="54"/>
      <c r="H71" s="54"/>
      <c r="I71" s="56">
        <v>1</v>
      </c>
      <c r="J71" s="54"/>
      <c r="K71" s="56"/>
      <c r="L71" s="56"/>
      <c r="M71" s="56"/>
      <c r="N71" s="58"/>
      <c r="O71" s="52" t="s">
        <v>361</v>
      </c>
      <c r="P71" s="15" t="s">
        <v>476</v>
      </c>
      <c r="Q71" s="15">
        <v>67</v>
      </c>
      <c r="R71" s="164"/>
      <c r="S71" s="29" t="s">
        <v>127</v>
      </c>
      <c r="T71" s="21">
        <v>1956</v>
      </c>
      <c r="U71" s="28" t="s">
        <v>126</v>
      </c>
      <c r="V71" s="21">
        <v>1976</v>
      </c>
      <c r="W71" s="25"/>
      <c r="X71" s="21"/>
      <c r="Y71" s="28" t="s">
        <v>242</v>
      </c>
      <c r="Z71" s="21">
        <f>$AD$3-V71</f>
        <v>39</v>
      </c>
      <c r="AA71" s="25" t="s">
        <v>686</v>
      </c>
      <c r="AB71" s="21" t="s">
        <v>105</v>
      </c>
      <c r="AC71" s="21"/>
      <c r="AE71" s="90" t="s">
        <v>423</v>
      </c>
      <c r="AF71" s="82"/>
      <c r="CP71" s="19" t="str">
        <f>+S71</f>
        <v>Aebi Roger</v>
      </c>
      <c r="CR71" s="19">
        <f>+Z71</f>
        <v>39</v>
      </c>
      <c r="CS71" s="19" t="str">
        <f>+AB71</f>
        <v>C</v>
      </c>
      <c r="CT71" s="154">
        <v>6622</v>
      </c>
      <c r="CU71" s="126"/>
      <c r="CV71" s="125">
        <v>772</v>
      </c>
      <c r="CW71" s="33">
        <f t="shared" si="31"/>
        <v>8</v>
      </c>
      <c r="CX71" s="83" t="str">
        <f t="shared" si="32"/>
        <v>Projektingenieur 2</v>
      </c>
      <c r="CY71" s="125">
        <v>772</v>
      </c>
      <c r="CZ71" s="33">
        <f t="shared" si="33"/>
        <v>8</v>
      </c>
      <c r="DA71" s="83" t="str">
        <f t="shared" si="34"/>
        <v>Projektingenieur 2</v>
      </c>
      <c r="DB71" s="125">
        <v>772</v>
      </c>
      <c r="DC71" s="33">
        <f t="shared" si="35"/>
        <v>8</v>
      </c>
      <c r="DD71" s="83" t="str">
        <f t="shared" si="36"/>
        <v>Projektingenieur 2</v>
      </c>
      <c r="DE71" s="20"/>
      <c r="DF71" s="33">
        <v>772</v>
      </c>
      <c r="DG71" s="33">
        <f t="shared" si="37"/>
        <v>8</v>
      </c>
      <c r="DH71" s="83" t="str">
        <f t="shared" si="38"/>
        <v>Projektingenieur 2</v>
      </c>
      <c r="DM71" s="19">
        <f>+CT71</f>
        <v>6622</v>
      </c>
      <c r="DN71" s="153">
        <v>6</v>
      </c>
      <c r="DO71" s="19">
        <v>0</v>
      </c>
      <c r="DP71" s="185" t="s">
        <v>969</v>
      </c>
    </row>
    <row r="72" spans="1:120" s="19" customFormat="1">
      <c r="A72" s="53">
        <v>0</v>
      </c>
      <c r="B72" s="53"/>
      <c r="C72" s="53">
        <f t="shared" si="30"/>
        <v>1</v>
      </c>
      <c r="D72" s="55"/>
      <c r="E72" s="55"/>
      <c r="F72" s="56"/>
      <c r="G72" s="54"/>
      <c r="H72" s="54">
        <v>1</v>
      </c>
      <c r="I72" s="56">
        <v>1</v>
      </c>
      <c r="J72" s="54"/>
      <c r="K72" s="56"/>
      <c r="L72" s="56"/>
      <c r="M72" s="56"/>
      <c r="N72" s="58"/>
      <c r="O72" s="52" t="s">
        <v>358</v>
      </c>
      <c r="P72" s="15" t="s">
        <v>486</v>
      </c>
      <c r="Q72" s="15">
        <v>68</v>
      </c>
      <c r="R72" s="16"/>
      <c r="S72" s="20" t="s">
        <v>138</v>
      </c>
      <c r="T72" s="21">
        <v>1964</v>
      </c>
      <c r="U72" s="28" t="s">
        <v>126</v>
      </c>
      <c r="V72" s="21">
        <v>1985</v>
      </c>
      <c r="W72" s="25"/>
      <c r="X72" s="21"/>
      <c r="Y72" s="28" t="s">
        <v>203</v>
      </c>
      <c r="Z72" s="21">
        <f t="shared" si="39"/>
        <v>30</v>
      </c>
      <c r="AA72" s="25" t="s">
        <v>110</v>
      </c>
      <c r="AB72" s="21" t="s">
        <v>105</v>
      </c>
      <c r="AC72" s="21"/>
      <c r="AE72" s="90" t="s">
        <v>376</v>
      </c>
      <c r="AF72" s="82"/>
      <c r="CP72" s="19" t="str">
        <f t="shared" si="40"/>
        <v>Oehen Beat</v>
      </c>
      <c r="CR72" s="19">
        <f t="shared" si="41"/>
        <v>30</v>
      </c>
      <c r="CS72" s="19" t="str">
        <f t="shared" si="42"/>
        <v>C</v>
      </c>
      <c r="CT72" s="154">
        <v>7622</v>
      </c>
      <c r="CU72" s="126"/>
      <c r="CV72" s="125">
        <v>772</v>
      </c>
      <c r="CW72" s="33">
        <f t="shared" si="31"/>
        <v>8</v>
      </c>
      <c r="CX72" s="83" t="str">
        <f t="shared" si="32"/>
        <v>Projektingenieur 2</v>
      </c>
      <c r="CY72" s="125">
        <v>772</v>
      </c>
      <c r="CZ72" s="33">
        <f t="shared" si="33"/>
        <v>8</v>
      </c>
      <c r="DA72" s="83" t="str">
        <f t="shared" si="34"/>
        <v>Projektingenieur 2</v>
      </c>
      <c r="DB72" s="125">
        <v>772</v>
      </c>
      <c r="DC72" s="33">
        <f t="shared" si="35"/>
        <v>8</v>
      </c>
      <c r="DD72" s="83" t="str">
        <f t="shared" si="36"/>
        <v>Projektingenieur 2</v>
      </c>
      <c r="DE72" s="20"/>
      <c r="DF72" s="125">
        <v>772</v>
      </c>
      <c r="DG72" s="33">
        <f t="shared" si="37"/>
        <v>8</v>
      </c>
      <c r="DH72" s="83" t="str">
        <f t="shared" si="38"/>
        <v>Projektingenieur 2</v>
      </c>
      <c r="DM72" s="19">
        <f t="shared" si="43"/>
        <v>7622</v>
      </c>
      <c r="DN72" s="153">
        <v>6</v>
      </c>
      <c r="DO72" s="19">
        <v>0</v>
      </c>
      <c r="DP72" s="185" t="s">
        <v>968</v>
      </c>
    </row>
    <row r="73" spans="1:120" s="19" customFormat="1" ht="15.75">
      <c r="A73" s="53">
        <v>0</v>
      </c>
      <c r="B73" s="53"/>
      <c r="C73" s="53">
        <f t="shared" si="30"/>
        <v>1</v>
      </c>
      <c r="D73" s="55"/>
      <c r="E73" s="55"/>
      <c r="F73" s="56"/>
      <c r="G73" s="54"/>
      <c r="H73" s="54">
        <v>1</v>
      </c>
      <c r="I73" s="56">
        <v>1</v>
      </c>
      <c r="J73" s="54"/>
      <c r="K73" s="56"/>
      <c r="L73" s="56"/>
      <c r="M73" s="56"/>
      <c r="N73" s="58"/>
      <c r="O73" s="52" t="s">
        <v>358</v>
      </c>
      <c r="P73" s="15" t="s">
        <v>477</v>
      </c>
      <c r="Q73" s="15">
        <v>69</v>
      </c>
      <c r="R73" s="16"/>
      <c r="S73" s="20" t="s">
        <v>134</v>
      </c>
      <c r="T73" s="21">
        <v>1954</v>
      </c>
      <c r="U73" s="28" t="s">
        <v>126</v>
      </c>
      <c r="V73" s="21">
        <v>1974</v>
      </c>
      <c r="W73" s="25"/>
      <c r="X73" s="21"/>
      <c r="Y73" s="28" t="s">
        <v>135</v>
      </c>
      <c r="Z73" s="21">
        <f t="shared" si="39"/>
        <v>41</v>
      </c>
      <c r="AA73" s="25" t="s">
        <v>110</v>
      </c>
      <c r="AB73" s="21" t="s">
        <v>1040</v>
      </c>
      <c r="AC73" s="21"/>
      <c r="AE73" s="90" t="s">
        <v>404</v>
      </c>
      <c r="AF73" s="82"/>
      <c r="CP73" s="19" t="str">
        <f t="shared" si="40"/>
        <v>Imesch Robert</v>
      </c>
      <c r="CR73" s="19">
        <f t="shared" si="41"/>
        <v>41</v>
      </c>
      <c r="CS73" s="19" t="str">
        <f t="shared" si="42"/>
        <v xml:space="preserve"> D/C 2)</v>
      </c>
      <c r="CT73" s="154">
        <v>4249</v>
      </c>
      <c r="CU73" s="126"/>
      <c r="CV73" s="125">
        <v>772</v>
      </c>
      <c r="CW73" s="33">
        <f t="shared" si="31"/>
        <v>8</v>
      </c>
      <c r="CX73" s="83" t="str">
        <f t="shared" si="32"/>
        <v>Projektingenieur 2</v>
      </c>
      <c r="CY73" s="125">
        <v>772</v>
      </c>
      <c r="CZ73" s="33">
        <f t="shared" si="33"/>
        <v>8</v>
      </c>
      <c r="DA73" s="83" t="str">
        <f t="shared" si="34"/>
        <v>Projektingenieur 2</v>
      </c>
      <c r="DB73" s="125">
        <v>772</v>
      </c>
      <c r="DC73" s="33">
        <f t="shared" si="35"/>
        <v>8</v>
      </c>
      <c r="DD73" s="83" t="str">
        <f t="shared" si="36"/>
        <v>Projektingenieur 2</v>
      </c>
      <c r="DE73" s="20"/>
      <c r="DF73" s="33">
        <v>772</v>
      </c>
      <c r="DG73" s="33">
        <f t="shared" si="37"/>
        <v>8</v>
      </c>
      <c r="DH73" s="83" t="str">
        <f t="shared" si="38"/>
        <v>Projektingenieur 2</v>
      </c>
      <c r="DM73" s="19">
        <f t="shared" si="43"/>
        <v>4249</v>
      </c>
      <c r="DN73" s="153">
        <v>6</v>
      </c>
      <c r="DO73" s="19">
        <v>0</v>
      </c>
      <c r="DP73" s="185" t="s">
        <v>968</v>
      </c>
    </row>
    <row r="74" spans="1:120" s="19" customFormat="1" ht="15.75">
      <c r="A74" s="53">
        <v>0</v>
      </c>
      <c r="B74" s="53"/>
      <c r="C74" s="53">
        <f t="shared" si="30"/>
        <v>1</v>
      </c>
      <c r="D74" s="55"/>
      <c r="E74" s="55"/>
      <c r="F74" s="56"/>
      <c r="G74" s="54"/>
      <c r="H74" s="54">
        <v>1</v>
      </c>
      <c r="I74" s="56">
        <v>1</v>
      </c>
      <c r="J74" s="54">
        <v>1</v>
      </c>
      <c r="K74" s="56"/>
      <c r="L74" s="56"/>
      <c r="M74" s="56"/>
      <c r="N74" s="58"/>
      <c r="O74" s="52" t="s">
        <v>358</v>
      </c>
      <c r="P74" s="15" t="s">
        <v>478</v>
      </c>
      <c r="Q74" s="15">
        <v>70</v>
      </c>
      <c r="R74" s="16"/>
      <c r="S74" s="20" t="s">
        <v>136</v>
      </c>
      <c r="T74" s="21">
        <v>1955</v>
      </c>
      <c r="U74" s="28" t="s">
        <v>126</v>
      </c>
      <c r="V74" s="21">
        <v>1975</v>
      </c>
      <c r="W74" s="25"/>
      <c r="X74" s="21"/>
      <c r="Y74" s="28" t="s">
        <v>135</v>
      </c>
      <c r="Z74" s="21">
        <f t="shared" si="39"/>
        <v>40</v>
      </c>
      <c r="AA74" s="25" t="s">
        <v>110</v>
      </c>
      <c r="AB74" s="21" t="s">
        <v>1040</v>
      </c>
      <c r="AC74" s="21"/>
      <c r="AE74" s="90" t="s">
        <v>404</v>
      </c>
      <c r="AF74" s="82"/>
      <c r="CP74" s="19" t="str">
        <f t="shared" si="40"/>
        <v>Flückiger Hans Peter</v>
      </c>
      <c r="CR74" s="19">
        <f t="shared" si="41"/>
        <v>40</v>
      </c>
      <c r="CS74" s="19" t="str">
        <f t="shared" si="42"/>
        <v xml:space="preserve"> D/C 2)</v>
      </c>
      <c r="CT74" s="154">
        <v>4250</v>
      </c>
      <c r="CU74" s="126"/>
      <c r="CV74" s="125">
        <v>772</v>
      </c>
      <c r="CW74" s="33">
        <f t="shared" si="31"/>
        <v>8</v>
      </c>
      <c r="CX74" s="83" t="str">
        <f t="shared" si="32"/>
        <v>Projektingenieur 2</v>
      </c>
      <c r="CY74" s="125">
        <v>772</v>
      </c>
      <c r="CZ74" s="33">
        <f t="shared" si="33"/>
        <v>8</v>
      </c>
      <c r="DA74" s="83" t="str">
        <f t="shared" si="34"/>
        <v>Projektingenieur 2</v>
      </c>
      <c r="DB74" s="125">
        <v>772</v>
      </c>
      <c r="DC74" s="33">
        <f t="shared" si="35"/>
        <v>8</v>
      </c>
      <c r="DD74" s="83" t="str">
        <f t="shared" si="36"/>
        <v>Projektingenieur 2</v>
      </c>
      <c r="DE74" s="20"/>
      <c r="DF74" s="33">
        <v>772</v>
      </c>
      <c r="DG74" s="33">
        <f t="shared" si="37"/>
        <v>8</v>
      </c>
      <c r="DH74" s="83" t="str">
        <f t="shared" si="38"/>
        <v>Projektingenieur 2</v>
      </c>
      <c r="DM74" s="19">
        <f t="shared" si="43"/>
        <v>4250</v>
      </c>
      <c r="DN74" s="153">
        <v>6</v>
      </c>
      <c r="DO74" s="19">
        <v>0</v>
      </c>
      <c r="DP74" s="185" t="s">
        <v>968</v>
      </c>
    </row>
    <row r="75" spans="1:120" s="19" customFormat="1">
      <c r="A75" s="53">
        <v>0</v>
      </c>
      <c r="B75" s="53"/>
      <c r="C75" s="53">
        <f>IF(Z75&gt;=10,1,0)</f>
        <v>1</v>
      </c>
      <c r="D75" s="55"/>
      <c r="E75" s="55"/>
      <c r="F75" s="56"/>
      <c r="G75" s="54"/>
      <c r="H75" s="54">
        <v>1</v>
      </c>
      <c r="I75" s="56">
        <v>1</v>
      </c>
      <c r="J75" s="54"/>
      <c r="K75" s="56"/>
      <c r="L75" s="56"/>
      <c r="M75" s="56"/>
      <c r="N75" s="58"/>
      <c r="O75" s="52" t="s">
        <v>361</v>
      </c>
      <c r="P75" s="15" t="s">
        <v>494</v>
      </c>
      <c r="Q75" s="15">
        <v>84</v>
      </c>
      <c r="R75" s="42"/>
      <c r="S75" s="27" t="s">
        <v>178</v>
      </c>
      <c r="T75" s="21">
        <v>1978</v>
      </c>
      <c r="U75" s="28" t="s">
        <v>235</v>
      </c>
      <c r="V75" s="21">
        <v>2001</v>
      </c>
      <c r="W75" s="25"/>
      <c r="X75" s="21"/>
      <c r="Y75" s="25" t="s">
        <v>289</v>
      </c>
      <c r="Z75" s="21">
        <f>$AD$3-V75</f>
        <v>14</v>
      </c>
      <c r="AA75" s="25" t="s">
        <v>110</v>
      </c>
      <c r="AB75" s="21" t="s">
        <v>121</v>
      </c>
      <c r="AC75" s="21"/>
      <c r="AE75" s="90" t="s">
        <v>376</v>
      </c>
      <c r="AF75" s="82"/>
      <c r="CP75" s="19" t="str">
        <f>+S75</f>
        <v>Thalmann Patric</v>
      </c>
      <c r="CR75" s="19">
        <f>+Z75</f>
        <v>14</v>
      </c>
      <c r="CS75" s="19" t="str">
        <f>+AB75</f>
        <v>D</v>
      </c>
      <c r="CT75" s="154">
        <v>9658</v>
      </c>
      <c r="CU75" s="126"/>
      <c r="CV75" s="125">
        <v>772</v>
      </c>
      <c r="CW75" s="33">
        <f>VLOOKUP($CV75,Funktionsbezeichnungen,3,0)</f>
        <v>8</v>
      </c>
      <c r="CX75" s="83" t="str">
        <f>VLOOKUP($CV75,Funktionsbezeichnungen,2,0)</f>
        <v>Projektingenieur 2</v>
      </c>
      <c r="CY75" s="125">
        <v>771</v>
      </c>
      <c r="CZ75" s="33">
        <f>VLOOKUP($CY75,Funktionsbezeichnungen,3,0)</f>
        <v>7</v>
      </c>
      <c r="DA75" s="83" t="str">
        <f>VLOOKUP($CY75,Funktionsbezeichnungen,2,0)</f>
        <v>Projektingenieur 1</v>
      </c>
      <c r="DB75" s="125">
        <v>771</v>
      </c>
      <c r="DC75" s="33">
        <f>VLOOKUP($DB75,Funktionsbezeichnungen,3,0)</f>
        <v>7</v>
      </c>
      <c r="DD75" s="83" t="str">
        <f>VLOOKUP($DB75,Funktionsbezeichnungen,2,0)</f>
        <v>Projektingenieur 1</v>
      </c>
      <c r="DE75" s="20"/>
      <c r="DF75" s="125">
        <v>771</v>
      </c>
      <c r="DG75" s="33">
        <f>VLOOKUP($DF75,Funktionsbezeichnungen,3,0)</f>
        <v>7</v>
      </c>
      <c r="DH75" s="83" t="str">
        <f>VLOOKUP($DF75,Funktionsbezeichnungen,2,0)</f>
        <v>Projektingenieur 1</v>
      </c>
      <c r="DM75" s="19">
        <f>+CT75</f>
        <v>9658</v>
      </c>
      <c r="DN75" s="153">
        <v>6</v>
      </c>
      <c r="DO75" s="19">
        <v>0</v>
      </c>
      <c r="DP75" s="185" t="s">
        <v>968</v>
      </c>
    </row>
    <row r="76" spans="1:120" s="19" customFormat="1">
      <c r="A76" s="53">
        <v>0</v>
      </c>
      <c r="B76" s="53"/>
      <c r="C76" s="53">
        <f>IF(Z76&gt;=10,1,0)</f>
        <v>0</v>
      </c>
      <c r="D76" s="55"/>
      <c r="E76" s="55"/>
      <c r="F76" s="56"/>
      <c r="G76" s="54"/>
      <c r="H76" s="54"/>
      <c r="I76" s="56">
        <v>1</v>
      </c>
      <c r="J76" s="54"/>
      <c r="K76" s="56"/>
      <c r="L76" s="56"/>
      <c r="M76" s="56"/>
      <c r="N76" s="58"/>
      <c r="O76" s="52" t="s">
        <v>358</v>
      </c>
      <c r="P76" s="15" t="s">
        <v>617</v>
      </c>
      <c r="Q76" s="15">
        <v>86</v>
      </c>
      <c r="R76" s="42"/>
      <c r="S76" s="27" t="s">
        <v>618</v>
      </c>
      <c r="T76" s="21">
        <v>1985</v>
      </c>
      <c r="U76" s="28" t="s">
        <v>235</v>
      </c>
      <c r="V76" s="21">
        <v>2006</v>
      </c>
      <c r="W76" s="25" t="s">
        <v>530</v>
      </c>
      <c r="X76" s="21">
        <v>2013</v>
      </c>
      <c r="Y76" s="25"/>
      <c r="Z76" s="21">
        <f>$AD$3-V76</f>
        <v>9</v>
      </c>
      <c r="AA76" s="25" t="s">
        <v>110</v>
      </c>
      <c r="AB76" s="21" t="s">
        <v>121</v>
      </c>
      <c r="AC76" s="21"/>
      <c r="AE76" s="187" t="s">
        <v>376</v>
      </c>
      <c r="AF76" s="82"/>
      <c r="CP76" s="19" t="str">
        <f>+S76</f>
        <v>Zeltner Viktor</v>
      </c>
      <c r="CR76" s="19">
        <f>+Z76</f>
        <v>9</v>
      </c>
      <c r="CS76" s="19" t="str">
        <f>+AB76</f>
        <v>D</v>
      </c>
      <c r="CT76" s="154">
        <v>6765</v>
      </c>
      <c r="CU76" s="126"/>
      <c r="CV76" s="125">
        <v>771</v>
      </c>
      <c r="CW76" s="33">
        <f>VLOOKUP($CV76,Funktionsbezeichnungen,3,0)</f>
        <v>7</v>
      </c>
      <c r="CX76" s="83" t="str">
        <f>VLOOKUP($CV76,Funktionsbezeichnungen,2,0)</f>
        <v>Projektingenieur 1</v>
      </c>
      <c r="CY76" s="125">
        <v>733</v>
      </c>
      <c r="CZ76" s="33">
        <f>VLOOKUP($CY76,Funktionsbezeichnungen,3,0)</f>
        <v>6</v>
      </c>
      <c r="DA76" s="83" t="str">
        <f>VLOOKUP($CY76,Funktionsbezeichnungen,2,0)</f>
        <v>Konstrukteur 3 / -planer 3 / Gruppenchef 1</v>
      </c>
      <c r="DB76" s="125">
        <v>732</v>
      </c>
      <c r="DC76" s="33">
        <f>VLOOKUP($DB76,Funktionsbezeichnungen,3,0)</f>
        <v>5</v>
      </c>
      <c r="DD76" s="83" t="str">
        <f>VLOOKUP($DB76,Funktionsbezeichnungen,2,0)</f>
        <v>Konstrukteur 2 / -planer 2</v>
      </c>
      <c r="DE76" s="20"/>
      <c r="DF76" s="33">
        <v>732</v>
      </c>
      <c r="DG76" s="33">
        <f>VLOOKUP($DF76,Funktionsbezeichnungen,3,0)</f>
        <v>5</v>
      </c>
      <c r="DH76" s="83" t="str">
        <f>VLOOKUP($DF76,Funktionsbezeichnungen,2,0)</f>
        <v>Konstrukteur 2 / -planer 2</v>
      </c>
      <c r="DM76" s="19">
        <f>+CT76</f>
        <v>6765</v>
      </c>
      <c r="DN76" s="153">
        <v>6</v>
      </c>
      <c r="DO76" s="19">
        <v>0</v>
      </c>
      <c r="DP76" s="19" t="s">
        <v>964</v>
      </c>
    </row>
    <row r="77" spans="1:120" s="19" customFormat="1">
      <c r="A77" s="53">
        <v>0</v>
      </c>
      <c r="B77" s="53"/>
      <c r="C77" s="53">
        <f t="shared" si="30"/>
        <v>1</v>
      </c>
      <c r="D77" s="55"/>
      <c r="E77" s="55"/>
      <c r="F77" s="56"/>
      <c r="G77" s="54"/>
      <c r="H77" s="54"/>
      <c r="I77" s="56">
        <v>1</v>
      </c>
      <c r="J77" s="54">
        <v>1</v>
      </c>
      <c r="K77" s="56"/>
      <c r="L77" s="56"/>
      <c r="M77" s="56"/>
      <c r="N77" s="58"/>
      <c r="O77" s="52" t="s">
        <v>359</v>
      </c>
      <c r="P77" s="15" t="s">
        <v>479</v>
      </c>
      <c r="Q77" s="15">
        <v>71</v>
      </c>
      <c r="R77" s="16"/>
      <c r="S77" s="20" t="s">
        <v>130</v>
      </c>
      <c r="T77" s="21">
        <v>1949</v>
      </c>
      <c r="U77" s="28" t="s">
        <v>126</v>
      </c>
      <c r="V77" s="21">
        <v>1969</v>
      </c>
      <c r="W77" s="25"/>
      <c r="X77" s="21"/>
      <c r="Y77" s="28"/>
      <c r="Z77" s="21">
        <f t="shared" si="39"/>
        <v>46</v>
      </c>
      <c r="AA77" s="25" t="s">
        <v>687</v>
      </c>
      <c r="AB77" s="21" t="s">
        <v>121</v>
      </c>
      <c r="AC77" s="21"/>
      <c r="AE77" s="193" t="s">
        <v>1077</v>
      </c>
      <c r="AF77" s="82"/>
      <c r="CP77" s="19" t="str">
        <f t="shared" si="40"/>
        <v>Ziegler Bruno</v>
      </c>
      <c r="CR77" s="19">
        <f t="shared" si="41"/>
        <v>46</v>
      </c>
      <c r="CS77" s="19" t="str">
        <f t="shared" si="42"/>
        <v>D</v>
      </c>
      <c r="CT77" s="154">
        <v>4147</v>
      </c>
      <c r="CU77" s="126"/>
      <c r="CV77" s="125">
        <v>742</v>
      </c>
      <c r="CW77" s="33">
        <f t="shared" si="31"/>
        <v>8</v>
      </c>
      <c r="CX77" s="83" t="str">
        <f t="shared" si="32"/>
        <v>Konstrukteur 5  / Fachplaner 5 / Gruppenchef 3</v>
      </c>
      <c r="CY77" s="125">
        <v>742</v>
      </c>
      <c r="CZ77" s="33">
        <f t="shared" si="33"/>
        <v>8</v>
      </c>
      <c r="DA77" s="83" t="str">
        <f t="shared" si="34"/>
        <v>Konstrukteur 5  / Fachplaner 5 / Gruppenchef 3</v>
      </c>
      <c r="DB77" s="125">
        <v>742</v>
      </c>
      <c r="DC77" s="33">
        <f t="shared" si="35"/>
        <v>8</v>
      </c>
      <c r="DD77" s="83" t="str">
        <f t="shared" si="36"/>
        <v>Konstrukteur 5  / Fachplaner 5 / Gruppenchef 3</v>
      </c>
      <c r="DE77" s="20"/>
      <c r="DF77" s="33">
        <v>742</v>
      </c>
      <c r="DG77" s="33">
        <f t="shared" si="37"/>
        <v>8</v>
      </c>
      <c r="DH77" s="83" t="str">
        <f t="shared" si="38"/>
        <v>Konstrukteur 5  / Fachplaner 5 / Gruppenchef 3</v>
      </c>
      <c r="DM77" s="19">
        <f t="shared" si="43"/>
        <v>4147</v>
      </c>
      <c r="DN77" s="153">
        <v>6</v>
      </c>
      <c r="DO77" s="19">
        <v>0</v>
      </c>
      <c r="DP77" s="19" t="s">
        <v>966</v>
      </c>
    </row>
    <row r="78" spans="1:120" s="19" customFormat="1">
      <c r="A78" s="53">
        <v>0</v>
      </c>
      <c r="B78" s="53"/>
      <c r="C78" s="53">
        <f t="shared" si="30"/>
        <v>1</v>
      </c>
      <c r="D78" s="55"/>
      <c r="E78" s="55"/>
      <c r="F78" s="56"/>
      <c r="G78" s="54"/>
      <c r="H78" s="54"/>
      <c r="I78" s="56">
        <v>1</v>
      </c>
      <c r="J78" s="54">
        <v>1</v>
      </c>
      <c r="K78" s="56"/>
      <c r="L78" s="56"/>
      <c r="M78" s="56"/>
      <c r="N78" s="58"/>
      <c r="O78" s="52" t="s">
        <v>358</v>
      </c>
      <c r="P78" s="15" t="s">
        <v>482</v>
      </c>
      <c r="Q78" s="15">
        <v>72</v>
      </c>
      <c r="R78" s="16"/>
      <c r="S78" s="20" t="s">
        <v>260</v>
      </c>
      <c r="T78" s="21">
        <v>1956</v>
      </c>
      <c r="U78" s="28" t="s">
        <v>126</v>
      </c>
      <c r="V78" s="21">
        <v>1973</v>
      </c>
      <c r="W78" s="25"/>
      <c r="X78" s="21"/>
      <c r="Y78" s="28"/>
      <c r="Z78" s="21">
        <f t="shared" si="39"/>
        <v>42</v>
      </c>
      <c r="AA78" s="25" t="s">
        <v>139</v>
      </c>
      <c r="AB78" s="21" t="s">
        <v>121</v>
      </c>
      <c r="AC78" s="21"/>
      <c r="AE78" s="90" t="s">
        <v>377</v>
      </c>
      <c r="AF78" s="82"/>
      <c r="CP78" s="19" t="str">
        <f t="shared" si="40"/>
        <v>Allemann  Bertrand</v>
      </c>
      <c r="CR78" s="19">
        <f t="shared" si="41"/>
        <v>42</v>
      </c>
      <c r="CS78" s="19" t="str">
        <f t="shared" si="42"/>
        <v>D</v>
      </c>
      <c r="CT78" s="154">
        <v>5631</v>
      </c>
      <c r="CU78" s="126"/>
      <c r="CV78" s="125">
        <v>741</v>
      </c>
      <c r="CW78" s="33">
        <f t="shared" si="31"/>
        <v>7</v>
      </c>
      <c r="CX78" s="83" t="str">
        <f t="shared" si="32"/>
        <v>Konstrukteur 4 / Fachplaner 4 / Gruppenchef 2</v>
      </c>
      <c r="CY78" s="125">
        <v>741</v>
      </c>
      <c r="CZ78" s="33">
        <f t="shared" si="33"/>
        <v>7</v>
      </c>
      <c r="DA78" s="83" t="str">
        <f t="shared" si="34"/>
        <v>Konstrukteur 4 / Fachplaner 4 / Gruppenchef 2</v>
      </c>
      <c r="DB78" s="125">
        <v>741</v>
      </c>
      <c r="DC78" s="33">
        <f t="shared" si="35"/>
        <v>7</v>
      </c>
      <c r="DD78" s="83" t="str">
        <f t="shared" si="36"/>
        <v>Konstrukteur 4 / Fachplaner 4 / Gruppenchef 2</v>
      </c>
      <c r="DE78" s="20"/>
      <c r="DF78" s="33">
        <v>742</v>
      </c>
      <c r="DG78" s="33">
        <f t="shared" si="37"/>
        <v>8</v>
      </c>
      <c r="DH78" s="83" t="str">
        <f t="shared" si="38"/>
        <v>Konstrukteur 5  / Fachplaner 5 / Gruppenchef 3</v>
      </c>
      <c r="DM78" s="19">
        <f t="shared" si="43"/>
        <v>5631</v>
      </c>
      <c r="DN78" s="153">
        <v>6</v>
      </c>
      <c r="DO78" s="19">
        <v>0</v>
      </c>
      <c r="DP78" s="19" t="s">
        <v>965</v>
      </c>
    </row>
    <row r="79" spans="1:120" s="19" customFormat="1">
      <c r="A79" s="53">
        <v>0</v>
      </c>
      <c r="B79" s="53"/>
      <c r="C79" s="53">
        <f t="shared" si="30"/>
        <v>1</v>
      </c>
      <c r="D79" s="55"/>
      <c r="E79" s="55"/>
      <c r="F79" s="56"/>
      <c r="G79" s="54"/>
      <c r="H79" s="54"/>
      <c r="I79" s="56">
        <v>1</v>
      </c>
      <c r="J79" s="54">
        <v>1</v>
      </c>
      <c r="K79" s="56"/>
      <c r="L79" s="56"/>
      <c r="M79" s="56"/>
      <c r="N79" s="58"/>
      <c r="O79" s="52" t="s">
        <v>360</v>
      </c>
      <c r="P79" s="15" t="s">
        <v>483</v>
      </c>
      <c r="Q79" s="15">
        <v>73</v>
      </c>
      <c r="R79" s="16"/>
      <c r="S79" s="20" t="s">
        <v>137</v>
      </c>
      <c r="T79" s="21">
        <v>1958</v>
      </c>
      <c r="U79" s="28" t="s">
        <v>126</v>
      </c>
      <c r="V79" s="21">
        <v>1977</v>
      </c>
      <c r="W79" s="25"/>
      <c r="X79" s="21"/>
      <c r="Y79" s="28"/>
      <c r="Z79" s="21">
        <f t="shared" si="39"/>
        <v>38</v>
      </c>
      <c r="AA79" s="25" t="s">
        <v>129</v>
      </c>
      <c r="AB79" s="21" t="s">
        <v>121</v>
      </c>
      <c r="AC79" s="21"/>
      <c r="AE79" s="90" t="s">
        <v>377</v>
      </c>
      <c r="AF79" s="82"/>
      <c r="CP79" s="19" t="str">
        <f t="shared" si="40"/>
        <v>Lenherr Paul</v>
      </c>
      <c r="CR79" s="19">
        <f t="shared" si="41"/>
        <v>38</v>
      </c>
      <c r="CS79" s="19" t="str">
        <f t="shared" si="42"/>
        <v>D</v>
      </c>
      <c r="CT79" s="154">
        <v>6628</v>
      </c>
      <c r="CU79" s="126"/>
      <c r="CV79" s="125">
        <v>741</v>
      </c>
      <c r="CW79" s="33">
        <f t="shared" si="31"/>
        <v>7</v>
      </c>
      <c r="CX79" s="83" t="str">
        <f t="shared" si="32"/>
        <v>Konstrukteur 4 / Fachplaner 4 / Gruppenchef 2</v>
      </c>
      <c r="CY79" s="125">
        <v>741</v>
      </c>
      <c r="CZ79" s="33">
        <f t="shared" si="33"/>
        <v>7</v>
      </c>
      <c r="DA79" s="83" t="str">
        <f t="shared" si="34"/>
        <v>Konstrukteur 4 / Fachplaner 4 / Gruppenchef 2</v>
      </c>
      <c r="DB79" s="125">
        <v>741</v>
      </c>
      <c r="DC79" s="33">
        <f t="shared" si="35"/>
        <v>7</v>
      </c>
      <c r="DD79" s="83" t="str">
        <f t="shared" si="36"/>
        <v>Konstrukteur 4 / Fachplaner 4 / Gruppenchef 2</v>
      </c>
      <c r="DE79" s="20"/>
      <c r="DF79" s="33">
        <v>742</v>
      </c>
      <c r="DG79" s="33">
        <f t="shared" si="37"/>
        <v>8</v>
      </c>
      <c r="DH79" s="83" t="str">
        <f t="shared" si="38"/>
        <v>Konstrukteur 5  / Fachplaner 5 / Gruppenchef 3</v>
      </c>
      <c r="DM79" s="19">
        <f t="shared" si="43"/>
        <v>6628</v>
      </c>
      <c r="DN79" s="153">
        <v>6</v>
      </c>
      <c r="DO79" s="19">
        <v>0</v>
      </c>
      <c r="DP79" s="19" t="s">
        <v>965</v>
      </c>
    </row>
    <row r="80" spans="1:120" s="19" customFormat="1">
      <c r="A80" s="53">
        <v>0</v>
      </c>
      <c r="B80" s="53"/>
      <c r="C80" s="53">
        <f t="shared" si="30"/>
        <v>1</v>
      </c>
      <c r="D80" s="55"/>
      <c r="E80" s="55"/>
      <c r="F80" s="56"/>
      <c r="G80" s="54"/>
      <c r="H80" s="54"/>
      <c r="I80" s="56">
        <v>1</v>
      </c>
      <c r="J80" s="54">
        <v>1</v>
      </c>
      <c r="K80" s="56"/>
      <c r="L80" s="56"/>
      <c r="M80" s="56"/>
      <c r="N80" s="58"/>
      <c r="O80" s="52" t="s">
        <v>358</v>
      </c>
      <c r="P80" s="15" t="s">
        <v>484</v>
      </c>
      <c r="Q80" s="15">
        <v>74</v>
      </c>
      <c r="R80" s="16"/>
      <c r="S80" s="20" t="s">
        <v>271</v>
      </c>
      <c r="T80" s="21">
        <v>1958</v>
      </c>
      <c r="U80" s="28" t="s">
        <v>126</v>
      </c>
      <c r="V80" s="21">
        <v>1978</v>
      </c>
      <c r="W80" s="25"/>
      <c r="X80" s="21"/>
      <c r="Y80" s="28"/>
      <c r="Z80" s="21">
        <f t="shared" si="39"/>
        <v>37</v>
      </c>
      <c r="AA80" s="25" t="s">
        <v>687</v>
      </c>
      <c r="AB80" s="21" t="s">
        <v>121</v>
      </c>
      <c r="AC80" s="21"/>
      <c r="AE80" s="90" t="s">
        <v>420</v>
      </c>
      <c r="AF80" s="82"/>
      <c r="CP80" s="19" t="str">
        <f t="shared" si="40"/>
        <v>von Schallen Urs</v>
      </c>
      <c r="CR80" s="19">
        <f t="shared" si="41"/>
        <v>37</v>
      </c>
      <c r="CS80" s="19" t="str">
        <f t="shared" si="42"/>
        <v>D</v>
      </c>
      <c r="CT80" s="154">
        <v>6659</v>
      </c>
      <c r="CU80" s="126"/>
      <c r="CV80" s="125">
        <v>742</v>
      </c>
      <c r="CW80" s="33">
        <f t="shared" si="31"/>
        <v>8</v>
      </c>
      <c r="CX80" s="83" t="str">
        <f t="shared" si="32"/>
        <v>Konstrukteur 5  / Fachplaner 5 / Gruppenchef 3</v>
      </c>
      <c r="CY80" s="125">
        <v>742</v>
      </c>
      <c r="CZ80" s="33">
        <f t="shared" si="33"/>
        <v>8</v>
      </c>
      <c r="DA80" s="83" t="str">
        <f t="shared" si="34"/>
        <v>Konstrukteur 5  / Fachplaner 5 / Gruppenchef 3</v>
      </c>
      <c r="DB80" s="125">
        <v>742</v>
      </c>
      <c r="DC80" s="33">
        <f t="shared" si="35"/>
        <v>8</v>
      </c>
      <c r="DD80" s="83" t="str">
        <f t="shared" si="36"/>
        <v>Konstrukteur 5  / Fachplaner 5 / Gruppenchef 3</v>
      </c>
      <c r="DE80" s="20"/>
      <c r="DF80" s="33">
        <v>742</v>
      </c>
      <c r="DG80" s="33">
        <f t="shared" si="37"/>
        <v>8</v>
      </c>
      <c r="DH80" s="83" t="str">
        <f t="shared" si="38"/>
        <v>Konstrukteur 5  / Fachplaner 5 / Gruppenchef 3</v>
      </c>
      <c r="DM80" s="19">
        <f t="shared" si="43"/>
        <v>6659</v>
      </c>
      <c r="DN80" s="153">
        <v>6</v>
      </c>
      <c r="DO80" s="19">
        <v>0</v>
      </c>
      <c r="DP80" s="19" t="s">
        <v>966</v>
      </c>
    </row>
    <row r="81" spans="1:120" s="19" customFormat="1">
      <c r="A81" s="53">
        <v>0</v>
      </c>
      <c r="B81" s="53"/>
      <c r="C81" s="53">
        <f t="shared" si="30"/>
        <v>1</v>
      </c>
      <c r="D81" s="55"/>
      <c r="E81" s="55"/>
      <c r="F81" s="56"/>
      <c r="G81" s="54"/>
      <c r="H81" s="54"/>
      <c r="I81" s="56">
        <v>1</v>
      </c>
      <c r="J81" s="54">
        <v>1</v>
      </c>
      <c r="K81" s="56"/>
      <c r="L81" s="56"/>
      <c r="M81" s="56"/>
      <c r="N81" s="58"/>
      <c r="O81" s="52" t="s">
        <v>359</v>
      </c>
      <c r="P81" s="15" t="s">
        <v>632</v>
      </c>
      <c r="Q81" s="15">
        <v>75</v>
      </c>
      <c r="R81" s="16"/>
      <c r="S81" s="20" t="s">
        <v>633</v>
      </c>
      <c r="T81" s="21">
        <v>1958</v>
      </c>
      <c r="U81" s="28" t="s">
        <v>634</v>
      </c>
      <c r="V81" s="21">
        <v>1980</v>
      </c>
      <c r="W81" s="25"/>
      <c r="X81" s="21"/>
      <c r="Y81" s="28"/>
      <c r="Z81" s="21">
        <f t="shared" si="39"/>
        <v>35</v>
      </c>
      <c r="AA81" s="25" t="s">
        <v>107</v>
      </c>
      <c r="AB81" s="21" t="s">
        <v>121</v>
      </c>
      <c r="AC81" s="21"/>
      <c r="AE81" s="187" t="s">
        <v>1098</v>
      </c>
      <c r="AF81" s="82"/>
      <c r="CP81" s="19" t="str">
        <f t="shared" si="40"/>
        <v>Schneider Martin</v>
      </c>
      <c r="CR81" s="19">
        <f t="shared" si="41"/>
        <v>35</v>
      </c>
      <c r="CS81" s="19" t="str">
        <f t="shared" si="42"/>
        <v>D</v>
      </c>
      <c r="CT81" s="154">
        <v>4354</v>
      </c>
      <c r="CU81" s="126"/>
      <c r="CV81" s="125">
        <v>741</v>
      </c>
      <c r="CW81" s="33">
        <f t="shared" si="31"/>
        <v>7</v>
      </c>
      <c r="CX81" s="83" t="str">
        <f t="shared" si="32"/>
        <v>Konstrukteur 4 / Fachplaner 4 / Gruppenchef 2</v>
      </c>
      <c r="CY81" s="125">
        <v>741</v>
      </c>
      <c r="CZ81" s="33">
        <f t="shared" si="33"/>
        <v>7</v>
      </c>
      <c r="DA81" s="83" t="str">
        <f t="shared" si="34"/>
        <v>Konstrukteur 4 / Fachplaner 4 / Gruppenchef 2</v>
      </c>
      <c r="DB81" s="125">
        <v>741</v>
      </c>
      <c r="DC81" s="33">
        <f t="shared" si="35"/>
        <v>7</v>
      </c>
      <c r="DD81" s="83" t="str">
        <f t="shared" si="36"/>
        <v>Konstrukteur 4 / Fachplaner 4 / Gruppenchef 2</v>
      </c>
      <c r="DE81" s="20"/>
      <c r="DF81" s="33">
        <v>742</v>
      </c>
      <c r="DG81" s="33">
        <f t="shared" si="37"/>
        <v>8</v>
      </c>
      <c r="DH81" s="83" t="str">
        <f t="shared" si="38"/>
        <v>Konstrukteur 5  / Fachplaner 5 / Gruppenchef 3</v>
      </c>
      <c r="DM81" s="19">
        <f t="shared" si="43"/>
        <v>4354</v>
      </c>
      <c r="DN81" s="153">
        <v>6</v>
      </c>
      <c r="DO81" s="19">
        <v>0</v>
      </c>
      <c r="DP81" s="185" t="s">
        <v>970</v>
      </c>
    </row>
    <row r="82" spans="1:120" s="19" customFormat="1">
      <c r="A82" s="53">
        <v>0</v>
      </c>
      <c r="B82" s="53"/>
      <c r="C82" s="53">
        <f t="shared" si="30"/>
        <v>1</v>
      </c>
      <c r="D82" s="55"/>
      <c r="E82" s="55"/>
      <c r="F82" s="56"/>
      <c r="G82" s="54"/>
      <c r="H82" s="54">
        <v>1</v>
      </c>
      <c r="I82" s="56">
        <v>1</v>
      </c>
      <c r="J82" s="54">
        <v>1</v>
      </c>
      <c r="K82" s="56"/>
      <c r="L82" s="56"/>
      <c r="M82" s="56"/>
      <c r="N82" s="58"/>
      <c r="O82" s="52" t="s">
        <v>359</v>
      </c>
      <c r="P82" s="15" t="s">
        <v>485</v>
      </c>
      <c r="Q82" s="15">
        <v>76</v>
      </c>
      <c r="R82" s="16"/>
      <c r="S82" s="20" t="s">
        <v>261</v>
      </c>
      <c r="T82" s="21">
        <v>1959</v>
      </c>
      <c r="U82" s="28" t="s">
        <v>126</v>
      </c>
      <c r="V82" s="21">
        <v>1981</v>
      </c>
      <c r="W82" s="25"/>
      <c r="X82" s="21"/>
      <c r="Y82" s="28" t="s">
        <v>941</v>
      </c>
      <c r="Z82" s="21">
        <f t="shared" si="39"/>
        <v>34</v>
      </c>
      <c r="AA82" s="25" t="s">
        <v>1052</v>
      </c>
      <c r="AB82" s="21" t="s">
        <v>121</v>
      </c>
      <c r="AC82" s="21"/>
      <c r="AE82" s="187" t="s">
        <v>1099</v>
      </c>
      <c r="AF82" s="82"/>
      <c r="CP82" s="19" t="str">
        <f t="shared" si="40"/>
        <v>Ortlieb Hans-Rudi</v>
      </c>
      <c r="CR82" s="19">
        <f t="shared" si="41"/>
        <v>34</v>
      </c>
      <c r="CS82" s="19" t="str">
        <f t="shared" si="42"/>
        <v>D</v>
      </c>
      <c r="CT82" s="154">
        <v>5630</v>
      </c>
      <c r="CU82" s="126"/>
      <c r="CV82" s="125">
        <v>771</v>
      </c>
      <c r="CW82" s="33">
        <f t="shared" si="31"/>
        <v>7</v>
      </c>
      <c r="CX82" s="83" t="str">
        <f t="shared" si="32"/>
        <v>Projektingenieur 1</v>
      </c>
      <c r="CY82" s="125">
        <v>771</v>
      </c>
      <c r="CZ82" s="33">
        <f t="shared" si="33"/>
        <v>7</v>
      </c>
      <c r="DA82" s="83" t="str">
        <f t="shared" si="34"/>
        <v>Projektingenieur 1</v>
      </c>
      <c r="DB82" s="125">
        <v>741</v>
      </c>
      <c r="DC82" s="33">
        <f t="shared" si="35"/>
        <v>7</v>
      </c>
      <c r="DD82" s="83" t="str">
        <f t="shared" si="36"/>
        <v>Konstrukteur 4 / Fachplaner 4 / Gruppenchef 2</v>
      </c>
      <c r="DE82" s="20"/>
      <c r="DF82" s="33">
        <v>742</v>
      </c>
      <c r="DG82" s="33">
        <f t="shared" si="37"/>
        <v>8</v>
      </c>
      <c r="DH82" s="83" t="str">
        <f t="shared" si="38"/>
        <v>Konstrukteur 5  / Fachplaner 5 / Gruppenchef 3</v>
      </c>
      <c r="DM82" s="19">
        <f t="shared" si="43"/>
        <v>5630</v>
      </c>
      <c r="DN82" s="153">
        <v>6</v>
      </c>
      <c r="DO82" s="19">
        <v>0</v>
      </c>
      <c r="DP82" s="185" t="s">
        <v>968</v>
      </c>
    </row>
    <row r="83" spans="1:120" s="19" customFormat="1">
      <c r="A83" s="53">
        <v>0</v>
      </c>
      <c r="B83" s="53">
        <v>1</v>
      </c>
      <c r="C83" s="53">
        <f t="shared" si="30"/>
        <v>1</v>
      </c>
      <c r="D83" s="55"/>
      <c r="E83" s="55"/>
      <c r="F83" s="56"/>
      <c r="G83" s="54"/>
      <c r="H83" s="54"/>
      <c r="I83" s="56">
        <v>1</v>
      </c>
      <c r="J83" s="54">
        <v>1</v>
      </c>
      <c r="K83" s="56"/>
      <c r="L83" s="56"/>
      <c r="M83" s="56"/>
      <c r="N83" s="58"/>
      <c r="O83" s="52" t="s">
        <v>358</v>
      </c>
      <c r="P83" s="15" t="s">
        <v>552</v>
      </c>
      <c r="Q83" s="15">
        <v>77</v>
      </c>
      <c r="R83" s="16"/>
      <c r="S83" s="20" t="s">
        <v>553</v>
      </c>
      <c r="T83" s="21">
        <v>1959</v>
      </c>
      <c r="U83" s="28" t="s">
        <v>239</v>
      </c>
      <c r="V83" s="21">
        <v>1983</v>
      </c>
      <c r="W83" s="25"/>
      <c r="X83" s="21"/>
      <c r="Y83" s="28" t="s">
        <v>555</v>
      </c>
      <c r="Z83" s="21">
        <f t="shared" si="39"/>
        <v>32</v>
      </c>
      <c r="AA83" s="25" t="s">
        <v>554</v>
      </c>
      <c r="AB83" s="21" t="s">
        <v>121</v>
      </c>
      <c r="AC83" s="21"/>
      <c r="AE83" s="90" t="s">
        <v>377</v>
      </c>
      <c r="AF83" s="82"/>
      <c r="CP83" s="19" t="str">
        <f t="shared" si="40"/>
        <v>Bollhalder Angelika</v>
      </c>
      <c r="CR83" s="19">
        <f t="shared" si="41"/>
        <v>32</v>
      </c>
      <c r="CS83" s="19" t="str">
        <f t="shared" si="42"/>
        <v>D</v>
      </c>
      <c r="CT83" s="154">
        <v>4344</v>
      </c>
      <c r="CU83" s="126"/>
      <c r="CV83" s="125">
        <v>741</v>
      </c>
      <c r="CW83" s="33">
        <f t="shared" si="31"/>
        <v>7</v>
      </c>
      <c r="CX83" s="83" t="str">
        <f t="shared" si="32"/>
        <v>Konstrukteur 4 / Fachplaner 4 / Gruppenchef 2</v>
      </c>
      <c r="CY83" s="125">
        <v>741</v>
      </c>
      <c r="CZ83" s="33">
        <f t="shared" si="33"/>
        <v>7</v>
      </c>
      <c r="DA83" s="83" t="str">
        <f t="shared" si="34"/>
        <v>Konstrukteur 4 / Fachplaner 4 / Gruppenchef 2</v>
      </c>
      <c r="DB83" s="125">
        <v>741</v>
      </c>
      <c r="DC83" s="33">
        <f t="shared" si="35"/>
        <v>7</v>
      </c>
      <c r="DD83" s="83" t="str">
        <f t="shared" si="36"/>
        <v>Konstrukteur 4 / Fachplaner 4 / Gruppenchef 2</v>
      </c>
      <c r="DE83" s="20"/>
      <c r="DF83" s="33">
        <v>742</v>
      </c>
      <c r="DG83" s="33">
        <f t="shared" si="37"/>
        <v>8</v>
      </c>
      <c r="DH83" s="83" t="str">
        <f t="shared" si="38"/>
        <v>Konstrukteur 5  / Fachplaner 5 / Gruppenchef 3</v>
      </c>
      <c r="DM83" s="19">
        <f t="shared" si="43"/>
        <v>4344</v>
      </c>
      <c r="DN83" s="153">
        <v>6</v>
      </c>
      <c r="DO83" s="19">
        <v>0</v>
      </c>
      <c r="DP83" s="19" t="s">
        <v>965</v>
      </c>
    </row>
    <row r="84" spans="1:120" s="19" customFormat="1">
      <c r="A84" s="53">
        <v>0</v>
      </c>
      <c r="B84" s="53"/>
      <c r="C84" s="53">
        <f t="shared" si="30"/>
        <v>1</v>
      </c>
      <c r="D84" s="55"/>
      <c r="E84" s="55"/>
      <c r="F84" s="56"/>
      <c r="G84" s="54"/>
      <c r="H84" s="54"/>
      <c r="I84" s="56">
        <v>1</v>
      </c>
      <c r="J84" s="54">
        <v>1</v>
      </c>
      <c r="K84" s="56"/>
      <c r="L84" s="56"/>
      <c r="M84" s="56"/>
      <c r="N84" s="58"/>
      <c r="O84" s="52" t="s">
        <v>360</v>
      </c>
      <c r="P84" s="15" t="s">
        <v>487</v>
      </c>
      <c r="Q84" s="15">
        <v>78</v>
      </c>
      <c r="R84" s="16"/>
      <c r="S84" s="20" t="s">
        <v>145</v>
      </c>
      <c r="T84" s="21">
        <v>1970</v>
      </c>
      <c r="U84" s="28" t="s">
        <v>126</v>
      </c>
      <c r="V84" s="21">
        <v>1988</v>
      </c>
      <c r="W84" s="25"/>
      <c r="X84" s="21"/>
      <c r="Y84" s="28"/>
      <c r="Z84" s="21">
        <f t="shared" si="39"/>
        <v>27</v>
      </c>
      <c r="AA84" s="25" t="s">
        <v>129</v>
      </c>
      <c r="AB84" s="21" t="s">
        <v>121</v>
      </c>
      <c r="AC84" s="21"/>
      <c r="AE84" s="90" t="s">
        <v>377</v>
      </c>
      <c r="AF84" s="82"/>
      <c r="CP84" s="19" t="str">
        <f t="shared" si="40"/>
        <v>Bucher Oliver</v>
      </c>
      <c r="CR84" s="19">
        <f t="shared" si="41"/>
        <v>27</v>
      </c>
      <c r="CS84" s="19" t="str">
        <f t="shared" si="42"/>
        <v>D</v>
      </c>
      <c r="CT84" s="154">
        <v>7641</v>
      </c>
      <c r="CU84" s="126"/>
      <c r="CV84" s="125">
        <v>741</v>
      </c>
      <c r="CW84" s="33">
        <f t="shared" si="31"/>
        <v>7</v>
      </c>
      <c r="CX84" s="83" t="str">
        <f t="shared" si="32"/>
        <v>Konstrukteur 4 / Fachplaner 4 / Gruppenchef 2</v>
      </c>
      <c r="CY84" s="125">
        <v>741</v>
      </c>
      <c r="CZ84" s="33">
        <f t="shared" si="33"/>
        <v>7</v>
      </c>
      <c r="DA84" s="83" t="str">
        <f t="shared" si="34"/>
        <v>Konstrukteur 4 / Fachplaner 4 / Gruppenchef 2</v>
      </c>
      <c r="DB84" s="125">
        <v>741</v>
      </c>
      <c r="DC84" s="33">
        <f t="shared" si="35"/>
        <v>7</v>
      </c>
      <c r="DD84" s="83" t="str">
        <f t="shared" si="36"/>
        <v>Konstrukteur 4 / Fachplaner 4 / Gruppenchef 2</v>
      </c>
      <c r="DE84" s="20"/>
      <c r="DF84" s="125">
        <v>742</v>
      </c>
      <c r="DG84" s="33">
        <f t="shared" si="37"/>
        <v>8</v>
      </c>
      <c r="DH84" s="83" t="str">
        <f t="shared" si="38"/>
        <v>Konstrukteur 5  / Fachplaner 5 / Gruppenchef 3</v>
      </c>
      <c r="DM84" s="19">
        <f t="shared" si="43"/>
        <v>7641</v>
      </c>
      <c r="DN84" s="153">
        <v>6</v>
      </c>
      <c r="DO84" s="19">
        <v>0</v>
      </c>
      <c r="DP84" s="19" t="s">
        <v>965</v>
      </c>
    </row>
    <row r="85" spans="1:120" s="19" customFormat="1">
      <c r="A85" s="53">
        <v>0</v>
      </c>
      <c r="B85" s="53"/>
      <c r="C85" s="53">
        <f t="shared" si="30"/>
        <v>1</v>
      </c>
      <c r="D85" s="55"/>
      <c r="E85" s="55"/>
      <c r="F85" s="56"/>
      <c r="G85" s="54"/>
      <c r="H85" s="54"/>
      <c r="I85" s="56">
        <v>1</v>
      </c>
      <c r="J85" s="54"/>
      <c r="K85" s="56"/>
      <c r="L85" s="56"/>
      <c r="M85" s="56"/>
      <c r="N85" s="58"/>
      <c r="O85" s="52" t="s">
        <v>361</v>
      </c>
      <c r="P85" s="15" t="s">
        <v>488</v>
      </c>
      <c r="Q85" s="15">
        <v>79</v>
      </c>
      <c r="R85" s="16"/>
      <c r="S85" s="20" t="s">
        <v>144</v>
      </c>
      <c r="T85" s="21">
        <v>1968</v>
      </c>
      <c r="U85" s="28" t="s">
        <v>126</v>
      </c>
      <c r="V85" s="21">
        <v>1989</v>
      </c>
      <c r="W85" s="25"/>
      <c r="X85" s="21"/>
      <c r="Y85" s="28" t="s">
        <v>940</v>
      </c>
      <c r="Z85" s="21">
        <f t="shared" si="39"/>
        <v>26</v>
      </c>
      <c r="AA85" s="25" t="s">
        <v>939</v>
      </c>
      <c r="AB85" s="21" t="s">
        <v>121</v>
      </c>
      <c r="AC85" s="21"/>
      <c r="AE85" s="90" t="s">
        <v>375</v>
      </c>
      <c r="AF85" s="82"/>
      <c r="CP85" s="19" t="str">
        <f t="shared" si="40"/>
        <v>Hagen Stefan</v>
      </c>
      <c r="CR85" s="19">
        <f t="shared" si="41"/>
        <v>26</v>
      </c>
      <c r="CS85" s="19" t="str">
        <f t="shared" si="42"/>
        <v>D</v>
      </c>
      <c r="CT85" s="154">
        <v>6741</v>
      </c>
      <c r="CU85" s="126"/>
      <c r="CV85" s="125">
        <v>741</v>
      </c>
      <c r="CW85" s="33">
        <f t="shared" si="31"/>
        <v>7</v>
      </c>
      <c r="CX85" s="83" t="str">
        <f t="shared" si="32"/>
        <v>Konstrukteur 4 / Fachplaner 4 / Gruppenchef 2</v>
      </c>
      <c r="CY85" s="125">
        <v>741</v>
      </c>
      <c r="CZ85" s="33">
        <f t="shared" si="33"/>
        <v>7</v>
      </c>
      <c r="DA85" s="83" t="str">
        <f t="shared" si="34"/>
        <v>Konstrukteur 4 / Fachplaner 4 / Gruppenchef 2</v>
      </c>
      <c r="DB85" s="125">
        <v>741</v>
      </c>
      <c r="DC85" s="33">
        <f t="shared" si="35"/>
        <v>7</v>
      </c>
      <c r="DD85" s="83" t="str">
        <f t="shared" si="36"/>
        <v>Konstrukteur 4 / Fachplaner 4 / Gruppenchef 2</v>
      </c>
      <c r="DE85" s="20"/>
      <c r="DF85" s="125">
        <v>742</v>
      </c>
      <c r="DG85" s="33">
        <f t="shared" si="37"/>
        <v>8</v>
      </c>
      <c r="DH85" s="83" t="str">
        <f t="shared" si="38"/>
        <v>Konstrukteur 5  / Fachplaner 5 / Gruppenchef 3</v>
      </c>
      <c r="DM85" s="19">
        <f t="shared" si="43"/>
        <v>6741</v>
      </c>
      <c r="DN85" s="153">
        <v>6</v>
      </c>
      <c r="DO85" s="19">
        <v>0</v>
      </c>
      <c r="DP85" s="19" t="s">
        <v>965</v>
      </c>
    </row>
    <row r="86" spans="1:120" s="19" customFormat="1">
      <c r="A86" s="53">
        <v>0</v>
      </c>
      <c r="B86" s="53"/>
      <c r="C86" s="53">
        <f t="shared" si="30"/>
        <v>1</v>
      </c>
      <c r="D86" s="55"/>
      <c r="E86" s="55"/>
      <c r="F86" s="56"/>
      <c r="G86" s="54"/>
      <c r="H86" s="54"/>
      <c r="I86" s="56">
        <v>1</v>
      </c>
      <c r="J86" s="54"/>
      <c r="K86" s="56"/>
      <c r="L86" s="56"/>
      <c r="M86" s="56"/>
      <c r="N86" s="58"/>
      <c r="O86" s="52" t="s">
        <v>359</v>
      </c>
      <c r="P86" s="15" t="s">
        <v>489</v>
      </c>
      <c r="Q86" s="15">
        <v>80</v>
      </c>
      <c r="R86" s="16"/>
      <c r="S86" s="20" t="s">
        <v>146</v>
      </c>
      <c r="T86" s="21">
        <v>1970</v>
      </c>
      <c r="U86" s="28" t="s">
        <v>126</v>
      </c>
      <c r="V86" s="21">
        <v>1991</v>
      </c>
      <c r="W86" s="25"/>
      <c r="X86" s="21"/>
      <c r="Y86" s="28"/>
      <c r="Z86" s="21">
        <f t="shared" si="39"/>
        <v>24</v>
      </c>
      <c r="AA86" s="25" t="s">
        <v>129</v>
      </c>
      <c r="AB86" s="21" t="s">
        <v>121</v>
      </c>
      <c r="AC86" s="21"/>
      <c r="AE86" s="90" t="s">
        <v>377</v>
      </c>
      <c r="AF86" s="82"/>
      <c r="CP86" s="19" t="str">
        <f t="shared" si="40"/>
        <v>Hardmeyer Christian</v>
      </c>
      <c r="CR86" s="19">
        <f t="shared" si="41"/>
        <v>24</v>
      </c>
      <c r="CS86" s="19" t="str">
        <f t="shared" si="42"/>
        <v>D</v>
      </c>
      <c r="CT86" s="154">
        <v>9618</v>
      </c>
      <c r="CU86" s="126"/>
      <c r="CV86" s="125">
        <v>741</v>
      </c>
      <c r="CW86" s="33">
        <f t="shared" si="31"/>
        <v>7</v>
      </c>
      <c r="CX86" s="83" t="str">
        <f t="shared" si="32"/>
        <v>Konstrukteur 4 / Fachplaner 4 / Gruppenchef 2</v>
      </c>
      <c r="CY86" s="125">
        <v>741</v>
      </c>
      <c r="CZ86" s="33">
        <f t="shared" si="33"/>
        <v>7</v>
      </c>
      <c r="DA86" s="83" t="str">
        <f t="shared" si="34"/>
        <v>Konstrukteur 4 / Fachplaner 4 / Gruppenchef 2</v>
      </c>
      <c r="DB86" s="125">
        <v>741</v>
      </c>
      <c r="DC86" s="33">
        <f t="shared" si="35"/>
        <v>7</v>
      </c>
      <c r="DD86" s="83" t="str">
        <f t="shared" si="36"/>
        <v>Konstrukteur 4 / Fachplaner 4 / Gruppenchef 2</v>
      </c>
      <c r="DE86" s="20"/>
      <c r="DF86" s="125">
        <v>742</v>
      </c>
      <c r="DG86" s="33">
        <f t="shared" si="37"/>
        <v>8</v>
      </c>
      <c r="DH86" s="83" t="str">
        <f t="shared" si="38"/>
        <v>Konstrukteur 5  / Fachplaner 5 / Gruppenchef 3</v>
      </c>
      <c r="DM86" s="19">
        <f t="shared" si="43"/>
        <v>9618</v>
      </c>
      <c r="DN86" s="153">
        <v>6</v>
      </c>
      <c r="DO86" s="19">
        <v>0</v>
      </c>
      <c r="DP86" s="19" t="s">
        <v>965</v>
      </c>
    </row>
    <row r="87" spans="1:120" s="19" customFormat="1">
      <c r="A87" s="53">
        <v>0</v>
      </c>
      <c r="B87" s="53"/>
      <c r="C87" s="53">
        <f t="shared" si="30"/>
        <v>1</v>
      </c>
      <c r="D87" s="55"/>
      <c r="E87" s="55"/>
      <c r="F87" s="56"/>
      <c r="G87" s="54"/>
      <c r="H87" s="54"/>
      <c r="I87" s="56">
        <v>1</v>
      </c>
      <c r="J87" s="54">
        <v>1</v>
      </c>
      <c r="K87" s="56"/>
      <c r="L87" s="56"/>
      <c r="M87" s="56"/>
      <c r="N87" s="58"/>
      <c r="O87" s="52" t="s">
        <v>360</v>
      </c>
      <c r="P87" s="15" t="s">
        <v>490</v>
      </c>
      <c r="Q87" s="15">
        <v>81</v>
      </c>
      <c r="R87" s="16"/>
      <c r="S87" s="20" t="s">
        <v>148</v>
      </c>
      <c r="T87" s="21">
        <v>1970</v>
      </c>
      <c r="U87" s="28" t="s">
        <v>126</v>
      </c>
      <c r="V87" s="21">
        <v>1992</v>
      </c>
      <c r="W87" s="25"/>
      <c r="X87" s="21"/>
      <c r="Y87" s="28"/>
      <c r="Z87" s="21">
        <f t="shared" si="39"/>
        <v>23</v>
      </c>
      <c r="AA87" s="25" t="s">
        <v>129</v>
      </c>
      <c r="AB87" s="21" t="s">
        <v>121</v>
      </c>
      <c r="AC87" s="21"/>
      <c r="AE87" s="90" t="s">
        <v>421</v>
      </c>
      <c r="AF87" s="82"/>
      <c r="CP87" s="19" t="str">
        <f t="shared" si="40"/>
        <v>Wira Stephane</v>
      </c>
      <c r="CR87" s="19">
        <f t="shared" si="41"/>
        <v>23</v>
      </c>
      <c r="CS87" s="19" t="str">
        <f t="shared" si="42"/>
        <v>D</v>
      </c>
      <c r="CT87" s="154">
        <v>9623</v>
      </c>
      <c r="CU87" s="126"/>
      <c r="CV87" s="125">
        <v>742</v>
      </c>
      <c r="CW87" s="33">
        <f t="shared" si="31"/>
        <v>8</v>
      </c>
      <c r="CX87" s="83" t="str">
        <f t="shared" si="32"/>
        <v>Konstrukteur 5  / Fachplaner 5 / Gruppenchef 3</v>
      </c>
      <c r="CY87" s="125">
        <v>742</v>
      </c>
      <c r="CZ87" s="33">
        <f t="shared" si="33"/>
        <v>8</v>
      </c>
      <c r="DA87" s="83" t="str">
        <f t="shared" si="34"/>
        <v>Konstrukteur 5  / Fachplaner 5 / Gruppenchef 3</v>
      </c>
      <c r="DB87" s="125">
        <v>742</v>
      </c>
      <c r="DC87" s="33">
        <f t="shared" si="35"/>
        <v>8</v>
      </c>
      <c r="DD87" s="83" t="str">
        <f t="shared" si="36"/>
        <v>Konstrukteur 5  / Fachplaner 5 / Gruppenchef 3</v>
      </c>
      <c r="DE87" s="20"/>
      <c r="DF87" s="125">
        <v>742</v>
      </c>
      <c r="DG87" s="33">
        <f t="shared" si="37"/>
        <v>8</v>
      </c>
      <c r="DH87" s="83" t="str">
        <f t="shared" si="38"/>
        <v>Konstrukteur 5  / Fachplaner 5 / Gruppenchef 3</v>
      </c>
      <c r="DM87" s="19">
        <f t="shared" si="43"/>
        <v>9623</v>
      </c>
      <c r="DN87" s="153">
        <v>6</v>
      </c>
      <c r="DO87" s="19">
        <v>0</v>
      </c>
      <c r="DP87" s="19" t="s">
        <v>975</v>
      </c>
    </row>
    <row r="88" spans="1:120" s="19" customFormat="1">
      <c r="A88" s="53">
        <v>0</v>
      </c>
      <c r="B88" s="53"/>
      <c r="C88" s="53">
        <f t="shared" si="30"/>
        <v>1</v>
      </c>
      <c r="D88" s="55"/>
      <c r="E88" s="55"/>
      <c r="F88" s="56"/>
      <c r="G88" s="54"/>
      <c r="H88" s="54"/>
      <c r="I88" s="56">
        <v>1</v>
      </c>
      <c r="J88" s="54">
        <v>1</v>
      </c>
      <c r="K88" s="56"/>
      <c r="L88" s="56"/>
      <c r="M88" s="56"/>
      <c r="N88" s="58"/>
      <c r="O88" s="52" t="s">
        <v>360</v>
      </c>
      <c r="P88" s="15" t="s">
        <v>568</v>
      </c>
      <c r="Q88" s="15">
        <v>82</v>
      </c>
      <c r="R88" s="16"/>
      <c r="S88" s="20" t="s">
        <v>569</v>
      </c>
      <c r="T88" s="21">
        <v>1973</v>
      </c>
      <c r="U88" s="28" t="s">
        <v>126</v>
      </c>
      <c r="V88" s="21">
        <v>1993</v>
      </c>
      <c r="W88" s="25"/>
      <c r="X88" s="21"/>
      <c r="Y88" s="28"/>
      <c r="Z88" s="21">
        <f t="shared" si="39"/>
        <v>22</v>
      </c>
      <c r="AA88" s="25" t="s">
        <v>129</v>
      </c>
      <c r="AB88" s="21" t="s">
        <v>121</v>
      </c>
      <c r="AC88" s="21"/>
      <c r="AE88" s="90" t="s">
        <v>377</v>
      </c>
      <c r="AF88" s="82"/>
      <c r="CP88" s="19" t="str">
        <f t="shared" si="40"/>
        <v>Heiniger Christoph</v>
      </c>
      <c r="CR88" s="19">
        <f t="shared" si="41"/>
        <v>22</v>
      </c>
      <c r="CS88" s="19" t="str">
        <f t="shared" si="42"/>
        <v>D</v>
      </c>
      <c r="CT88" s="154">
        <v>4346</v>
      </c>
      <c r="CU88" s="126"/>
      <c r="CV88" s="125">
        <v>741</v>
      </c>
      <c r="CW88" s="33">
        <f t="shared" si="31"/>
        <v>7</v>
      </c>
      <c r="CX88" s="83" t="str">
        <f t="shared" si="32"/>
        <v>Konstrukteur 4 / Fachplaner 4 / Gruppenchef 2</v>
      </c>
      <c r="CY88" s="125">
        <v>741</v>
      </c>
      <c r="CZ88" s="33">
        <f t="shared" si="33"/>
        <v>7</v>
      </c>
      <c r="DA88" s="83" t="str">
        <f t="shared" si="34"/>
        <v>Konstrukteur 4 / Fachplaner 4 / Gruppenchef 2</v>
      </c>
      <c r="DB88" s="125">
        <v>741</v>
      </c>
      <c r="DC88" s="33">
        <f t="shared" si="35"/>
        <v>7</v>
      </c>
      <c r="DD88" s="83" t="str">
        <f t="shared" si="36"/>
        <v>Konstrukteur 4 / Fachplaner 4 / Gruppenchef 2</v>
      </c>
      <c r="DE88" s="20"/>
      <c r="DF88" s="125">
        <v>742</v>
      </c>
      <c r="DG88" s="33">
        <f t="shared" si="37"/>
        <v>8</v>
      </c>
      <c r="DH88" s="83" t="str">
        <f t="shared" si="38"/>
        <v>Konstrukteur 5  / Fachplaner 5 / Gruppenchef 3</v>
      </c>
      <c r="DM88" s="19">
        <f t="shared" si="43"/>
        <v>4346</v>
      </c>
      <c r="DN88" s="153">
        <v>6</v>
      </c>
      <c r="DO88" s="19">
        <v>0</v>
      </c>
      <c r="DP88" s="19" t="s">
        <v>965</v>
      </c>
    </row>
    <row r="89" spans="1:120" s="19" customFormat="1">
      <c r="A89" s="53">
        <v>0</v>
      </c>
      <c r="B89" s="53"/>
      <c r="C89" s="53">
        <f t="shared" si="30"/>
        <v>1</v>
      </c>
      <c r="D89" s="55"/>
      <c r="E89" s="55"/>
      <c r="F89" s="56"/>
      <c r="G89" s="54"/>
      <c r="H89" s="54"/>
      <c r="I89" s="56">
        <v>1</v>
      </c>
      <c r="J89" s="54">
        <v>1</v>
      </c>
      <c r="K89" s="56"/>
      <c r="L89" s="56"/>
      <c r="M89" s="56"/>
      <c r="N89" s="58"/>
      <c r="O89" s="52" t="s">
        <v>360</v>
      </c>
      <c r="P89" s="15" t="s">
        <v>493</v>
      </c>
      <c r="Q89" s="15">
        <v>83</v>
      </c>
      <c r="R89" s="16"/>
      <c r="S89" s="20" t="s">
        <v>294</v>
      </c>
      <c r="T89" s="21">
        <v>1976</v>
      </c>
      <c r="U89" s="28" t="s">
        <v>126</v>
      </c>
      <c r="V89" s="21">
        <v>1998</v>
      </c>
      <c r="W89" s="25"/>
      <c r="X89" s="21"/>
      <c r="Y89" s="28"/>
      <c r="Z89" s="21">
        <f t="shared" si="39"/>
        <v>17</v>
      </c>
      <c r="AA89" s="25" t="s">
        <v>129</v>
      </c>
      <c r="AB89" s="21" t="s">
        <v>121</v>
      </c>
      <c r="AC89" s="21"/>
      <c r="AE89" s="90" t="s">
        <v>377</v>
      </c>
      <c r="AF89" s="82"/>
      <c r="CP89" s="19" t="str">
        <f t="shared" si="40"/>
        <v>Humbel Sven</v>
      </c>
      <c r="CR89" s="19">
        <f t="shared" si="41"/>
        <v>17</v>
      </c>
      <c r="CS89" s="19" t="str">
        <f t="shared" si="42"/>
        <v>D</v>
      </c>
      <c r="CT89" s="154">
        <v>9654</v>
      </c>
      <c r="CU89" s="126"/>
      <c r="CV89" s="125">
        <v>741</v>
      </c>
      <c r="CW89" s="33">
        <f t="shared" si="31"/>
        <v>7</v>
      </c>
      <c r="CX89" s="83" t="str">
        <f t="shared" si="32"/>
        <v>Konstrukteur 4 / Fachplaner 4 / Gruppenchef 2</v>
      </c>
      <c r="CY89" s="125">
        <v>741</v>
      </c>
      <c r="CZ89" s="33">
        <f t="shared" si="33"/>
        <v>7</v>
      </c>
      <c r="DA89" s="83" t="str">
        <f t="shared" si="34"/>
        <v>Konstrukteur 4 / Fachplaner 4 / Gruppenchef 2</v>
      </c>
      <c r="DB89" s="125">
        <v>741</v>
      </c>
      <c r="DC89" s="33">
        <f t="shared" si="35"/>
        <v>7</v>
      </c>
      <c r="DD89" s="83" t="str">
        <f t="shared" si="36"/>
        <v>Konstrukteur 4 / Fachplaner 4 / Gruppenchef 2</v>
      </c>
      <c r="DE89" s="20"/>
      <c r="DF89" s="125">
        <v>742</v>
      </c>
      <c r="DG89" s="33">
        <f t="shared" si="37"/>
        <v>8</v>
      </c>
      <c r="DH89" s="83" t="str">
        <f t="shared" si="38"/>
        <v>Konstrukteur 5  / Fachplaner 5 / Gruppenchef 3</v>
      </c>
      <c r="DM89" s="19">
        <f t="shared" si="43"/>
        <v>9654</v>
      </c>
      <c r="DN89" s="153">
        <v>6</v>
      </c>
      <c r="DO89" s="19">
        <v>0</v>
      </c>
      <c r="DP89" s="19" t="s">
        <v>965</v>
      </c>
    </row>
    <row r="90" spans="1:120" s="19" customFormat="1">
      <c r="A90" s="53">
        <v>0</v>
      </c>
      <c r="B90" s="53"/>
      <c r="C90" s="53">
        <f t="shared" si="30"/>
        <v>1</v>
      </c>
      <c r="D90" s="55"/>
      <c r="E90" s="55"/>
      <c r="F90" s="56"/>
      <c r="G90" s="54"/>
      <c r="H90" s="54"/>
      <c r="I90" s="56">
        <v>1</v>
      </c>
      <c r="J90" s="54"/>
      <c r="K90" s="56"/>
      <c r="L90" s="56"/>
      <c r="M90" s="56"/>
      <c r="N90" s="58"/>
      <c r="O90" s="52" t="s">
        <v>361</v>
      </c>
      <c r="P90" s="15" t="s">
        <v>497</v>
      </c>
      <c r="Q90" s="15">
        <v>85</v>
      </c>
      <c r="R90" s="16"/>
      <c r="S90" s="20" t="s">
        <v>179</v>
      </c>
      <c r="T90" s="21">
        <v>1982</v>
      </c>
      <c r="U90" s="28" t="s">
        <v>235</v>
      </c>
      <c r="V90" s="21">
        <v>2002</v>
      </c>
      <c r="W90" s="25"/>
      <c r="X90" s="21"/>
      <c r="Y90" s="25"/>
      <c r="Z90" s="21">
        <f t="shared" si="39"/>
        <v>13</v>
      </c>
      <c r="AA90" s="25" t="s">
        <v>129</v>
      </c>
      <c r="AB90" s="21" t="s">
        <v>121</v>
      </c>
      <c r="AC90" s="21"/>
      <c r="AE90" s="187" t="s">
        <v>894</v>
      </c>
      <c r="AF90" s="82"/>
      <c r="CP90" s="19" t="str">
        <f t="shared" si="40"/>
        <v>Delmas Marc</v>
      </c>
      <c r="CR90" s="19">
        <f t="shared" si="41"/>
        <v>13</v>
      </c>
      <c r="CS90" s="19" t="str">
        <f t="shared" si="42"/>
        <v>D</v>
      </c>
      <c r="CT90" s="154">
        <v>9660</v>
      </c>
      <c r="CU90" s="126"/>
      <c r="CV90" s="125">
        <v>742</v>
      </c>
      <c r="CW90" s="33">
        <f t="shared" si="31"/>
        <v>8</v>
      </c>
      <c r="CX90" s="83" t="str">
        <f t="shared" si="32"/>
        <v>Konstrukteur 5  / Fachplaner 5 / Gruppenchef 3</v>
      </c>
      <c r="CY90" s="125">
        <v>741</v>
      </c>
      <c r="CZ90" s="33">
        <f t="shared" si="33"/>
        <v>7</v>
      </c>
      <c r="DA90" s="83" t="str">
        <f t="shared" si="34"/>
        <v>Konstrukteur 4 / Fachplaner 4 / Gruppenchef 2</v>
      </c>
      <c r="DB90" s="125">
        <v>733</v>
      </c>
      <c r="DC90" s="33">
        <f t="shared" si="35"/>
        <v>6</v>
      </c>
      <c r="DD90" s="83" t="str">
        <f t="shared" si="36"/>
        <v>Konstrukteur 3 / -planer 3 / Gruppenchef 1</v>
      </c>
      <c r="DE90" s="20"/>
      <c r="DF90" s="125">
        <v>733</v>
      </c>
      <c r="DG90" s="125">
        <f t="shared" si="37"/>
        <v>6</v>
      </c>
      <c r="DH90" s="83" t="str">
        <f t="shared" si="38"/>
        <v>Konstrukteur 3 / -planer 3 / Gruppenchef 1</v>
      </c>
      <c r="DM90" s="19">
        <f t="shared" si="43"/>
        <v>9660</v>
      </c>
      <c r="DN90" s="153">
        <v>6</v>
      </c>
      <c r="DO90" s="19">
        <v>0</v>
      </c>
      <c r="DP90" s="19" t="s">
        <v>965</v>
      </c>
    </row>
    <row r="91" spans="1:120" s="19" customFormat="1">
      <c r="A91" s="53">
        <v>0</v>
      </c>
      <c r="B91" s="53"/>
      <c r="C91" s="53">
        <f t="shared" si="30"/>
        <v>1</v>
      </c>
      <c r="D91" s="55"/>
      <c r="E91" s="55"/>
      <c r="F91" s="56"/>
      <c r="G91" s="54"/>
      <c r="H91" s="54"/>
      <c r="I91" s="56">
        <v>1</v>
      </c>
      <c r="J91" s="54"/>
      <c r="K91" s="56"/>
      <c r="L91" s="56"/>
      <c r="M91" s="56"/>
      <c r="N91" s="58"/>
      <c r="O91" s="52" t="s">
        <v>361</v>
      </c>
      <c r="P91" s="15" t="s">
        <v>491</v>
      </c>
      <c r="Q91" s="15">
        <v>87</v>
      </c>
      <c r="R91" s="16"/>
      <c r="S91" s="20" t="s">
        <v>140</v>
      </c>
      <c r="T91" s="21">
        <v>1955</v>
      </c>
      <c r="U91" s="28" t="s">
        <v>126</v>
      </c>
      <c r="V91" s="21">
        <v>1973</v>
      </c>
      <c r="W91" s="25"/>
      <c r="X91" s="21"/>
      <c r="Y91" s="28"/>
      <c r="Z91" s="21">
        <f t="shared" si="39"/>
        <v>42</v>
      </c>
      <c r="AA91" s="25" t="s">
        <v>129</v>
      </c>
      <c r="AB91" s="21" t="s">
        <v>1042</v>
      </c>
      <c r="AC91" s="21"/>
      <c r="AE91" s="187" t="s">
        <v>377</v>
      </c>
      <c r="AF91" s="82"/>
      <c r="CP91" s="19" t="str">
        <f t="shared" si="40"/>
        <v>Wespiser Charles</v>
      </c>
      <c r="CR91" s="19">
        <f t="shared" si="41"/>
        <v>42</v>
      </c>
      <c r="CS91" s="19" t="str">
        <f t="shared" si="42"/>
        <v xml:space="preserve"> E/D </v>
      </c>
      <c r="CT91" s="154">
        <v>5545</v>
      </c>
      <c r="CU91" s="126"/>
      <c r="CV91" s="125">
        <v>741</v>
      </c>
      <c r="CW91" s="33">
        <f t="shared" si="31"/>
        <v>7</v>
      </c>
      <c r="CX91" s="83" t="str">
        <f t="shared" si="32"/>
        <v>Konstrukteur 4 / Fachplaner 4 / Gruppenchef 2</v>
      </c>
      <c r="CY91" s="125">
        <v>741</v>
      </c>
      <c r="CZ91" s="33">
        <f t="shared" si="33"/>
        <v>7</v>
      </c>
      <c r="DA91" s="83" t="str">
        <f t="shared" si="34"/>
        <v>Konstrukteur 4 / Fachplaner 4 / Gruppenchef 2</v>
      </c>
      <c r="DB91" s="125">
        <v>741</v>
      </c>
      <c r="DC91" s="33">
        <f t="shared" si="35"/>
        <v>7</v>
      </c>
      <c r="DD91" s="83" t="str">
        <f t="shared" si="36"/>
        <v>Konstrukteur 4 / Fachplaner 4 / Gruppenchef 2</v>
      </c>
      <c r="DE91" s="20"/>
      <c r="DF91" s="125">
        <v>741</v>
      </c>
      <c r="DG91" s="33">
        <f t="shared" si="37"/>
        <v>7</v>
      </c>
      <c r="DH91" s="83" t="str">
        <f t="shared" si="38"/>
        <v>Konstrukteur 4 / Fachplaner 4 / Gruppenchef 2</v>
      </c>
      <c r="DM91" s="19">
        <f t="shared" si="43"/>
        <v>5545</v>
      </c>
      <c r="DN91" s="153">
        <v>6</v>
      </c>
      <c r="DO91" s="19">
        <v>0</v>
      </c>
      <c r="DP91" s="19" t="s">
        <v>965</v>
      </c>
    </row>
    <row r="92" spans="1:120" s="19" customFormat="1">
      <c r="A92" s="53">
        <v>0</v>
      </c>
      <c r="B92" s="53">
        <v>1</v>
      </c>
      <c r="C92" s="53">
        <f t="shared" si="30"/>
        <v>1</v>
      </c>
      <c r="D92" s="55"/>
      <c r="E92" s="55"/>
      <c r="F92" s="56"/>
      <c r="G92" s="54"/>
      <c r="H92" s="54"/>
      <c r="I92" s="56">
        <v>1</v>
      </c>
      <c r="J92" s="54"/>
      <c r="K92" s="56"/>
      <c r="L92" s="56"/>
      <c r="M92" s="56"/>
      <c r="N92" s="58"/>
      <c r="O92" s="52" t="s">
        <v>361</v>
      </c>
      <c r="P92" s="15" t="s">
        <v>492</v>
      </c>
      <c r="Q92" s="15">
        <v>88</v>
      </c>
      <c r="R92" s="16"/>
      <c r="S92" s="20" t="s">
        <v>143</v>
      </c>
      <c r="T92" s="21">
        <v>1968</v>
      </c>
      <c r="U92" s="28" t="s">
        <v>128</v>
      </c>
      <c r="V92" s="21">
        <v>1989</v>
      </c>
      <c r="W92" s="25"/>
      <c r="X92" s="21"/>
      <c r="Y92" s="28"/>
      <c r="Z92" s="21">
        <f t="shared" si="39"/>
        <v>26</v>
      </c>
      <c r="AA92" s="25" t="s">
        <v>710</v>
      </c>
      <c r="AB92" s="21" t="s">
        <v>1042</v>
      </c>
      <c r="AC92" s="21"/>
      <c r="AE92" s="187" t="s">
        <v>377</v>
      </c>
      <c r="AF92" s="82"/>
      <c r="CP92" s="19" t="str">
        <f t="shared" si="40"/>
        <v>Nicolosi Lucia</v>
      </c>
      <c r="CR92" s="19">
        <f t="shared" si="41"/>
        <v>26</v>
      </c>
      <c r="CS92" s="19" t="str">
        <f t="shared" si="42"/>
        <v xml:space="preserve"> E/D </v>
      </c>
      <c r="CT92" s="154">
        <v>7637</v>
      </c>
      <c r="CU92" s="126"/>
      <c r="CV92" s="125">
        <v>741</v>
      </c>
      <c r="CW92" s="33">
        <f t="shared" ref="CW92:CW123" si="44">VLOOKUP($CV92,Funktionsbezeichnungen,3,0)</f>
        <v>7</v>
      </c>
      <c r="CX92" s="83" t="str">
        <f t="shared" ref="CX92:CX123" si="45">VLOOKUP($CV92,Funktionsbezeichnungen,2,0)</f>
        <v>Konstrukteur 4 / Fachplaner 4 / Gruppenchef 2</v>
      </c>
      <c r="CY92" s="125">
        <v>741</v>
      </c>
      <c r="CZ92" s="33">
        <f t="shared" si="33"/>
        <v>7</v>
      </c>
      <c r="DA92" s="83" t="str">
        <f t="shared" si="34"/>
        <v>Konstrukteur 4 / Fachplaner 4 / Gruppenchef 2</v>
      </c>
      <c r="DB92" s="125">
        <v>741</v>
      </c>
      <c r="DC92" s="33">
        <f t="shared" si="35"/>
        <v>7</v>
      </c>
      <c r="DD92" s="83" t="str">
        <f t="shared" si="36"/>
        <v>Konstrukteur 4 / Fachplaner 4 / Gruppenchef 2</v>
      </c>
      <c r="DE92" s="20"/>
      <c r="DF92" s="125">
        <v>741</v>
      </c>
      <c r="DG92" s="33">
        <f t="shared" si="37"/>
        <v>7</v>
      </c>
      <c r="DH92" s="83" t="str">
        <f t="shared" si="38"/>
        <v>Konstrukteur 4 / Fachplaner 4 / Gruppenchef 2</v>
      </c>
      <c r="DM92" s="19">
        <f t="shared" si="43"/>
        <v>7637</v>
      </c>
      <c r="DN92" s="153">
        <v>6</v>
      </c>
      <c r="DO92" s="19">
        <v>0</v>
      </c>
      <c r="DP92" s="19" t="s">
        <v>965</v>
      </c>
    </row>
    <row r="93" spans="1:120" s="19" customFormat="1">
      <c r="A93" s="53">
        <v>0</v>
      </c>
      <c r="B93" s="53"/>
      <c r="C93" s="53">
        <f t="shared" si="30"/>
        <v>1</v>
      </c>
      <c r="D93" s="55"/>
      <c r="E93" s="55"/>
      <c r="F93" s="56"/>
      <c r="G93" s="54"/>
      <c r="H93" s="54"/>
      <c r="I93" s="56">
        <v>1</v>
      </c>
      <c r="J93" s="54"/>
      <c r="K93" s="56"/>
      <c r="L93" s="56"/>
      <c r="M93" s="56"/>
      <c r="N93" s="58"/>
      <c r="O93" s="52" t="s">
        <v>358</v>
      </c>
      <c r="P93" s="15" t="s">
        <v>652</v>
      </c>
      <c r="Q93" s="15">
        <v>89</v>
      </c>
      <c r="R93" s="16"/>
      <c r="S93" s="20" t="s">
        <v>651</v>
      </c>
      <c r="T93" s="21">
        <v>1967</v>
      </c>
      <c r="U93" s="28" t="s">
        <v>653</v>
      </c>
      <c r="V93" s="21">
        <v>1988</v>
      </c>
      <c r="W93" s="25"/>
      <c r="X93" s="21"/>
      <c r="Y93" s="28"/>
      <c r="Z93" s="21">
        <f t="shared" si="39"/>
        <v>27</v>
      </c>
      <c r="AA93" s="25" t="s">
        <v>653</v>
      </c>
      <c r="AB93" s="21" t="s">
        <v>142</v>
      </c>
      <c r="AC93" s="21"/>
      <c r="AE93" s="187" t="s">
        <v>378</v>
      </c>
      <c r="AF93" s="82"/>
      <c r="CP93" s="19" t="str">
        <f t="shared" si="40"/>
        <v>Dettwiler Markus</v>
      </c>
      <c r="CR93" s="19">
        <f t="shared" si="41"/>
        <v>27</v>
      </c>
      <c r="CS93" s="19" t="str">
        <f t="shared" si="42"/>
        <v>E</v>
      </c>
      <c r="CT93" s="154">
        <v>5639</v>
      </c>
      <c r="CU93" s="126"/>
      <c r="CV93" s="125">
        <v>741</v>
      </c>
      <c r="CW93" s="33">
        <f t="shared" si="44"/>
        <v>7</v>
      </c>
      <c r="CX93" s="83" t="str">
        <f t="shared" si="45"/>
        <v>Konstrukteur 4 / Fachplaner 4 / Gruppenchef 2</v>
      </c>
      <c r="CY93" s="125">
        <v>741</v>
      </c>
      <c r="CZ93" s="33">
        <f t="shared" si="33"/>
        <v>7</v>
      </c>
      <c r="DA93" s="83" t="str">
        <f t="shared" si="34"/>
        <v>Konstrukteur 4 / Fachplaner 4 / Gruppenchef 2</v>
      </c>
      <c r="DB93" s="125">
        <v>741</v>
      </c>
      <c r="DC93" s="33">
        <f t="shared" si="35"/>
        <v>7</v>
      </c>
      <c r="DD93" s="83" t="str">
        <f t="shared" si="36"/>
        <v>Konstrukteur 4 / Fachplaner 4 / Gruppenchef 2</v>
      </c>
      <c r="DE93" s="20"/>
      <c r="DF93" s="125">
        <v>741</v>
      </c>
      <c r="DG93" s="33">
        <f t="shared" si="37"/>
        <v>7</v>
      </c>
      <c r="DH93" s="83" t="str">
        <f t="shared" si="38"/>
        <v>Konstrukteur 4 / Fachplaner 4 / Gruppenchef 2</v>
      </c>
      <c r="DM93" s="19">
        <f t="shared" si="43"/>
        <v>5639</v>
      </c>
      <c r="DN93" s="153">
        <v>6</v>
      </c>
      <c r="DO93" s="19">
        <v>0</v>
      </c>
      <c r="DP93" s="19" t="s">
        <v>965</v>
      </c>
    </row>
    <row r="94" spans="1:120" s="19" customFormat="1">
      <c r="A94" s="53">
        <v>0</v>
      </c>
      <c r="B94" s="53"/>
      <c r="C94" s="53">
        <f t="shared" si="30"/>
        <v>1</v>
      </c>
      <c r="D94" s="55"/>
      <c r="E94" s="55"/>
      <c r="F94" s="56"/>
      <c r="G94" s="54"/>
      <c r="H94" s="54"/>
      <c r="I94" s="56">
        <v>1</v>
      </c>
      <c r="J94" s="54"/>
      <c r="K94" s="56"/>
      <c r="L94" s="56"/>
      <c r="M94" s="56"/>
      <c r="N94" s="58"/>
      <c r="O94" s="52" t="s">
        <v>358</v>
      </c>
      <c r="P94" s="15" t="s">
        <v>558</v>
      </c>
      <c r="Q94" s="15">
        <v>90</v>
      </c>
      <c r="R94" s="16"/>
      <c r="S94" s="20" t="s">
        <v>559</v>
      </c>
      <c r="T94" s="21">
        <v>1973</v>
      </c>
      <c r="U94" s="28" t="s">
        <v>560</v>
      </c>
      <c r="V94" s="21">
        <v>1994</v>
      </c>
      <c r="W94" s="25"/>
      <c r="X94" s="21"/>
      <c r="Y94" s="28"/>
      <c r="Z94" s="21">
        <f t="shared" si="39"/>
        <v>21</v>
      </c>
      <c r="AA94" s="25" t="s">
        <v>235</v>
      </c>
      <c r="AB94" s="21" t="s">
        <v>142</v>
      </c>
      <c r="AC94" s="21"/>
      <c r="AE94" s="187" t="s">
        <v>378</v>
      </c>
      <c r="AF94" s="82"/>
      <c r="CP94" s="19" t="str">
        <f t="shared" si="40"/>
        <v>Enderlen Francois</v>
      </c>
      <c r="CR94" s="19">
        <f t="shared" si="41"/>
        <v>21</v>
      </c>
      <c r="CS94" s="19" t="str">
        <f t="shared" si="42"/>
        <v>E</v>
      </c>
      <c r="CT94" s="154">
        <v>5636</v>
      </c>
      <c r="CU94" s="126"/>
      <c r="CV94" s="125">
        <v>741</v>
      </c>
      <c r="CW94" s="33">
        <f t="shared" si="44"/>
        <v>7</v>
      </c>
      <c r="CX94" s="83" t="str">
        <f t="shared" si="45"/>
        <v>Konstrukteur 4 / Fachplaner 4 / Gruppenchef 2</v>
      </c>
      <c r="CY94" s="125">
        <v>741</v>
      </c>
      <c r="CZ94" s="33">
        <f t="shared" si="33"/>
        <v>7</v>
      </c>
      <c r="DA94" s="83" t="str">
        <f t="shared" si="34"/>
        <v>Konstrukteur 4 / Fachplaner 4 / Gruppenchef 2</v>
      </c>
      <c r="DB94" s="125">
        <v>741</v>
      </c>
      <c r="DC94" s="33">
        <f t="shared" si="35"/>
        <v>7</v>
      </c>
      <c r="DD94" s="83" t="str">
        <f t="shared" si="36"/>
        <v>Konstrukteur 4 / Fachplaner 4 / Gruppenchef 2</v>
      </c>
      <c r="DE94" s="20"/>
      <c r="DF94" s="125">
        <v>741</v>
      </c>
      <c r="DG94" s="33">
        <f t="shared" si="37"/>
        <v>7</v>
      </c>
      <c r="DH94" s="83" t="str">
        <f t="shared" si="38"/>
        <v>Konstrukteur 4 / Fachplaner 4 / Gruppenchef 2</v>
      </c>
      <c r="DM94" s="19">
        <f t="shared" si="43"/>
        <v>5636</v>
      </c>
      <c r="DN94" s="153">
        <v>6</v>
      </c>
      <c r="DO94" s="19">
        <v>0</v>
      </c>
      <c r="DP94" s="19" t="s">
        <v>965</v>
      </c>
    </row>
    <row r="95" spans="1:120" s="19" customFormat="1">
      <c r="A95" s="53">
        <v>0</v>
      </c>
      <c r="B95" s="53">
        <v>1</v>
      </c>
      <c r="C95" s="53">
        <f>IF(Z95&gt;=10,1,0)</f>
        <v>1</v>
      </c>
      <c r="D95" s="55"/>
      <c r="E95" s="55"/>
      <c r="F95" s="56"/>
      <c r="G95" s="54"/>
      <c r="H95" s="54"/>
      <c r="I95" s="56">
        <v>1</v>
      </c>
      <c r="J95" s="54"/>
      <c r="K95" s="56"/>
      <c r="L95" s="56"/>
      <c r="M95" s="56"/>
      <c r="N95" s="58"/>
      <c r="O95" s="52" t="s">
        <v>358</v>
      </c>
      <c r="P95" s="15" t="s">
        <v>1116</v>
      </c>
      <c r="Q95" s="15">
        <v>91</v>
      </c>
      <c r="R95" s="16"/>
      <c r="S95" s="20" t="s">
        <v>1117</v>
      </c>
      <c r="T95" s="21">
        <v>1981</v>
      </c>
      <c r="U95" s="28" t="s">
        <v>239</v>
      </c>
      <c r="V95" s="21">
        <v>2002</v>
      </c>
      <c r="W95" s="25"/>
      <c r="X95" s="21"/>
      <c r="Y95" s="28"/>
      <c r="Z95" s="21">
        <f>$AD$3-V95</f>
        <v>13</v>
      </c>
      <c r="AA95" s="25" t="s">
        <v>239</v>
      </c>
      <c r="AB95" s="21" t="s">
        <v>142</v>
      </c>
      <c r="AC95" s="21"/>
      <c r="AE95" s="187" t="s">
        <v>378</v>
      </c>
      <c r="AF95" s="82"/>
      <c r="CP95" s="19" t="str">
        <f>+S95</f>
        <v>Iten Vanessa</v>
      </c>
      <c r="CR95" s="19">
        <f>+Z95</f>
        <v>13</v>
      </c>
      <c r="CS95" s="19" t="str">
        <f>+AB95</f>
        <v>E</v>
      </c>
      <c r="CT95" s="205">
        <v>9661</v>
      </c>
      <c r="CU95" s="126"/>
      <c r="CV95" s="125">
        <v>741</v>
      </c>
      <c r="CW95" s="33">
        <f>VLOOKUP($CV95,Funktionsbezeichnungen,3,0)</f>
        <v>7</v>
      </c>
      <c r="CX95" s="83" t="str">
        <f>VLOOKUP($CV95,Funktionsbezeichnungen,2,0)</f>
        <v>Konstrukteur 4 / Fachplaner 4 / Gruppenchef 2</v>
      </c>
      <c r="CY95" s="125"/>
      <c r="CZ95" s="33"/>
      <c r="DA95" s="83"/>
      <c r="DB95" s="125"/>
      <c r="DC95" s="33"/>
      <c r="DD95" s="83"/>
      <c r="DE95" s="20"/>
      <c r="DF95" s="125"/>
      <c r="DG95" s="33"/>
      <c r="DH95" s="83"/>
      <c r="DM95" s="19">
        <f>+CT95</f>
        <v>9661</v>
      </c>
      <c r="DN95" s="153">
        <v>6</v>
      </c>
      <c r="DO95" s="19">
        <v>0</v>
      </c>
      <c r="DP95" s="19" t="s">
        <v>965</v>
      </c>
    </row>
    <row r="96" spans="1:120" s="19" customFormat="1">
      <c r="A96" s="53">
        <v>0</v>
      </c>
      <c r="B96" s="53"/>
      <c r="C96" s="53">
        <f t="shared" si="30"/>
        <v>0</v>
      </c>
      <c r="D96" s="55"/>
      <c r="E96" s="55"/>
      <c r="F96" s="55"/>
      <c r="G96" s="53"/>
      <c r="H96" s="53"/>
      <c r="I96" s="55">
        <v>1</v>
      </c>
      <c r="J96" s="53"/>
      <c r="K96" s="55"/>
      <c r="L96" s="55"/>
      <c r="M96" s="55"/>
      <c r="N96" s="59"/>
      <c r="O96" s="19" t="s">
        <v>358</v>
      </c>
      <c r="P96" s="15" t="s">
        <v>498</v>
      </c>
      <c r="Q96" s="15">
        <v>92</v>
      </c>
      <c r="R96" s="42"/>
      <c r="S96" s="27" t="s">
        <v>251</v>
      </c>
      <c r="T96" s="21">
        <v>1988</v>
      </c>
      <c r="U96" s="28" t="s">
        <v>235</v>
      </c>
      <c r="V96" s="21">
        <v>2007</v>
      </c>
      <c r="W96" s="25"/>
      <c r="X96" s="21"/>
      <c r="Y96" s="25"/>
      <c r="Z96" s="21">
        <f t="shared" si="39"/>
        <v>8</v>
      </c>
      <c r="AA96" s="25" t="s">
        <v>235</v>
      </c>
      <c r="AB96" s="21" t="s">
        <v>142</v>
      </c>
      <c r="AC96" s="21"/>
      <c r="AE96" s="187" t="s">
        <v>1101</v>
      </c>
      <c r="AF96" s="82"/>
      <c r="CP96" s="19" t="str">
        <f t="shared" si="40"/>
        <v>Will Cédric</v>
      </c>
      <c r="CR96" s="19">
        <f t="shared" si="41"/>
        <v>8</v>
      </c>
      <c r="CS96" s="19" t="str">
        <f t="shared" si="42"/>
        <v>E</v>
      </c>
      <c r="CT96" s="154">
        <v>9688</v>
      </c>
      <c r="CU96" s="126"/>
      <c r="CV96" s="125">
        <v>733</v>
      </c>
      <c r="CW96" s="33">
        <f t="shared" si="44"/>
        <v>6</v>
      </c>
      <c r="CX96" s="83" t="str">
        <f t="shared" si="45"/>
        <v>Konstrukteur 3 / -planer 3 / Gruppenchef 1</v>
      </c>
      <c r="CY96" s="125">
        <v>732</v>
      </c>
      <c r="CZ96" s="33">
        <f t="shared" ref="CZ96:CZ120" si="46">VLOOKUP($CY96,Funktionsbezeichnungen,3,0)</f>
        <v>5</v>
      </c>
      <c r="DA96" s="83" t="str">
        <f t="shared" ref="DA96:DA120" si="47">VLOOKUP($CY96,Funktionsbezeichnungen,2,0)</f>
        <v>Konstrukteur 2 / -planer 2</v>
      </c>
      <c r="DB96" s="125">
        <v>732</v>
      </c>
      <c r="DC96" s="33">
        <f t="shared" si="35"/>
        <v>5</v>
      </c>
      <c r="DD96" s="83" t="str">
        <f t="shared" si="36"/>
        <v>Konstrukteur 2 / -planer 2</v>
      </c>
      <c r="DE96" s="20"/>
      <c r="DF96" s="33">
        <v>732</v>
      </c>
      <c r="DG96" s="33">
        <f t="shared" ref="DG96:DG120" si="48">VLOOKUP($DF96,Funktionsbezeichnungen,3,0)</f>
        <v>5</v>
      </c>
      <c r="DH96" s="83" t="str">
        <f t="shared" ref="DH96:DH120" si="49">VLOOKUP($DF96,Funktionsbezeichnungen,2,0)</f>
        <v>Konstrukteur 2 / -planer 2</v>
      </c>
      <c r="DM96" s="19">
        <f t="shared" si="43"/>
        <v>9688</v>
      </c>
      <c r="DN96" s="153">
        <v>6</v>
      </c>
      <c r="DO96" s="19">
        <v>0</v>
      </c>
      <c r="DP96" s="19" t="s">
        <v>964</v>
      </c>
    </row>
    <row r="97" spans="1:120" s="19" customFormat="1">
      <c r="A97" s="53">
        <v>0</v>
      </c>
      <c r="B97" s="53"/>
      <c r="C97" s="53">
        <f t="shared" si="30"/>
        <v>0</v>
      </c>
      <c r="D97" s="55"/>
      <c r="E97" s="55"/>
      <c r="F97" s="55"/>
      <c r="G97" s="53"/>
      <c r="H97" s="53"/>
      <c r="I97" s="55">
        <v>1</v>
      </c>
      <c r="J97" s="53"/>
      <c r="K97" s="55"/>
      <c r="L97" s="55"/>
      <c r="M97" s="55"/>
      <c r="N97" s="59"/>
      <c r="O97" s="19" t="s">
        <v>358</v>
      </c>
      <c r="P97" s="15" t="s">
        <v>499</v>
      </c>
      <c r="Q97" s="15">
        <v>93</v>
      </c>
      <c r="R97" s="42"/>
      <c r="S97" s="27" t="s">
        <v>250</v>
      </c>
      <c r="T97" s="21">
        <v>1987</v>
      </c>
      <c r="U97" s="28" t="s">
        <v>235</v>
      </c>
      <c r="V97" s="21">
        <v>2007</v>
      </c>
      <c r="W97" s="25"/>
      <c r="X97" s="21"/>
      <c r="Y97" s="25"/>
      <c r="Z97" s="21">
        <f t="shared" si="39"/>
        <v>8</v>
      </c>
      <c r="AA97" s="25" t="s">
        <v>235</v>
      </c>
      <c r="AB97" s="21" t="s">
        <v>142</v>
      </c>
      <c r="AC97" s="21"/>
      <c r="AE97" s="90" t="s">
        <v>378</v>
      </c>
      <c r="AF97" s="82"/>
      <c r="CP97" s="19" t="str">
        <f t="shared" si="40"/>
        <v>Wernli Sebastian</v>
      </c>
      <c r="CR97" s="19">
        <f t="shared" si="41"/>
        <v>8</v>
      </c>
      <c r="CS97" s="19" t="str">
        <f t="shared" si="42"/>
        <v>E</v>
      </c>
      <c r="CT97" s="154">
        <v>9687</v>
      </c>
      <c r="CU97" s="126"/>
      <c r="CV97" s="125">
        <v>733</v>
      </c>
      <c r="CW97" s="33">
        <f t="shared" si="44"/>
        <v>6</v>
      </c>
      <c r="CX97" s="83" t="str">
        <f t="shared" si="45"/>
        <v>Konstrukteur 3 / -planer 3 / Gruppenchef 1</v>
      </c>
      <c r="CY97" s="125">
        <v>732</v>
      </c>
      <c r="CZ97" s="33">
        <f t="shared" si="46"/>
        <v>5</v>
      </c>
      <c r="DA97" s="83" t="str">
        <f t="shared" si="47"/>
        <v>Konstrukteur 2 / -planer 2</v>
      </c>
      <c r="DB97" s="125">
        <v>732</v>
      </c>
      <c r="DC97" s="33">
        <f t="shared" si="35"/>
        <v>5</v>
      </c>
      <c r="DD97" s="83" t="str">
        <f t="shared" si="36"/>
        <v>Konstrukteur 2 / -planer 2</v>
      </c>
      <c r="DE97" s="20"/>
      <c r="DF97" s="33">
        <v>732</v>
      </c>
      <c r="DG97" s="33">
        <f t="shared" si="48"/>
        <v>5</v>
      </c>
      <c r="DH97" s="83" t="str">
        <f t="shared" si="49"/>
        <v>Konstrukteur 2 / -planer 2</v>
      </c>
      <c r="DM97" s="19">
        <f t="shared" si="43"/>
        <v>9687</v>
      </c>
      <c r="DN97" s="153">
        <v>6</v>
      </c>
      <c r="DO97" s="19">
        <v>0</v>
      </c>
      <c r="DP97" s="19" t="s">
        <v>964</v>
      </c>
    </row>
    <row r="98" spans="1:120" s="19" customFormat="1">
      <c r="A98" s="53">
        <v>0</v>
      </c>
      <c r="B98" s="53"/>
      <c r="C98" s="53">
        <f t="shared" si="30"/>
        <v>0</v>
      </c>
      <c r="D98" s="55"/>
      <c r="E98" s="55"/>
      <c r="F98" s="55"/>
      <c r="G98" s="53"/>
      <c r="H98" s="53"/>
      <c r="I98" s="55">
        <v>1</v>
      </c>
      <c r="J98" s="53"/>
      <c r="K98" s="55"/>
      <c r="L98" s="55"/>
      <c r="M98" s="55"/>
      <c r="N98" s="59"/>
      <c r="O98" s="19" t="s">
        <v>360</v>
      </c>
      <c r="P98" s="15" t="s">
        <v>556</v>
      </c>
      <c r="Q98" s="15">
        <v>94</v>
      </c>
      <c r="R98" s="42"/>
      <c r="S98" s="27" t="s">
        <v>557</v>
      </c>
      <c r="T98" s="21">
        <v>1987</v>
      </c>
      <c r="U98" s="28" t="s">
        <v>235</v>
      </c>
      <c r="V98" s="21">
        <v>2008</v>
      </c>
      <c r="W98" s="25"/>
      <c r="X98" s="21"/>
      <c r="Y98" s="25"/>
      <c r="Z98" s="21">
        <f t="shared" si="39"/>
        <v>7</v>
      </c>
      <c r="AA98" s="25" t="s">
        <v>235</v>
      </c>
      <c r="AB98" s="21" t="s">
        <v>142</v>
      </c>
      <c r="AC98" s="21"/>
      <c r="AE98" s="90" t="s">
        <v>378</v>
      </c>
      <c r="AF98" s="82"/>
      <c r="CP98" s="160" t="str">
        <f t="shared" si="40"/>
        <v>Breiter Michael</v>
      </c>
      <c r="CR98" s="19">
        <f t="shared" si="41"/>
        <v>7</v>
      </c>
      <c r="CS98" s="19" t="str">
        <f t="shared" si="42"/>
        <v>E</v>
      </c>
      <c r="CT98" s="154">
        <v>7702</v>
      </c>
      <c r="CU98" s="126"/>
      <c r="CV98" s="125">
        <v>733</v>
      </c>
      <c r="CW98" s="33">
        <f>VLOOKUP($CV98,Funktionsbezeichnungen,3,0)</f>
        <v>6</v>
      </c>
      <c r="CX98" s="83" t="str">
        <f>VLOOKUP($CV98,Funktionsbezeichnungen,2,0)</f>
        <v>Konstrukteur 3 / -planer 3 / Gruppenchef 1</v>
      </c>
      <c r="CY98" s="125">
        <v>732</v>
      </c>
      <c r="CZ98" s="33">
        <f>VLOOKUP($CY98,Funktionsbezeichnungen,3,0)</f>
        <v>5</v>
      </c>
      <c r="DA98" s="83" t="str">
        <f>VLOOKUP($CY98,Funktionsbezeichnungen,2,0)</f>
        <v>Konstrukteur 2 / -planer 2</v>
      </c>
      <c r="DB98" s="33">
        <v>732</v>
      </c>
      <c r="DC98" s="33">
        <f>VLOOKUP($DB98,Funktionsbezeichnungen,3,0)</f>
        <v>5</v>
      </c>
      <c r="DD98" s="83" t="str">
        <f>VLOOKUP($DB98,Funktionsbezeichnungen,2,0)</f>
        <v>Konstrukteur 2 / -planer 2</v>
      </c>
      <c r="DF98" s="33">
        <v>732</v>
      </c>
      <c r="DG98" s="33">
        <f t="shared" si="48"/>
        <v>5</v>
      </c>
      <c r="DH98" s="83" t="str">
        <f t="shared" si="49"/>
        <v>Konstrukteur 2 / -planer 2</v>
      </c>
      <c r="DM98" s="19">
        <f>+CT98</f>
        <v>7702</v>
      </c>
      <c r="DN98" s="153">
        <v>6</v>
      </c>
      <c r="DO98" s="19">
        <v>0</v>
      </c>
      <c r="DP98" s="19" t="s">
        <v>964</v>
      </c>
    </row>
    <row r="99" spans="1:120" s="19" customFormat="1">
      <c r="A99" s="53">
        <v>0</v>
      </c>
      <c r="B99" s="53"/>
      <c r="C99" s="53">
        <f t="shared" si="30"/>
        <v>0</v>
      </c>
      <c r="D99" s="55"/>
      <c r="E99" s="55"/>
      <c r="F99" s="55"/>
      <c r="G99" s="53"/>
      <c r="H99" s="53"/>
      <c r="I99" s="55">
        <v>1</v>
      </c>
      <c r="J99" s="53"/>
      <c r="K99" s="55"/>
      <c r="L99" s="55"/>
      <c r="M99" s="55"/>
      <c r="N99" s="59"/>
      <c r="O99" s="19" t="s">
        <v>360</v>
      </c>
      <c r="P99" s="15" t="s">
        <v>524</v>
      </c>
      <c r="Q99" s="15">
        <v>95</v>
      </c>
      <c r="R99" s="42"/>
      <c r="S99" s="27" t="s">
        <v>283</v>
      </c>
      <c r="T99" s="21">
        <v>1988</v>
      </c>
      <c r="U99" s="28" t="s">
        <v>235</v>
      </c>
      <c r="V99" s="21">
        <v>2010</v>
      </c>
      <c r="W99" s="25"/>
      <c r="X99" s="21"/>
      <c r="Y99" s="25"/>
      <c r="Z99" s="21">
        <f t="shared" si="39"/>
        <v>5</v>
      </c>
      <c r="AA99" s="25" t="s">
        <v>141</v>
      </c>
      <c r="AB99" s="21" t="s">
        <v>147</v>
      </c>
      <c r="AC99" s="21"/>
      <c r="AE99" s="90" t="s">
        <v>378</v>
      </c>
      <c r="AF99" s="82"/>
      <c r="CP99" s="19" t="str">
        <f t="shared" si="40"/>
        <v>Niederberger Benjamin</v>
      </c>
      <c r="CR99" s="19">
        <f t="shared" si="41"/>
        <v>5</v>
      </c>
      <c r="CS99" s="19" t="str">
        <f t="shared" si="42"/>
        <v>F</v>
      </c>
      <c r="CT99" s="154">
        <v>9701</v>
      </c>
      <c r="CU99" s="126"/>
      <c r="CV99" s="125">
        <v>732</v>
      </c>
      <c r="CW99" s="33">
        <f t="shared" si="44"/>
        <v>5</v>
      </c>
      <c r="CX99" s="83" t="str">
        <f t="shared" si="45"/>
        <v>Konstrukteur 2 / -planer 2</v>
      </c>
      <c r="CY99" s="125">
        <v>731</v>
      </c>
      <c r="CZ99" s="33">
        <f t="shared" si="46"/>
        <v>4</v>
      </c>
      <c r="DA99" s="83" t="str">
        <f t="shared" si="47"/>
        <v>Konstrukteur 1 / -planer 1</v>
      </c>
      <c r="DB99" s="125">
        <v>731</v>
      </c>
      <c r="DC99" s="33">
        <f t="shared" si="35"/>
        <v>4</v>
      </c>
      <c r="DD99" s="83" t="str">
        <f t="shared" si="36"/>
        <v>Konstrukteur 1 / -planer 1</v>
      </c>
      <c r="DE99" s="20"/>
      <c r="DF99" s="33">
        <v>731</v>
      </c>
      <c r="DG99" s="33">
        <f t="shared" si="48"/>
        <v>4</v>
      </c>
      <c r="DH99" s="83" t="str">
        <f t="shared" si="49"/>
        <v>Konstrukteur 1 / -planer 1</v>
      </c>
      <c r="DM99" s="19">
        <f t="shared" si="43"/>
        <v>9701</v>
      </c>
      <c r="DN99" s="153">
        <v>6</v>
      </c>
      <c r="DO99" s="19">
        <v>0</v>
      </c>
      <c r="DP99" s="19" t="s">
        <v>964</v>
      </c>
    </row>
    <row r="100" spans="1:120" s="19" customFormat="1">
      <c r="A100" s="53">
        <v>0</v>
      </c>
      <c r="B100" s="53">
        <v>1</v>
      </c>
      <c r="C100" s="53">
        <f t="shared" si="30"/>
        <v>0</v>
      </c>
      <c r="D100" s="55"/>
      <c r="E100" s="55"/>
      <c r="F100" s="55"/>
      <c r="G100" s="53"/>
      <c r="H100" s="53"/>
      <c r="I100" s="55">
        <v>1</v>
      </c>
      <c r="J100" s="53"/>
      <c r="K100" s="55"/>
      <c r="L100" s="55"/>
      <c r="M100" s="55"/>
      <c r="N100" s="59"/>
      <c r="O100" s="19" t="s">
        <v>358</v>
      </c>
      <c r="P100" s="15" t="s">
        <v>905</v>
      </c>
      <c r="Q100" s="15">
        <v>96</v>
      </c>
      <c r="R100" s="42"/>
      <c r="S100" s="27" t="s">
        <v>906</v>
      </c>
      <c r="T100" s="21">
        <v>1990</v>
      </c>
      <c r="U100" s="28" t="s">
        <v>239</v>
      </c>
      <c r="V100" s="21">
        <v>2012</v>
      </c>
      <c r="W100" s="25"/>
      <c r="X100" s="21"/>
      <c r="Y100" s="25"/>
      <c r="Z100" s="21">
        <f t="shared" si="39"/>
        <v>3</v>
      </c>
      <c r="AA100" s="25" t="s">
        <v>239</v>
      </c>
      <c r="AB100" s="21" t="s">
        <v>147</v>
      </c>
      <c r="AC100" s="21"/>
      <c r="AE100" s="90" t="s">
        <v>378</v>
      </c>
      <c r="AF100" s="82"/>
      <c r="CP100" s="19" t="str">
        <f t="shared" si="40"/>
        <v>Zymeri Shaha</v>
      </c>
      <c r="CR100" s="19">
        <f t="shared" si="41"/>
        <v>3</v>
      </c>
      <c r="CS100" s="19" t="str">
        <f t="shared" si="42"/>
        <v>F</v>
      </c>
      <c r="CT100" s="155">
        <v>9733</v>
      </c>
      <c r="CU100" s="156"/>
      <c r="CV100" s="125">
        <v>731</v>
      </c>
      <c r="CW100" s="33">
        <f t="shared" si="44"/>
        <v>4</v>
      </c>
      <c r="CX100" s="83" t="str">
        <f t="shared" si="45"/>
        <v>Konstrukteur 1 / -planer 1</v>
      </c>
      <c r="CY100" s="125"/>
      <c r="CZ100" s="33"/>
      <c r="DA100" s="83"/>
      <c r="DB100" s="125"/>
      <c r="DC100" s="33"/>
      <c r="DD100" s="83"/>
      <c r="DE100" s="20"/>
      <c r="DF100" s="33">
        <v>731</v>
      </c>
      <c r="DG100" s="33">
        <f t="shared" si="48"/>
        <v>4</v>
      </c>
      <c r="DH100" s="83" t="str">
        <f t="shared" si="49"/>
        <v>Konstrukteur 1 / -planer 1</v>
      </c>
      <c r="DM100" s="19">
        <f t="shared" si="43"/>
        <v>9733</v>
      </c>
      <c r="DN100" s="153">
        <v>7</v>
      </c>
      <c r="DO100" s="19">
        <v>0</v>
      </c>
      <c r="DP100" s="19" t="s">
        <v>964</v>
      </c>
    </row>
    <row r="101" spans="1:120" s="19" customFormat="1">
      <c r="A101" s="53">
        <v>0</v>
      </c>
      <c r="B101" s="53"/>
      <c r="C101" s="53">
        <f t="shared" si="30"/>
        <v>0</v>
      </c>
      <c r="D101" s="55"/>
      <c r="E101" s="55"/>
      <c r="F101" s="55"/>
      <c r="G101" s="53"/>
      <c r="H101" s="53"/>
      <c r="I101" s="55">
        <v>1</v>
      </c>
      <c r="J101" s="53"/>
      <c r="K101" s="55"/>
      <c r="L101" s="55"/>
      <c r="M101" s="55"/>
      <c r="N101" s="59"/>
      <c r="O101" s="19" t="s">
        <v>361</v>
      </c>
      <c r="P101" s="15" t="s">
        <v>542</v>
      </c>
      <c r="Q101" s="15">
        <v>97</v>
      </c>
      <c r="R101" s="42"/>
      <c r="S101" s="27" t="s">
        <v>538</v>
      </c>
      <c r="T101" s="21">
        <v>1992</v>
      </c>
      <c r="U101" s="28" t="s">
        <v>235</v>
      </c>
      <c r="V101" s="21">
        <v>2012</v>
      </c>
      <c r="W101" s="25"/>
      <c r="X101" s="21"/>
      <c r="Y101" s="25"/>
      <c r="Z101" s="21">
        <f t="shared" si="39"/>
        <v>3</v>
      </c>
      <c r="AA101" s="25" t="s">
        <v>235</v>
      </c>
      <c r="AB101" s="21" t="s">
        <v>147</v>
      </c>
      <c r="AC101" s="21"/>
      <c r="AE101" s="90" t="s">
        <v>378</v>
      </c>
      <c r="AF101" s="82"/>
      <c r="CP101" s="19" t="str">
        <f t="shared" si="40"/>
        <v>Rüegsegger Stefan</v>
      </c>
      <c r="CR101" s="19">
        <f t="shared" si="41"/>
        <v>3</v>
      </c>
      <c r="CS101" s="19" t="str">
        <f t="shared" si="42"/>
        <v>F</v>
      </c>
      <c r="CT101" s="155">
        <v>9707</v>
      </c>
      <c r="CU101" s="156"/>
      <c r="CV101" s="125">
        <v>731</v>
      </c>
      <c r="CW101" s="33">
        <f t="shared" si="44"/>
        <v>4</v>
      </c>
      <c r="CX101" s="83" t="str">
        <f t="shared" si="45"/>
        <v>Konstrukteur 1 / -planer 1</v>
      </c>
      <c r="CY101" s="125"/>
      <c r="CZ101" s="33"/>
      <c r="DA101" s="83"/>
      <c r="DB101" s="125"/>
      <c r="DC101" s="33"/>
      <c r="DD101" s="83"/>
      <c r="DE101" s="20"/>
      <c r="DF101" s="33">
        <v>731</v>
      </c>
      <c r="DG101" s="33">
        <f t="shared" si="48"/>
        <v>4</v>
      </c>
      <c r="DH101" s="83" t="str">
        <f t="shared" si="49"/>
        <v>Konstrukteur 1 / -planer 1</v>
      </c>
      <c r="DM101" s="19">
        <f t="shared" si="43"/>
        <v>9707</v>
      </c>
      <c r="DN101" s="153">
        <v>6</v>
      </c>
      <c r="DO101" s="19">
        <v>0</v>
      </c>
      <c r="DP101" s="19" t="s">
        <v>964</v>
      </c>
    </row>
    <row r="102" spans="1:120" s="19" customFormat="1">
      <c r="A102" s="53">
        <v>0</v>
      </c>
      <c r="B102" s="53"/>
      <c r="C102" s="53">
        <f t="shared" si="30"/>
        <v>0</v>
      </c>
      <c r="D102" s="55"/>
      <c r="E102" s="55"/>
      <c r="F102" s="55"/>
      <c r="G102" s="53"/>
      <c r="H102" s="53"/>
      <c r="I102" s="55">
        <v>1</v>
      </c>
      <c r="J102" s="53"/>
      <c r="K102" s="55"/>
      <c r="L102" s="55"/>
      <c r="M102" s="55"/>
      <c r="N102" s="59"/>
      <c r="O102" s="19" t="s">
        <v>359</v>
      </c>
      <c r="P102" s="15" t="s">
        <v>543</v>
      </c>
      <c r="Q102" s="15">
        <v>98</v>
      </c>
      <c r="R102" s="42"/>
      <c r="S102" s="27" t="s">
        <v>539</v>
      </c>
      <c r="T102" s="21">
        <v>1992</v>
      </c>
      <c r="U102" s="28" t="s">
        <v>235</v>
      </c>
      <c r="V102" s="21">
        <v>2012</v>
      </c>
      <c r="W102" s="25"/>
      <c r="X102" s="21"/>
      <c r="Y102" s="25"/>
      <c r="Z102" s="21">
        <f t="shared" si="39"/>
        <v>3</v>
      </c>
      <c r="AA102" s="25" t="s">
        <v>235</v>
      </c>
      <c r="AB102" s="21" t="s">
        <v>147</v>
      </c>
      <c r="AC102" s="21"/>
      <c r="AE102" s="90" t="s">
        <v>378</v>
      </c>
      <c r="AF102" s="82"/>
      <c r="CP102" s="19" t="str">
        <f t="shared" si="40"/>
        <v>Schwyn Timm</v>
      </c>
      <c r="CR102" s="19">
        <f t="shared" si="41"/>
        <v>3</v>
      </c>
      <c r="CS102" s="19" t="str">
        <f t="shared" si="42"/>
        <v>F</v>
      </c>
      <c r="CT102" s="155">
        <v>9706</v>
      </c>
      <c r="CU102" s="156"/>
      <c r="CV102" s="125">
        <v>731</v>
      </c>
      <c r="CW102" s="33">
        <f t="shared" si="44"/>
        <v>4</v>
      </c>
      <c r="CX102" s="83" t="str">
        <f t="shared" si="45"/>
        <v>Konstrukteur 1 / -planer 1</v>
      </c>
      <c r="CY102" s="125"/>
      <c r="CZ102" s="33"/>
      <c r="DA102" s="83"/>
      <c r="DB102" s="125"/>
      <c r="DC102" s="33"/>
      <c r="DD102" s="83"/>
      <c r="DE102" s="20"/>
      <c r="DF102" s="33">
        <v>731</v>
      </c>
      <c r="DG102" s="33">
        <f t="shared" si="48"/>
        <v>4</v>
      </c>
      <c r="DH102" s="83" t="str">
        <f t="shared" si="49"/>
        <v>Konstrukteur 1 / -planer 1</v>
      </c>
      <c r="DM102" s="19">
        <f t="shared" si="43"/>
        <v>9706</v>
      </c>
      <c r="DN102" s="153">
        <v>6</v>
      </c>
      <c r="DO102" s="19">
        <v>0</v>
      </c>
      <c r="DP102" s="19" t="s">
        <v>964</v>
      </c>
    </row>
    <row r="103" spans="1:120" s="19" customFormat="1">
      <c r="A103" s="53">
        <v>0</v>
      </c>
      <c r="B103" s="53"/>
      <c r="C103" s="53">
        <f>IF(Z103&gt;=10,1,0)</f>
        <v>0</v>
      </c>
      <c r="D103" s="55"/>
      <c r="E103" s="55"/>
      <c r="F103" s="55"/>
      <c r="G103" s="53"/>
      <c r="H103" s="53"/>
      <c r="I103" s="55">
        <v>1</v>
      </c>
      <c r="J103" s="53"/>
      <c r="K103" s="55"/>
      <c r="L103" s="55"/>
      <c r="M103" s="55"/>
      <c r="N103" s="59"/>
      <c r="O103" s="19" t="s">
        <v>359</v>
      </c>
      <c r="P103" s="15" t="s">
        <v>594</v>
      </c>
      <c r="Q103" s="15">
        <v>99</v>
      </c>
      <c r="R103" s="42"/>
      <c r="S103" s="27" t="s">
        <v>595</v>
      </c>
      <c r="T103" s="21">
        <v>1992</v>
      </c>
      <c r="U103" s="28" t="s">
        <v>235</v>
      </c>
      <c r="V103" s="21">
        <v>2013</v>
      </c>
      <c r="W103" s="25"/>
      <c r="X103" s="21"/>
      <c r="Y103" s="25"/>
      <c r="Z103" s="21">
        <f>$AD$3-V103</f>
        <v>2</v>
      </c>
      <c r="AA103" s="25" t="s">
        <v>235</v>
      </c>
      <c r="AB103" s="21" t="s">
        <v>147</v>
      </c>
      <c r="AC103" s="21"/>
      <c r="AE103" s="90" t="s">
        <v>378</v>
      </c>
      <c r="AF103" s="82"/>
      <c r="CP103" s="19" t="str">
        <f>+S103</f>
        <v>Schär Cedric</v>
      </c>
      <c r="CR103" s="19">
        <f>+Z103</f>
        <v>2</v>
      </c>
      <c r="CS103" s="19" t="str">
        <f>+AB103</f>
        <v>F</v>
      </c>
      <c r="CT103" s="155">
        <v>9715</v>
      </c>
      <c r="CU103" s="156"/>
      <c r="CV103" s="125">
        <v>731</v>
      </c>
      <c r="CW103" s="33">
        <f t="shared" si="44"/>
        <v>4</v>
      </c>
      <c r="CX103" s="83" t="str">
        <f t="shared" si="45"/>
        <v>Konstrukteur 1 / -planer 1</v>
      </c>
      <c r="CY103" s="125"/>
      <c r="CZ103" s="33"/>
      <c r="DA103" s="83"/>
      <c r="DB103" s="125"/>
      <c r="DC103" s="33"/>
      <c r="DD103" s="83"/>
      <c r="DE103" s="20"/>
      <c r="DF103" s="33">
        <v>731</v>
      </c>
      <c r="DG103" s="33">
        <f t="shared" si="48"/>
        <v>4</v>
      </c>
      <c r="DH103" s="83" t="str">
        <f t="shared" si="49"/>
        <v>Konstrukteur 1 / -planer 1</v>
      </c>
      <c r="DM103" s="19">
        <f>+CT103</f>
        <v>9715</v>
      </c>
      <c r="DN103" s="153">
        <v>6</v>
      </c>
      <c r="DO103" s="19">
        <v>0</v>
      </c>
      <c r="DP103" s="19" t="s">
        <v>964</v>
      </c>
    </row>
    <row r="104" spans="1:120" s="19" customFormat="1">
      <c r="A104" s="53">
        <v>0</v>
      </c>
      <c r="B104" s="53"/>
      <c r="C104" s="53">
        <f>IF(Z104&gt;=10,1,0)</f>
        <v>0</v>
      </c>
      <c r="D104" s="55"/>
      <c r="E104" s="55"/>
      <c r="F104" s="55"/>
      <c r="G104" s="53"/>
      <c r="H104" s="53"/>
      <c r="I104" s="55">
        <v>1</v>
      </c>
      <c r="J104" s="53"/>
      <c r="K104" s="55"/>
      <c r="L104" s="55"/>
      <c r="M104" s="55"/>
      <c r="N104" s="59"/>
      <c r="O104" s="19" t="s">
        <v>358</v>
      </c>
      <c r="P104" s="15" t="s">
        <v>1121</v>
      </c>
      <c r="Q104" s="15">
        <v>100</v>
      </c>
      <c r="R104" s="42"/>
      <c r="S104" s="27" t="s">
        <v>1122</v>
      </c>
      <c r="T104" s="21">
        <v>1993</v>
      </c>
      <c r="U104" s="28" t="s">
        <v>235</v>
      </c>
      <c r="V104" s="21">
        <v>2013</v>
      </c>
      <c r="W104" s="25"/>
      <c r="X104" s="21"/>
      <c r="Y104" s="25"/>
      <c r="Z104" s="21">
        <f>$AD$3-V104</f>
        <v>2</v>
      </c>
      <c r="AA104" s="25" t="s">
        <v>235</v>
      </c>
      <c r="AB104" s="21" t="s">
        <v>147</v>
      </c>
      <c r="AC104" s="21"/>
      <c r="AE104" s="90" t="s">
        <v>378</v>
      </c>
      <c r="AF104" s="82"/>
      <c r="CP104" s="19" t="str">
        <f>+S104</f>
        <v>Meier Yannick</v>
      </c>
      <c r="CR104" s="19">
        <f>+Z104</f>
        <v>2</v>
      </c>
      <c r="CS104" s="19" t="str">
        <f>+AB104</f>
        <v>F</v>
      </c>
      <c r="CT104" s="205">
        <v>7709</v>
      </c>
      <c r="CU104" s="156"/>
      <c r="CV104" s="125">
        <v>731</v>
      </c>
      <c r="CW104" s="33">
        <f t="shared" si="44"/>
        <v>4</v>
      </c>
      <c r="CX104" s="83" t="str">
        <f t="shared" si="45"/>
        <v>Konstrukteur 1 / -planer 1</v>
      </c>
      <c r="CY104" s="125"/>
      <c r="CZ104" s="33"/>
      <c r="DA104" s="83"/>
      <c r="DB104" s="125"/>
      <c r="DC104" s="33"/>
      <c r="DD104" s="83"/>
      <c r="DE104" s="20"/>
      <c r="DF104" s="33"/>
      <c r="DG104" s="33"/>
      <c r="DH104" s="83"/>
      <c r="DM104" s="19">
        <f>+CT104</f>
        <v>7709</v>
      </c>
      <c r="DN104" s="153">
        <v>6</v>
      </c>
      <c r="DO104" s="19">
        <v>0</v>
      </c>
      <c r="DP104" s="19" t="s">
        <v>964</v>
      </c>
    </row>
    <row r="105" spans="1:120" s="19" customFormat="1">
      <c r="A105" s="53">
        <v>0</v>
      </c>
      <c r="B105" s="53"/>
      <c r="C105" s="53">
        <f>IF(Z105&gt;=10,1,0)</f>
        <v>0</v>
      </c>
      <c r="D105" s="55"/>
      <c r="E105" s="55"/>
      <c r="F105" s="55"/>
      <c r="G105" s="53"/>
      <c r="H105" s="53"/>
      <c r="I105" s="55">
        <v>1</v>
      </c>
      <c r="J105" s="53"/>
      <c r="K105" s="55"/>
      <c r="L105" s="55"/>
      <c r="M105" s="55"/>
      <c r="N105" s="59"/>
      <c r="O105" s="19" t="s">
        <v>361</v>
      </c>
      <c r="P105" s="15" t="s">
        <v>627</v>
      </c>
      <c r="Q105" s="15">
        <v>101</v>
      </c>
      <c r="R105" s="42"/>
      <c r="S105" s="27" t="s">
        <v>626</v>
      </c>
      <c r="T105" s="21">
        <v>1995</v>
      </c>
      <c r="U105" s="28" t="s">
        <v>235</v>
      </c>
      <c r="V105" s="21">
        <v>2014</v>
      </c>
      <c r="W105" s="25"/>
      <c r="X105" s="21"/>
      <c r="Y105" s="25"/>
      <c r="Z105" s="21">
        <f>$AD$3-V105</f>
        <v>1</v>
      </c>
      <c r="AA105" s="25" t="s">
        <v>235</v>
      </c>
      <c r="AB105" s="21" t="s">
        <v>149</v>
      </c>
      <c r="AC105" s="21"/>
      <c r="AE105" s="90" t="s">
        <v>378</v>
      </c>
      <c r="AF105" s="82"/>
      <c r="CP105" s="19" t="str">
        <f>+S105</f>
        <v>Leubin Marco</v>
      </c>
      <c r="CR105" s="19">
        <f>+Z105</f>
        <v>1</v>
      </c>
      <c r="CS105" s="19" t="str">
        <f>+AB105</f>
        <v>G</v>
      </c>
      <c r="CT105" s="154">
        <v>9726</v>
      </c>
      <c r="CU105" s="126"/>
      <c r="CV105" s="125">
        <v>731</v>
      </c>
      <c r="CW105" s="33">
        <f t="shared" si="44"/>
        <v>4</v>
      </c>
      <c r="CX105" s="83" t="str">
        <f t="shared" si="45"/>
        <v>Konstrukteur 1 / -planer 1</v>
      </c>
      <c r="CY105" s="125"/>
      <c r="CZ105" s="33"/>
      <c r="DA105" s="83"/>
      <c r="DB105" s="125"/>
      <c r="DC105" s="33"/>
      <c r="DD105" s="83"/>
      <c r="DE105" s="20"/>
      <c r="DF105" s="33"/>
      <c r="DG105" s="33"/>
      <c r="DH105" s="83"/>
      <c r="DM105" s="19">
        <f>+CT105</f>
        <v>9726</v>
      </c>
      <c r="DN105" s="153">
        <v>8</v>
      </c>
      <c r="DO105" s="19">
        <v>0</v>
      </c>
      <c r="DP105" s="185" t="s">
        <v>976</v>
      </c>
    </row>
    <row r="106" spans="1:120" s="19" customFormat="1">
      <c r="A106" s="53">
        <v>0</v>
      </c>
      <c r="B106" s="53">
        <v>1</v>
      </c>
      <c r="C106" s="53">
        <f t="shared" si="30"/>
        <v>1</v>
      </c>
      <c r="D106" s="55"/>
      <c r="E106" s="55"/>
      <c r="F106" s="55"/>
      <c r="G106" s="53"/>
      <c r="H106" s="53"/>
      <c r="I106" s="55"/>
      <c r="J106" s="53"/>
      <c r="K106" s="55"/>
      <c r="L106" s="55">
        <v>1</v>
      </c>
      <c r="M106" s="55"/>
      <c r="N106" s="59"/>
      <c r="O106" s="19" t="s">
        <v>359</v>
      </c>
      <c r="P106" s="15" t="s">
        <v>500</v>
      </c>
      <c r="Q106" s="15">
        <v>102</v>
      </c>
      <c r="R106" s="42" t="s">
        <v>343</v>
      </c>
      <c r="S106" s="27" t="s">
        <v>152</v>
      </c>
      <c r="T106" s="21">
        <v>1952</v>
      </c>
      <c r="U106" s="28" t="s">
        <v>151</v>
      </c>
      <c r="V106" s="21">
        <v>1971</v>
      </c>
      <c r="W106" s="25"/>
      <c r="X106" s="21"/>
      <c r="Y106" s="25"/>
      <c r="Z106" s="21">
        <f t="shared" si="39"/>
        <v>44</v>
      </c>
      <c r="AA106" s="25" t="s">
        <v>696</v>
      </c>
      <c r="AB106" s="21" t="s">
        <v>121</v>
      </c>
      <c r="AC106" s="21"/>
      <c r="AE106" s="90" t="s">
        <v>425</v>
      </c>
      <c r="AF106" s="82"/>
      <c r="CP106" s="19" t="str">
        <f t="shared" si="40"/>
        <v>Meister Christine</v>
      </c>
      <c r="CR106" s="19">
        <f t="shared" si="41"/>
        <v>44</v>
      </c>
      <c r="CS106" s="19" t="str">
        <f t="shared" si="42"/>
        <v>D</v>
      </c>
      <c r="CT106" s="154">
        <v>4245</v>
      </c>
      <c r="CU106" s="126"/>
      <c r="CV106" s="125">
        <v>134</v>
      </c>
      <c r="CW106" s="33">
        <f t="shared" si="44"/>
        <v>7</v>
      </c>
      <c r="CX106" s="83" t="str">
        <f t="shared" si="45"/>
        <v>Kaufmännischer Mitarbeiter 4 / Gruppenchef 2</v>
      </c>
      <c r="CY106" s="125">
        <v>134</v>
      </c>
      <c r="CZ106" s="33">
        <f t="shared" si="46"/>
        <v>7</v>
      </c>
      <c r="DA106" s="83" t="str">
        <f t="shared" si="47"/>
        <v>Kaufmännischer Mitarbeiter 4 / Gruppenchef 2</v>
      </c>
      <c r="DB106" s="125">
        <v>134</v>
      </c>
      <c r="DC106" s="33">
        <f t="shared" ref="DC106:DC120" si="50">VLOOKUP($DB106,Funktionsbezeichnungen,3,0)</f>
        <v>7</v>
      </c>
      <c r="DD106" s="83" t="str">
        <f t="shared" ref="DD106:DD120" si="51">VLOOKUP($DB106,Funktionsbezeichnungen,2,0)</f>
        <v>Kaufmännischer Mitarbeiter 4 / Gruppenchef 2</v>
      </c>
      <c r="DE106" s="20"/>
      <c r="DF106" s="125">
        <v>134</v>
      </c>
      <c r="DG106" s="33">
        <f t="shared" si="48"/>
        <v>7</v>
      </c>
      <c r="DH106" s="83" t="str">
        <f t="shared" si="49"/>
        <v>Kaufmännischer Mitarbeiter 4 / Gruppenchef 2</v>
      </c>
      <c r="DM106" s="19">
        <f t="shared" si="43"/>
        <v>4245</v>
      </c>
      <c r="DN106" s="153">
        <v>6</v>
      </c>
      <c r="DO106" s="19">
        <v>0</v>
      </c>
      <c r="DP106" s="19" t="s">
        <v>955</v>
      </c>
    </row>
    <row r="107" spans="1:120" s="19" customFormat="1" ht="27">
      <c r="A107" s="53">
        <v>0</v>
      </c>
      <c r="B107" s="53">
        <v>1</v>
      </c>
      <c r="C107" s="53">
        <f t="shared" si="30"/>
        <v>1</v>
      </c>
      <c r="D107" s="55"/>
      <c r="E107" s="55"/>
      <c r="F107" s="55"/>
      <c r="G107" s="53"/>
      <c r="H107" s="53"/>
      <c r="I107" s="55"/>
      <c r="J107" s="53"/>
      <c r="K107" s="55"/>
      <c r="L107" s="55">
        <v>1</v>
      </c>
      <c r="M107" s="55"/>
      <c r="N107" s="59"/>
      <c r="O107" s="19" t="s">
        <v>357</v>
      </c>
      <c r="P107" s="15" t="s">
        <v>501</v>
      </c>
      <c r="Q107" s="15">
        <v>103</v>
      </c>
      <c r="R107" s="42"/>
      <c r="S107" s="20" t="s">
        <v>207</v>
      </c>
      <c r="T107" s="17">
        <v>1954</v>
      </c>
      <c r="U107" s="169" t="s">
        <v>210</v>
      </c>
      <c r="V107" s="118">
        <v>1971</v>
      </c>
      <c r="W107" s="120"/>
      <c r="X107" s="118"/>
      <c r="Y107" s="169"/>
      <c r="Z107" s="118">
        <f t="shared" si="39"/>
        <v>44</v>
      </c>
      <c r="AA107" s="25" t="s">
        <v>209</v>
      </c>
      <c r="AB107" s="21" t="s">
        <v>121</v>
      </c>
      <c r="AC107" s="21"/>
      <c r="AE107" s="90" t="s">
        <v>453</v>
      </c>
      <c r="AF107" s="82"/>
      <c r="CP107" s="19" t="str">
        <f t="shared" si="40"/>
        <v>Derezynski Françoise</v>
      </c>
      <c r="CR107" s="19">
        <f t="shared" si="41"/>
        <v>44</v>
      </c>
      <c r="CS107" s="19" t="str">
        <f t="shared" si="42"/>
        <v>D</v>
      </c>
      <c r="CT107" s="154">
        <v>4266</v>
      </c>
      <c r="CU107" s="126"/>
      <c r="CV107" s="125">
        <v>134</v>
      </c>
      <c r="CW107" s="33">
        <f t="shared" si="44"/>
        <v>7</v>
      </c>
      <c r="CX107" s="83" t="str">
        <f t="shared" si="45"/>
        <v>Kaufmännischer Mitarbeiter 4 / Gruppenchef 2</v>
      </c>
      <c r="CY107" s="125">
        <v>134</v>
      </c>
      <c r="CZ107" s="33">
        <f t="shared" si="46"/>
        <v>7</v>
      </c>
      <c r="DA107" s="83" t="str">
        <f t="shared" si="47"/>
        <v>Kaufmännischer Mitarbeiter 4 / Gruppenchef 2</v>
      </c>
      <c r="DB107" s="125">
        <v>134</v>
      </c>
      <c r="DC107" s="33">
        <f t="shared" si="50"/>
        <v>7</v>
      </c>
      <c r="DD107" s="83" t="str">
        <f t="shared" si="51"/>
        <v>Kaufmännischer Mitarbeiter 4 / Gruppenchef 2</v>
      </c>
      <c r="DE107" s="20"/>
      <c r="DF107" s="125">
        <v>134</v>
      </c>
      <c r="DG107" s="33">
        <f t="shared" si="48"/>
        <v>7</v>
      </c>
      <c r="DH107" s="83" t="str">
        <f t="shared" si="49"/>
        <v>Kaufmännischer Mitarbeiter 4 / Gruppenchef 2</v>
      </c>
      <c r="DM107" s="19">
        <f t="shared" si="43"/>
        <v>4266</v>
      </c>
      <c r="DN107" s="153">
        <v>6</v>
      </c>
      <c r="DO107" s="19">
        <v>0</v>
      </c>
      <c r="DP107" s="19" t="s">
        <v>955</v>
      </c>
    </row>
    <row r="108" spans="1:120" s="19" customFormat="1">
      <c r="A108" s="53">
        <v>0</v>
      </c>
      <c r="B108" s="53">
        <v>1</v>
      </c>
      <c r="C108" s="53">
        <f t="shared" si="30"/>
        <v>1</v>
      </c>
      <c r="D108" s="55"/>
      <c r="E108" s="55"/>
      <c r="F108" s="56"/>
      <c r="G108" s="54"/>
      <c r="H108" s="54"/>
      <c r="I108" s="56"/>
      <c r="J108" s="54"/>
      <c r="K108" s="56"/>
      <c r="L108" s="56">
        <v>1</v>
      </c>
      <c r="M108" s="56"/>
      <c r="N108" s="58"/>
      <c r="O108" s="52" t="s">
        <v>357</v>
      </c>
      <c r="P108" s="15" t="s">
        <v>502</v>
      </c>
      <c r="Q108" s="15">
        <v>104</v>
      </c>
      <c r="R108" s="16"/>
      <c r="S108" s="20" t="s">
        <v>153</v>
      </c>
      <c r="T108" s="21">
        <v>1953</v>
      </c>
      <c r="U108" s="28" t="s">
        <v>215</v>
      </c>
      <c r="V108" s="21">
        <v>1977</v>
      </c>
      <c r="W108" s="25" t="s">
        <v>318</v>
      </c>
      <c r="X108" s="21">
        <v>2000</v>
      </c>
      <c r="Y108" s="28" t="s">
        <v>319</v>
      </c>
      <c r="Z108" s="21">
        <f t="shared" si="39"/>
        <v>38</v>
      </c>
      <c r="AA108" s="25" t="s">
        <v>695</v>
      </c>
      <c r="AB108" s="21" t="s">
        <v>121</v>
      </c>
      <c r="AC108" s="21"/>
      <c r="AE108" s="90" t="s">
        <v>456</v>
      </c>
      <c r="AF108" s="82"/>
      <c r="CP108" s="19" t="str">
        <f t="shared" si="40"/>
        <v>Szirt Madeleine</v>
      </c>
      <c r="CR108" s="19">
        <f t="shared" si="41"/>
        <v>38</v>
      </c>
      <c r="CS108" s="19" t="str">
        <f t="shared" si="42"/>
        <v>D</v>
      </c>
      <c r="CT108" s="154">
        <v>4216</v>
      </c>
      <c r="CU108" s="126"/>
      <c r="CV108" s="125">
        <v>162</v>
      </c>
      <c r="CW108" s="33">
        <f t="shared" si="44"/>
        <v>9</v>
      </c>
      <c r="CX108" s="83" t="str">
        <f t="shared" si="45"/>
        <v>Personal-Fachspezialist 2</v>
      </c>
      <c r="CY108" s="125">
        <v>162</v>
      </c>
      <c r="CZ108" s="33">
        <f t="shared" si="46"/>
        <v>9</v>
      </c>
      <c r="DA108" s="83" t="str">
        <f t="shared" si="47"/>
        <v>Personal-Fachspezialist 2</v>
      </c>
      <c r="DB108" s="125">
        <v>162</v>
      </c>
      <c r="DC108" s="33">
        <f t="shared" si="50"/>
        <v>9</v>
      </c>
      <c r="DD108" s="83" t="str">
        <f t="shared" si="51"/>
        <v>Personal-Fachspezialist 2</v>
      </c>
      <c r="DE108" s="20"/>
      <c r="DF108" s="125">
        <v>162</v>
      </c>
      <c r="DG108" s="33">
        <f t="shared" si="48"/>
        <v>9</v>
      </c>
      <c r="DH108" s="83" t="str">
        <f t="shared" si="49"/>
        <v>Personal-Fachspezialist 2</v>
      </c>
      <c r="DM108" s="19">
        <f t="shared" si="43"/>
        <v>4216</v>
      </c>
      <c r="DN108" s="153">
        <v>3</v>
      </c>
      <c r="DO108" s="19">
        <v>0</v>
      </c>
      <c r="DP108" s="185" t="s">
        <v>971</v>
      </c>
    </row>
    <row r="109" spans="1:120" s="19" customFormat="1">
      <c r="A109" s="53">
        <v>0</v>
      </c>
      <c r="B109" s="53">
        <v>1</v>
      </c>
      <c r="C109" s="53">
        <f t="shared" si="30"/>
        <v>1</v>
      </c>
      <c r="D109" s="55"/>
      <c r="E109" s="55"/>
      <c r="F109" s="55"/>
      <c r="G109" s="53"/>
      <c r="H109" s="53"/>
      <c r="I109" s="55"/>
      <c r="J109" s="53"/>
      <c r="K109" s="55"/>
      <c r="L109" s="55">
        <v>1</v>
      </c>
      <c r="M109" s="55"/>
      <c r="N109" s="59"/>
      <c r="O109" s="19" t="s">
        <v>359</v>
      </c>
      <c r="P109" s="15" t="s">
        <v>503</v>
      </c>
      <c r="Q109" s="15">
        <v>105</v>
      </c>
      <c r="R109" s="42"/>
      <c r="S109" s="27" t="s">
        <v>650</v>
      </c>
      <c r="T109" s="21">
        <v>1961</v>
      </c>
      <c r="U109" s="28" t="s">
        <v>155</v>
      </c>
      <c r="V109" s="21">
        <v>1982</v>
      </c>
      <c r="W109" s="25"/>
      <c r="X109" s="21"/>
      <c r="Y109" s="25" t="s">
        <v>323</v>
      </c>
      <c r="Z109" s="21">
        <f t="shared" si="39"/>
        <v>33</v>
      </c>
      <c r="AA109" s="25" t="s">
        <v>696</v>
      </c>
      <c r="AB109" s="21" t="s">
        <v>121</v>
      </c>
      <c r="AC109" s="21"/>
      <c r="AE109" s="90" t="s">
        <v>425</v>
      </c>
      <c r="AF109" s="82"/>
      <c r="CP109" s="19" t="str">
        <f t="shared" si="40"/>
        <v>Peier Doris</v>
      </c>
      <c r="CR109" s="19">
        <f t="shared" si="41"/>
        <v>33</v>
      </c>
      <c r="CS109" s="19" t="str">
        <f t="shared" si="42"/>
        <v>D</v>
      </c>
      <c r="CT109" s="154">
        <v>5581</v>
      </c>
      <c r="CU109" s="126"/>
      <c r="CV109" s="125">
        <v>134</v>
      </c>
      <c r="CW109" s="33">
        <f t="shared" si="44"/>
        <v>7</v>
      </c>
      <c r="CX109" s="83" t="str">
        <f t="shared" si="45"/>
        <v>Kaufmännischer Mitarbeiter 4 / Gruppenchef 2</v>
      </c>
      <c r="CY109" s="125">
        <v>134</v>
      </c>
      <c r="CZ109" s="33">
        <f t="shared" si="46"/>
        <v>7</v>
      </c>
      <c r="DA109" s="83" t="str">
        <f t="shared" si="47"/>
        <v>Kaufmännischer Mitarbeiter 4 / Gruppenchef 2</v>
      </c>
      <c r="DB109" s="125">
        <v>134</v>
      </c>
      <c r="DC109" s="33">
        <f t="shared" si="50"/>
        <v>7</v>
      </c>
      <c r="DD109" s="83" t="str">
        <f t="shared" si="51"/>
        <v>Kaufmännischer Mitarbeiter 4 / Gruppenchef 2</v>
      </c>
      <c r="DE109" s="20"/>
      <c r="DF109" s="125">
        <v>134</v>
      </c>
      <c r="DG109" s="33">
        <f t="shared" si="48"/>
        <v>7</v>
      </c>
      <c r="DH109" s="83" t="str">
        <f t="shared" si="49"/>
        <v>Kaufmännischer Mitarbeiter 4 / Gruppenchef 2</v>
      </c>
      <c r="DM109" s="19">
        <f t="shared" si="43"/>
        <v>5581</v>
      </c>
      <c r="DN109" s="153">
        <v>6</v>
      </c>
      <c r="DO109" s="19">
        <v>0</v>
      </c>
      <c r="DP109" s="19" t="s">
        <v>955</v>
      </c>
    </row>
    <row r="110" spans="1:120" s="19" customFormat="1">
      <c r="A110" s="53">
        <v>0</v>
      </c>
      <c r="B110" s="53">
        <v>1</v>
      </c>
      <c r="C110" s="53">
        <f t="shared" si="30"/>
        <v>1</v>
      </c>
      <c r="D110" s="55"/>
      <c r="E110" s="55"/>
      <c r="F110" s="55"/>
      <c r="G110" s="53"/>
      <c r="H110" s="53"/>
      <c r="I110" s="55"/>
      <c r="J110" s="53"/>
      <c r="K110" s="55"/>
      <c r="L110" s="55">
        <v>1</v>
      </c>
      <c r="M110" s="55"/>
      <c r="N110" s="59"/>
      <c r="O110" s="19" t="s">
        <v>359</v>
      </c>
      <c r="P110" s="15" t="s">
        <v>607</v>
      </c>
      <c r="Q110" s="15">
        <v>106</v>
      </c>
      <c r="R110" s="42"/>
      <c r="S110" s="27" t="s">
        <v>608</v>
      </c>
      <c r="T110" s="21">
        <v>1966</v>
      </c>
      <c r="U110" s="28" t="s">
        <v>151</v>
      </c>
      <c r="V110" s="21">
        <v>1985</v>
      </c>
      <c r="W110" s="25"/>
      <c r="X110" s="21"/>
      <c r="Y110" s="25"/>
      <c r="Z110" s="21">
        <f t="shared" si="39"/>
        <v>30</v>
      </c>
      <c r="AA110" s="25" t="s">
        <v>696</v>
      </c>
      <c r="AB110" s="21" t="s">
        <v>121</v>
      </c>
      <c r="AC110" s="21"/>
      <c r="AE110" s="90" t="s">
        <v>425</v>
      </c>
      <c r="AF110" s="82"/>
      <c r="CP110" s="19" t="str">
        <f t="shared" si="40"/>
        <v>Beuret Agnès</v>
      </c>
      <c r="CR110" s="19">
        <f t="shared" si="41"/>
        <v>30</v>
      </c>
      <c r="CS110" s="19" t="str">
        <f t="shared" si="42"/>
        <v>D</v>
      </c>
      <c r="CT110" s="154">
        <v>4352</v>
      </c>
      <c r="CU110" s="126"/>
      <c r="CV110" s="125">
        <v>134</v>
      </c>
      <c r="CW110" s="33">
        <f t="shared" si="44"/>
        <v>7</v>
      </c>
      <c r="CX110" s="83" t="str">
        <f t="shared" si="45"/>
        <v>Kaufmännischer Mitarbeiter 4 / Gruppenchef 2</v>
      </c>
      <c r="CY110" s="125">
        <v>134</v>
      </c>
      <c r="CZ110" s="33">
        <f t="shared" si="46"/>
        <v>7</v>
      </c>
      <c r="DA110" s="83" t="str">
        <f t="shared" si="47"/>
        <v>Kaufmännischer Mitarbeiter 4 / Gruppenchef 2</v>
      </c>
      <c r="DB110" s="125">
        <v>134</v>
      </c>
      <c r="DC110" s="33">
        <f t="shared" si="50"/>
        <v>7</v>
      </c>
      <c r="DD110" s="83" t="str">
        <f t="shared" si="51"/>
        <v>Kaufmännischer Mitarbeiter 4 / Gruppenchef 2</v>
      </c>
      <c r="DE110" s="20"/>
      <c r="DF110" s="125">
        <v>134</v>
      </c>
      <c r="DG110" s="33">
        <f t="shared" si="48"/>
        <v>7</v>
      </c>
      <c r="DH110" s="83" t="str">
        <f t="shared" si="49"/>
        <v>Kaufmännischer Mitarbeiter 4 / Gruppenchef 2</v>
      </c>
      <c r="DM110" s="19">
        <f t="shared" si="43"/>
        <v>4352</v>
      </c>
      <c r="DN110" s="153">
        <v>6</v>
      </c>
      <c r="DO110" s="19">
        <v>0</v>
      </c>
      <c r="DP110" s="19" t="s">
        <v>955</v>
      </c>
    </row>
    <row r="111" spans="1:120" s="19" customFormat="1">
      <c r="A111" s="53">
        <v>0</v>
      </c>
      <c r="B111" s="53">
        <v>1</v>
      </c>
      <c r="C111" s="53">
        <f t="shared" si="30"/>
        <v>1</v>
      </c>
      <c r="D111" s="55"/>
      <c r="E111" s="55"/>
      <c r="F111" s="55"/>
      <c r="G111" s="53"/>
      <c r="H111" s="53"/>
      <c r="I111" s="55"/>
      <c r="J111" s="53"/>
      <c r="K111" s="55"/>
      <c r="L111" s="55">
        <v>1</v>
      </c>
      <c r="M111" s="55"/>
      <c r="N111" s="59"/>
      <c r="O111" s="19" t="s">
        <v>359</v>
      </c>
      <c r="P111" s="15" t="s">
        <v>508</v>
      </c>
      <c r="Q111" s="15">
        <v>107</v>
      </c>
      <c r="R111" s="42"/>
      <c r="S111" s="27" t="s">
        <v>164</v>
      </c>
      <c r="T111" s="21">
        <v>1970</v>
      </c>
      <c r="U111" s="28" t="s">
        <v>165</v>
      </c>
      <c r="V111" s="21">
        <v>1990</v>
      </c>
      <c r="W111" s="25"/>
      <c r="X111" s="21"/>
      <c r="Y111" s="25"/>
      <c r="Z111" s="21">
        <f t="shared" si="39"/>
        <v>25</v>
      </c>
      <c r="AA111" s="25" t="s">
        <v>696</v>
      </c>
      <c r="AB111" s="21" t="s">
        <v>121</v>
      </c>
      <c r="AC111" s="21"/>
      <c r="AE111" s="90" t="s">
        <v>425</v>
      </c>
      <c r="AF111" s="82"/>
      <c r="CP111" s="19" t="str">
        <f t="shared" si="40"/>
        <v>Weider Noelle</v>
      </c>
      <c r="CR111" s="19">
        <f t="shared" si="41"/>
        <v>25</v>
      </c>
      <c r="CS111" s="19" t="str">
        <f t="shared" si="42"/>
        <v>D</v>
      </c>
      <c r="CT111" s="154">
        <v>5604</v>
      </c>
      <c r="CU111" s="126"/>
      <c r="CV111" s="125">
        <v>134</v>
      </c>
      <c r="CW111" s="33">
        <f t="shared" si="44"/>
        <v>7</v>
      </c>
      <c r="CX111" s="83" t="str">
        <f t="shared" si="45"/>
        <v>Kaufmännischer Mitarbeiter 4 / Gruppenchef 2</v>
      </c>
      <c r="CY111" s="125">
        <v>134</v>
      </c>
      <c r="CZ111" s="33">
        <f t="shared" si="46"/>
        <v>7</v>
      </c>
      <c r="DA111" s="83" t="str">
        <f t="shared" si="47"/>
        <v>Kaufmännischer Mitarbeiter 4 / Gruppenchef 2</v>
      </c>
      <c r="DB111" s="125">
        <v>134</v>
      </c>
      <c r="DC111" s="33">
        <f t="shared" si="50"/>
        <v>7</v>
      </c>
      <c r="DD111" s="83" t="str">
        <f t="shared" si="51"/>
        <v>Kaufmännischer Mitarbeiter 4 / Gruppenchef 2</v>
      </c>
      <c r="DE111" s="20"/>
      <c r="DF111" s="125">
        <v>134</v>
      </c>
      <c r="DG111" s="33">
        <f t="shared" si="48"/>
        <v>7</v>
      </c>
      <c r="DH111" s="83" t="str">
        <f t="shared" si="49"/>
        <v>Kaufmännischer Mitarbeiter 4 / Gruppenchef 2</v>
      </c>
      <c r="DM111" s="19">
        <f t="shared" si="43"/>
        <v>5604</v>
      </c>
      <c r="DN111" s="153">
        <v>6</v>
      </c>
      <c r="DO111" s="19">
        <v>0</v>
      </c>
      <c r="DP111" s="19" t="s">
        <v>955</v>
      </c>
    </row>
    <row r="112" spans="1:120" s="19" customFormat="1" ht="40.5">
      <c r="A112" s="53">
        <v>0</v>
      </c>
      <c r="B112" s="53"/>
      <c r="C112" s="53">
        <f t="shared" si="30"/>
        <v>1</v>
      </c>
      <c r="D112" s="55"/>
      <c r="E112" s="55"/>
      <c r="F112" s="55"/>
      <c r="G112" s="53"/>
      <c r="H112" s="53"/>
      <c r="I112" s="55"/>
      <c r="J112" s="53"/>
      <c r="K112" s="55"/>
      <c r="L112" s="55">
        <v>1</v>
      </c>
      <c r="M112" s="55"/>
      <c r="N112" s="59"/>
      <c r="O112" s="19" t="s">
        <v>357</v>
      </c>
      <c r="P112" s="15" t="s">
        <v>504</v>
      </c>
      <c r="Q112" s="15">
        <v>108</v>
      </c>
      <c r="R112" s="42"/>
      <c r="S112" s="20" t="s">
        <v>157</v>
      </c>
      <c r="T112" s="21">
        <v>1976</v>
      </c>
      <c r="U112" s="28" t="s">
        <v>320</v>
      </c>
      <c r="V112" s="21">
        <v>2002</v>
      </c>
      <c r="W112" s="25" t="s">
        <v>321</v>
      </c>
      <c r="X112" s="21">
        <v>2005</v>
      </c>
      <c r="Y112" s="28"/>
      <c r="Z112" s="118">
        <f t="shared" si="39"/>
        <v>13</v>
      </c>
      <c r="AA112" s="25" t="s">
        <v>694</v>
      </c>
      <c r="AB112" s="21" t="s">
        <v>121</v>
      </c>
      <c r="AC112" s="21"/>
      <c r="AE112" s="90" t="s">
        <v>455</v>
      </c>
      <c r="AF112" s="82"/>
      <c r="CP112" s="19" t="str">
        <f t="shared" si="40"/>
        <v>Kiefer Patrick</v>
      </c>
      <c r="CR112" s="19">
        <f t="shared" si="41"/>
        <v>13</v>
      </c>
      <c r="CS112" s="19" t="str">
        <f t="shared" si="42"/>
        <v>D</v>
      </c>
      <c r="CT112" s="154">
        <v>6753</v>
      </c>
      <c r="CU112" s="126"/>
      <c r="CV112" s="125">
        <v>223</v>
      </c>
      <c r="CW112" s="33">
        <f t="shared" si="44"/>
        <v>10</v>
      </c>
      <c r="CX112" s="83" t="str">
        <f t="shared" si="45"/>
        <v>Finanz-Fachspezialist / Controller 3</v>
      </c>
      <c r="CY112" s="125">
        <v>223</v>
      </c>
      <c r="CZ112" s="33">
        <f t="shared" si="46"/>
        <v>10</v>
      </c>
      <c r="DA112" s="83" t="str">
        <f t="shared" si="47"/>
        <v>Finanz-Fachspezialist / Controller 3</v>
      </c>
      <c r="DB112" s="125">
        <v>223</v>
      </c>
      <c r="DC112" s="33">
        <f t="shared" si="50"/>
        <v>10</v>
      </c>
      <c r="DD112" s="83" t="str">
        <f t="shared" si="51"/>
        <v>Finanz-Fachspezialist / Controller 3</v>
      </c>
      <c r="DE112" s="20"/>
      <c r="DF112" s="125">
        <v>223</v>
      </c>
      <c r="DG112" s="33">
        <f t="shared" si="48"/>
        <v>10</v>
      </c>
      <c r="DH112" s="83" t="str">
        <f t="shared" si="49"/>
        <v>Finanz-Fachspezialist / Controller 3</v>
      </c>
      <c r="DM112" s="19">
        <f t="shared" si="43"/>
        <v>6753</v>
      </c>
      <c r="DN112" s="153">
        <v>3</v>
      </c>
      <c r="DO112" s="19">
        <v>0</v>
      </c>
      <c r="DP112" s="185" t="s">
        <v>972</v>
      </c>
    </row>
    <row r="113" spans="1:120" s="19" customFormat="1" ht="27">
      <c r="A113" s="53">
        <v>0</v>
      </c>
      <c r="B113" s="53"/>
      <c r="C113" s="53">
        <f t="shared" ref="C113:C138" si="52">IF(Z113&gt;=10,1,0)</f>
        <v>1</v>
      </c>
      <c r="D113" s="55"/>
      <c r="E113" s="55"/>
      <c r="F113" s="55"/>
      <c r="G113" s="53"/>
      <c r="H113" s="53"/>
      <c r="I113" s="55"/>
      <c r="J113" s="53"/>
      <c r="K113" s="55"/>
      <c r="L113" s="55">
        <v>1</v>
      </c>
      <c r="M113" s="55"/>
      <c r="N113" s="59"/>
      <c r="O113" s="19" t="s">
        <v>357</v>
      </c>
      <c r="P113" s="15" t="s">
        <v>509</v>
      </c>
      <c r="Q113" s="15">
        <v>109</v>
      </c>
      <c r="R113" s="42"/>
      <c r="S113" s="20" t="s">
        <v>244</v>
      </c>
      <c r="T113" s="21">
        <v>1976</v>
      </c>
      <c r="U113" s="28" t="s">
        <v>243</v>
      </c>
      <c r="V113" s="21">
        <v>2002</v>
      </c>
      <c r="W113" s="25"/>
      <c r="X113" s="21"/>
      <c r="Y113" s="28" t="s">
        <v>327</v>
      </c>
      <c r="Z113" s="118">
        <f t="shared" si="39"/>
        <v>13</v>
      </c>
      <c r="AA113" s="25" t="s">
        <v>326</v>
      </c>
      <c r="AB113" s="21" t="s">
        <v>121</v>
      </c>
      <c r="AC113" s="21"/>
      <c r="AE113" s="90" t="s">
        <v>375</v>
      </c>
      <c r="AF113" s="82"/>
      <c r="CP113" s="19" t="str">
        <f t="shared" si="40"/>
        <v>Fischer Michel</v>
      </c>
      <c r="CR113" s="19">
        <f t="shared" si="41"/>
        <v>13</v>
      </c>
      <c r="CS113" s="19" t="str">
        <f t="shared" si="42"/>
        <v>D</v>
      </c>
      <c r="CT113" s="154">
        <v>8655</v>
      </c>
      <c r="CU113" s="126"/>
      <c r="CV113" s="125">
        <v>542</v>
      </c>
      <c r="CW113" s="33">
        <f t="shared" si="44"/>
        <v>7</v>
      </c>
      <c r="CX113" s="83" t="str">
        <f t="shared" si="45"/>
        <v>Technischer Sachbearbeiter 2</v>
      </c>
      <c r="CY113" s="125">
        <v>542</v>
      </c>
      <c r="CZ113" s="33">
        <f t="shared" si="46"/>
        <v>7</v>
      </c>
      <c r="DA113" s="83" t="str">
        <f t="shared" si="47"/>
        <v>Technischer Sachbearbeiter 2</v>
      </c>
      <c r="DB113" s="125">
        <v>541</v>
      </c>
      <c r="DC113" s="33">
        <f t="shared" si="50"/>
        <v>6</v>
      </c>
      <c r="DD113" s="83" t="str">
        <f t="shared" si="51"/>
        <v>Technischer Sachbearbeiter 1</v>
      </c>
      <c r="DE113" s="20"/>
      <c r="DF113" s="125">
        <v>351</v>
      </c>
      <c r="DG113" s="33">
        <f t="shared" si="48"/>
        <v>7</v>
      </c>
      <c r="DH113" s="83" t="str">
        <f t="shared" si="49"/>
        <v>Marketing - / Product - Manager 1</v>
      </c>
      <c r="DM113" s="19">
        <f t="shared" si="43"/>
        <v>8655</v>
      </c>
      <c r="DN113" s="153">
        <v>6</v>
      </c>
      <c r="DO113" s="19">
        <v>0</v>
      </c>
      <c r="DP113" s="19" t="s">
        <v>967</v>
      </c>
    </row>
    <row r="114" spans="1:120" s="19" customFormat="1">
      <c r="A114" s="53">
        <v>0</v>
      </c>
      <c r="B114" s="53">
        <v>1</v>
      </c>
      <c r="C114" s="53">
        <f t="shared" si="52"/>
        <v>1</v>
      </c>
      <c r="D114" s="55"/>
      <c r="E114" s="55"/>
      <c r="F114" s="55"/>
      <c r="G114" s="53"/>
      <c r="H114" s="53"/>
      <c r="I114" s="55"/>
      <c r="J114" s="53"/>
      <c r="K114" s="55"/>
      <c r="L114" s="55">
        <v>1</v>
      </c>
      <c r="M114" s="55"/>
      <c r="N114" s="59"/>
      <c r="O114" s="19" t="s">
        <v>360</v>
      </c>
      <c r="P114" s="15" t="s">
        <v>582</v>
      </c>
      <c r="Q114" s="15">
        <v>110</v>
      </c>
      <c r="R114" s="42"/>
      <c r="S114" s="27" t="s">
        <v>583</v>
      </c>
      <c r="T114" s="21">
        <v>1959</v>
      </c>
      <c r="U114" s="28" t="s">
        <v>397</v>
      </c>
      <c r="V114" s="21">
        <v>1976</v>
      </c>
      <c r="W114" s="25"/>
      <c r="X114" s="21"/>
      <c r="Y114" s="25"/>
      <c r="Z114" s="21">
        <f t="shared" si="39"/>
        <v>39</v>
      </c>
      <c r="AA114" s="25" t="s">
        <v>584</v>
      </c>
      <c r="AB114" s="21" t="s">
        <v>142</v>
      </c>
      <c r="AC114" s="21"/>
      <c r="AE114" s="90" t="s">
        <v>585</v>
      </c>
      <c r="AF114" s="82"/>
      <c r="CP114" s="19" t="str">
        <f t="shared" si="40"/>
        <v>Willig Martine</v>
      </c>
      <c r="CR114" s="19">
        <f t="shared" si="41"/>
        <v>39</v>
      </c>
      <c r="CS114" s="19" t="str">
        <f t="shared" si="42"/>
        <v>E</v>
      </c>
      <c r="CT114" s="154">
        <v>5637</v>
      </c>
      <c r="CU114" s="126"/>
      <c r="CV114" s="125">
        <v>133</v>
      </c>
      <c r="CW114" s="33">
        <f t="shared" si="44"/>
        <v>6</v>
      </c>
      <c r="CX114" s="83" t="str">
        <f t="shared" si="45"/>
        <v>Kaufmännischer Mitarbeiter 3 / Gruppenchef 1</v>
      </c>
      <c r="CY114" s="125">
        <v>133</v>
      </c>
      <c r="CZ114" s="33">
        <f t="shared" si="46"/>
        <v>6</v>
      </c>
      <c r="DA114" s="83" t="str">
        <f t="shared" si="47"/>
        <v>Kaufmännischer Mitarbeiter 3 / Gruppenchef 1</v>
      </c>
      <c r="DB114" s="125">
        <v>133</v>
      </c>
      <c r="DC114" s="33">
        <f t="shared" si="50"/>
        <v>6</v>
      </c>
      <c r="DD114" s="83" t="str">
        <f t="shared" si="51"/>
        <v>Kaufmännischer Mitarbeiter 3 / Gruppenchef 1</v>
      </c>
      <c r="DE114" s="20"/>
      <c r="DF114" s="125">
        <v>133</v>
      </c>
      <c r="DG114" s="33">
        <f t="shared" si="48"/>
        <v>6</v>
      </c>
      <c r="DH114" s="83" t="str">
        <f t="shared" si="49"/>
        <v>Kaufmännischer Mitarbeiter 3 / Gruppenchef 1</v>
      </c>
      <c r="DM114" s="19">
        <f t="shared" si="43"/>
        <v>5637</v>
      </c>
      <c r="DN114" s="153">
        <v>6</v>
      </c>
      <c r="DO114" s="19">
        <v>0</v>
      </c>
      <c r="DP114" s="185" t="s">
        <v>973</v>
      </c>
    </row>
    <row r="115" spans="1:120" s="19" customFormat="1">
      <c r="A115" s="53">
        <v>0</v>
      </c>
      <c r="B115" s="53">
        <v>1</v>
      </c>
      <c r="C115" s="53">
        <f t="shared" si="52"/>
        <v>1</v>
      </c>
      <c r="D115" s="55"/>
      <c r="E115" s="55"/>
      <c r="F115" s="55"/>
      <c r="G115" s="53"/>
      <c r="H115" s="53"/>
      <c r="I115" s="55"/>
      <c r="J115" s="53"/>
      <c r="K115" s="55"/>
      <c r="L115" s="55">
        <v>1</v>
      </c>
      <c r="M115" s="55"/>
      <c r="N115" s="59"/>
      <c r="O115" s="19" t="s">
        <v>357</v>
      </c>
      <c r="P115" s="15" t="s">
        <v>507</v>
      </c>
      <c r="Q115" s="15">
        <v>111</v>
      </c>
      <c r="R115" s="42"/>
      <c r="S115" s="27" t="s">
        <v>259</v>
      </c>
      <c r="T115" s="21">
        <v>1957</v>
      </c>
      <c r="U115" s="28" t="s">
        <v>151</v>
      </c>
      <c r="V115" s="21">
        <v>1977</v>
      </c>
      <c r="W115" s="25"/>
      <c r="X115" s="21"/>
      <c r="Y115" s="25"/>
      <c r="Z115" s="21">
        <f t="shared" si="39"/>
        <v>38</v>
      </c>
      <c r="AA115" s="25" t="s">
        <v>156</v>
      </c>
      <c r="AB115" s="21" t="s">
        <v>142</v>
      </c>
      <c r="AC115" s="21"/>
      <c r="AE115" s="90" t="s">
        <v>457</v>
      </c>
      <c r="AF115" s="82"/>
      <c r="CP115" s="19" t="str">
        <f t="shared" si="40"/>
        <v>Meichtry Anna</v>
      </c>
      <c r="CR115" s="19">
        <f t="shared" si="41"/>
        <v>38</v>
      </c>
      <c r="CS115" s="19" t="str">
        <f t="shared" si="42"/>
        <v>E</v>
      </c>
      <c r="CT115" s="154">
        <v>5629</v>
      </c>
      <c r="CU115" s="126"/>
      <c r="CV115" s="125">
        <v>133</v>
      </c>
      <c r="CW115" s="33">
        <f t="shared" si="44"/>
        <v>6</v>
      </c>
      <c r="CX115" s="83" t="str">
        <f t="shared" si="45"/>
        <v>Kaufmännischer Mitarbeiter 3 / Gruppenchef 1</v>
      </c>
      <c r="CY115" s="125">
        <v>133</v>
      </c>
      <c r="CZ115" s="33">
        <f t="shared" si="46"/>
        <v>6</v>
      </c>
      <c r="DA115" s="83" t="str">
        <f t="shared" si="47"/>
        <v>Kaufmännischer Mitarbeiter 3 / Gruppenchef 1</v>
      </c>
      <c r="DB115" s="125">
        <v>133</v>
      </c>
      <c r="DC115" s="33">
        <f t="shared" si="50"/>
        <v>6</v>
      </c>
      <c r="DD115" s="83" t="str">
        <f t="shared" si="51"/>
        <v>Kaufmännischer Mitarbeiter 3 / Gruppenchef 1</v>
      </c>
      <c r="DE115" s="20"/>
      <c r="DF115" s="125">
        <v>133</v>
      </c>
      <c r="DG115" s="33">
        <f t="shared" si="48"/>
        <v>6</v>
      </c>
      <c r="DH115" s="83" t="str">
        <f t="shared" si="49"/>
        <v>Kaufmännischer Mitarbeiter 3 / Gruppenchef 1</v>
      </c>
      <c r="DM115" s="19">
        <f t="shared" si="43"/>
        <v>5629</v>
      </c>
      <c r="DN115" s="153">
        <v>6</v>
      </c>
      <c r="DO115" s="19">
        <v>0</v>
      </c>
      <c r="DP115" s="19" t="s">
        <v>955</v>
      </c>
    </row>
    <row r="116" spans="1:120" s="19" customFormat="1">
      <c r="A116" s="53">
        <v>0</v>
      </c>
      <c r="B116" s="53">
        <v>1</v>
      </c>
      <c r="C116" s="53">
        <f t="shared" si="52"/>
        <v>1</v>
      </c>
      <c r="D116" s="55"/>
      <c r="E116" s="55"/>
      <c r="F116" s="55"/>
      <c r="G116" s="53"/>
      <c r="H116" s="53"/>
      <c r="I116" s="55"/>
      <c r="J116" s="53"/>
      <c r="K116" s="55"/>
      <c r="L116" s="55">
        <v>1</v>
      </c>
      <c r="M116" s="55"/>
      <c r="N116" s="59"/>
      <c r="O116" s="19" t="s">
        <v>357</v>
      </c>
      <c r="P116" s="15" t="s">
        <v>506</v>
      </c>
      <c r="Q116" s="15">
        <v>112</v>
      </c>
      <c r="R116" s="42"/>
      <c r="S116" s="27" t="s">
        <v>1005</v>
      </c>
      <c r="T116" s="21">
        <v>1967</v>
      </c>
      <c r="U116" s="28" t="s">
        <v>151</v>
      </c>
      <c r="V116" s="21">
        <v>1987</v>
      </c>
      <c r="W116" s="25"/>
      <c r="X116" s="21"/>
      <c r="Y116" s="25"/>
      <c r="Z116" s="21">
        <f t="shared" si="39"/>
        <v>28</v>
      </c>
      <c r="AA116" s="25" t="s">
        <v>691</v>
      </c>
      <c r="AB116" s="21" t="s">
        <v>142</v>
      </c>
      <c r="AC116" s="21"/>
      <c r="AE116" s="90" t="s">
        <v>457</v>
      </c>
      <c r="AF116" s="82"/>
      <c r="CP116" s="19" t="str">
        <f t="shared" si="40"/>
        <v>Meier Jacqueline</v>
      </c>
      <c r="CR116" s="19">
        <f t="shared" si="41"/>
        <v>28</v>
      </c>
      <c r="CS116" s="19" t="str">
        <f t="shared" si="42"/>
        <v>E</v>
      </c>
      <c r="CT116" s="154">
        <v>7700</v>
      </c>
      <c r="CU116" s="126"/>
      <c r="CV116" s="125">
        <v>212</v>
      </c>
      <c r="CW116" s="33">
        <f t="shared" si="44"/>
        <v>5</v>
      </c>
      <c r="CX116" s="83" t="str">
        <f t="shared" si="45"/>
        <v>Buchhalter 2</v>
      </c>
      <c r="CY116" s="125">
        <v>212</v>
      </c>
      <c r="CZ116" s="33">
        <f t="shared" si="46"/>
        <v>5</v>
      </c>
      <c r="DA116" s="83" t="str">
        <f t="shared" si="47"/>
        <v>Buchhalter 2</v>
      </c>
      <c r="DB116" s="125">
        <v>212</v>
      </c>
      <c r="DC116" s="33">
        <f t="shared" si="50"/>
        <v>5</v>
      </c>
      <c r="DD116" s="83" t="str">
        <f t="shared" si="51"/>
        <v>Buchhalter 2</v>
      </c>
      <c r="DE116" s="20"/>
      <c r="DF116" s="125">
        <v>212</v>
      </c>
      <c r="DG116" s="33">
        <f t="shared" si="48"/>
        <v>5</v>
      </c>
      <c r="DH116" s="83" t="str">
        <f t="shared" si="49"/>
        <v>Buchhalter 2</v>
      </c>
      <c r="DM116" s="19">
        <f t="shared" si="43"/>
        <v>7700</v>
      </c>
      <c r="DN116" s="153">
        <v>6</v>
      </c>
      <c r="DO116" s="19">
        <v>0</v>
      </c>
      <c r="DP116" s="19" t="s">
        <v>958</v>
      </c>
    </row>
    <row r="117" spans="1:120" s="19" customFormat="1">
      <c r="A117" s="53">
        <v>0</v>
      </c>
      <c r="B117" s="53">
        <v>1</v>
      </c>
      <c r="C117" s="53">
        <f t="shared" si="52"/>
        <v>1</v>
      </c>
      <c r="D117" s="55"/>
      <c r="E117" s="55"/>
      <c r="F117" s="55"/>
      <c r="G117" s="53"/>
      <c r="H117" s="53"/>
      <c r="I117" s="55"/>
      <c r="J117" s="53"/>
      <c r="K117" s="55"/>
      <c r="L117" s="55">
        <v>1</v>
      </c>
      <c r="M117" s="55"/>
      <c r="N117" s="59"/>
      <c r="O117" s="19" t="s">
        <v>357</v>
      </c>
      <c r="P117" s="15" t="s">
        <v>510</v>
      </c>
      <c r="Q117" s="15">
        <v>113</v>
      </c>
      <c r="R117" s="42"/>
      <c r="S117" s="27" t="s">
        <v>278</v>
      </c>
      <c r="T117" s="21">
        <v>1985</v>
      </c>
      <c r="U117" s="28" t="s">
        <v>279</v>
      </c>
      <c r="V117" s="21">
        <v>2005</v>
      </c>
      <c r="W117" s="25"/>
      <c r="X117" s="21"/>
      <c r="Y117" s="25"/>
      <c r="Z117" s="21">
        <f t="shared" si="39"/>
        <v>10</v>
      </c>
      <c r="AA117" s="25" t="s">
        <v>691</v>
      </c>
      <c r="AB117" s="21" t="s">
        <v>142</v>
      </c>
      <c r="AC117" s="21"/>
      <c r="AE117" s="90" t="s">
        <v>457</v>
      </c>
      <c r="AF117" s="82"/>
      <c r="CP117" s="19" t="str">
        <f t="shared" si="40"/>
        <v>Oruk Makbule</v>
      </c>
      <c r="CR117" s="19">
        <f t="shared" si="41"/>
        <v>10</v>
      </c>
      <c r="CS117" s="19" t="str">
        <f t="shared" si="42"/>
        <v>E</v>
      </c>
      <c r="CT117" s="154">
        <v>6762</v>
      </c>
      <c r="CU117" s="126"/>
      <c r="CV117" s="125">
        <v>212</v>
      </c>
      <c r="CW117" s="33">
        <f t="shared" si="44"/>
        <v>5</v>
      </c>
      <c r="CX117" s="83" t="str">
        <f t="shared" si="45"/>
        <v>Buchhalter 2</v>
      </c>
      <c r="CY117" s="125">
        <v>212</v>
      </c>
      <c r="CZ117" s="33">
        <f t="shared" si="46"/>
        <v>5</v>
      </c>
      <c r="DA117" s="83" t="str">
        <f t="shared" si="47"/>
        <v>Buchhalter 2</v>
      </c>
      <c r="DB117" s="125">
        <v>212</v>
      </c>
      <c r="DC117" s="33">
        <f t="shared" si="50"/>
        <v>5</v>
      </c>
      <c r="DD117" s="83" t="str">
        <f t="shared" si="51"/>
        <v>Buchhalter 2</v>
      </c>
      <c r="DE117" s="20"/>
      <c r="DF117" s="125">
        <v>212</v>
      </c>
      <c r="DG117" s="33">
        <f t="shared" si="48"/>
        <v>5</v>
      </c>
      <c r="DH117" s="83" t="str">
        <f t="shared" si="49"/>
        <v>Buchhalter 2</v>
      </c>
      <c r="DM117" s="19">
        <f t="shared" si="43"/>
        <v>6762</v>
      </c>
      <c r="DN117" s="153">
        <v>6</v>
      </c>
      <c r="DO117" s="19">
        <v>0</v>
      </c>
      <c r="DP117" s="19" t="s">
        <v>958</v>
      </c>
    </row>
    <row r="118" spans="1:120" s="19" customFormat="1">
      <c r="A118" s="53">
        <v>0</v>
      </c>
      <c r="B118" s="53"/>
      <c r="C118" s="53">
        <f t="shared" si="52"/>
        <v>1</v>
      </c>
      <c r="D118" s="55"/>
      <c r="E118" s="55"/>
      <c r="F118" s="55"/>
      <c r="G118" s="53"/>
      <c r="H118" s="53"/>
      <c r="I118" s="55"/>
      <c r="J118" s="53"/>
      <c r="K118" s="55"/>
      <c r="L118" s="55"/>
      <c r="M118" s="55">
        <v>1</v>
      </c>
      <c r="N118" s="59"/>
      <c r="O118" s="19" t="s">
        <v>361</v>
      </c>
      <c r="P118" s="15" t="s">
        <v>511</v>
      </c>
      <c r="Q118" s="15">
        <v>114</v>
      </c>
      <c r="R118" s="42" t="s">
        <v>341</v>
      </c>
      <c r="S118" s="27" t="s">
        <v>159</v>
      </c>
      <c r="T118" s="21">
        <v>1959</v>
      </c>
      <c r="U118" s="28" t="s">
        <v>126</v>
      </c>
      <c r="V118" s="21">
        <v>1979</v>
      </c>
      <c r="W118" s="25"/>
      <c r="X118" s="21"/>
      <c r="Y118" s="25" t="s">
        <v>340</v>
      </c>
      <c r="Z118" s="21">
        <f t="shared" si="39"/>
        <v>36</v>
      </c>
      <c r="AA118" s="25" t="s">
        <v>160</v>
      </c>
      <c r="AB118" s="21" t="s">
        <v>105</v>
      </c>
      <c r="AC118" s="21"/>
      <c r="AE118" s="90" t="s">
        <v>426</v>
      </c>
      <c r="AF118" s="82"/>
      <c r="CP118" s="19" t="str">
        <f t="shared" si="40"/>
        <v>Steg Günther</v>
      </c>
      <c r="CR118" s="19">
        <f t="shared" si="41"/>
        <v>36</v>
      </c>
      <c r="CS118" s="19" t="str">
        <f t="shared" si="42"/>
        <v>C</v>
      </c>
      <c r="CT118" s="154">
        <v>4226</v>
      </c>
      <c r="CU118" s="126"/>
      <c r="CV118" s="125">
        <v>413</v>
      </c>
      <c r="CW118" s="33">
        <f t="shared" si="44"/>
        <v>8</v>
      </c>
      <c r="CX118" s="83" t="str">
        <f t="shared" si="45"/>
        <v>Senior System-Controller</v>
      </c>
      <c r="CY118" s="125">
        <v>413</v>
      </c>
      <c r="CZ118" s="33">
        <f t="shared" si="46"/>
        <v>8</v>
      </c>
      <c r="DA118" s="83" t="str">
        <f t="shared" si="47"/>
        <v>Senior System-Controller</v>
      </c>
      <c r="DB118" s="125">
        <v>413</v>
      </c>
      <c r="DC118" s="33">
        <f t="shared" si="50"/>
        <v>8</v>
      </c>
      <c r="DD118" s="83" t="str">
        <f t="shared" si="51"/>
        <v>Senior System-Controller</v>
      </c>
      <c r="DE118" s="20"/>
      <c r="DF118" s="125">
        <v>413</v>
      </c>
      <c r="DG118" s="33">
        <f t="shared" si="48"/>
        <v>8</v>
      </c>
      <c r="DH118" s="83" t="str">
        <f t="shared" si="49"/>
        <v>Senior System-Controller</v>
      </c>
      <c r="DM118" s="19">
        <f t="shared" si="43"/>
        <v>4226</v>
      </c>
      <c r="DN118" s="153">
        <v>6</v>
      </c>
      <c r="DO118" s="19">
        <v>0</v>
      </c>
      <c r="DP118" s="19" t="s">
        <v>961</v>
      </c>
    </row>
    <row r="119" spans="1:120" s="19" customFormat="1" ht="27">
      <c r="A119" s="53">
        <v>0</v>
      </c>
      <c r="B119" s="53"/>
      <c r="C119" s="53">
        <f t="shared" si="52"/>
        <v>1</v>
      </c>
      <c r="D119" s="55"/>
      <c r="E119" s="55"/>
      <c r="F119" s="55"/>
      <c r="G119" s="53">
        <v>1</v>
      </c>
      <c r="H119" s="53"/>
      <c r="I119" s="55"/>
      <c r="J119" s="53"/>
      <c r="K119" s="55"/>
      <c r="L119" s="55"/>
      <c r="M119" s="55">
        <v>1</v>
      </c>
      <c r="N119" s="59"/>
      <c r="O119" s="19" t="s">
        <v>361</v>
      </c>
      <c r="P119" s="15" t="s">
        <v>533</v>
      </c>
      <c r="Q119" s="15">
        <v>115</v>
      </c>
      <c r="R119" s="42"/>
      <c r="S119" s="20" t="s">
        <v>532</v>
      </c>
      <c r="T119" s="21">
        <v>1966</v>
      </c>
      <c r="U119" s="28" t="s">
        <v>534</v>
      </c>
      <c r="V119" s="21">
        <v>1992</v>
      </c>
      <c r="W119" s="25" t="s">
        <v>535</v>
      </c>
      <c r="X119" s="21">
        <v>1995</v>
      </c>
      <c r="Y119" s="28" t="s">
        <v>211</v>
      </c>
      <c r="Z119" s="118">
        <f t="shared" si="39"/>
        <v>23</v>
      </c>
      <c r="AA119" s="25" t="s">
        <v>692</v>
      </c>
      <c r="AB119" s="21" t="s">
        <v>105</v>
      </c>
      <c r="AC119" s="21"/>
      <c r="AE119" s="90" t="s">
        <v>537</v>
      </c>
      <c r="AF119" s="82"/>
      <c r="CP119" s="19" t="str">
        <f t="shared" si="40"/>
        <v>Grimm Stephan</v>
      </c>
      <c r="CR119" s="19">
        <f t="shared" si="41"/>
        <v>23</v>
      </c>
      <c r="CS119" s="19" t="str">
        <f t="shared" si="42"/>
        <v>C</v>
      </c>
      <c r="CT119" s="154">
        <v>3203</v>
      </c>
      <c r="CU119" s="126"/>
      <c r="CV119" s="125">
        <v>443</v>
      </c>
      <c r="CW119" s="33">
        <f t="shared" si="44"/>
        <v>9</v>
      </c>
      <c r="CX119" s="83" t="str">
        <f t="shared" si="45"/>
        <v>System-Spezialist 3</v>
      </c>
      <c r="CY119" s="125">
        <v>443</v>
      </c>
      <c r="CZ119" s="33">
        <f t="shared" si="46"/>
        <v>9</v>
      </c>
      <c r="DA119" s="83" t="str">
        <f t="shared" si="47"/>
        <v>System-Spezialist 3</v>
      </c>
      <c r="DB119" s="125">
        <v>443</v>
      </c>
      <c r="DC119" s="33">
        <f t="shared" si="50"/>
        <v>9</v>
      </c>
      <c r="DD119" s="83" t="str">
        <f t="shared" si="51"/>
        <v>System-Spezialist 3</v>
      </c>
      <c r="DE119" s="20"/>
      <c r="DF119" s="125">
        <v>413</v>
      </c>
      <c r="DG119" s="33">
        <f t="shared" si="48"/>
        <v>8</v>
      </c>
      <c r="DH119" s="83" t="str">
        <f t="shared" si="49"/>
        <v>Senior System-Controller</v>
      </c>
      <c r="DM119" s="19">
        <f t="shared" si="43"/>
        <v>3203</v>
      </c>
      <c r="DN119" s="153">
        <v>3</v>
      </c>
      <c r="DO119" s="19">
        <v>0</v>
      </c>
      <c r="DP119" s="19" t="s">
        <v>962</v>
      </c>
    </row>
    <row r="120" spans="1:120" s="19" customFormat="1">
      <c r="A120" s="53">
        <v>0</v>
      </c>
      <c r="B120" s="53"/>
      <c r="C120" s="53">
        <f t="shared" si="52"/>
        <v>1</v>
      </c>
      <c r="D120" s="55"/>
      <c r="E120" s="55"/>
      <c r="F120" s="55"/>
      <c r="G120" s="53"/>
      <c r="H120" s="53"/>
      <c r="I120" s="55"/>
      <c r="J120" s="53"/>
      <c r="K120" s="55"/>
      <c r="L120" s="55"/>
      <c r="M120" s="55">
        <v>1</v>
      </c>
      <c r="N120" s="59"/>
      <c r="O120" s="19" t="s">
        <v>361</v>
      </c>
      <c r="P120" s="15" t="s">
        <v>512</v>
      </c>
      <c r="Q120" s="15">
        <v>116</v>
      </c>
      <c r="R120" s="42"/>
      <c r="S120" s="27" t="s">
        <v>204</v>
      </c>
      <c r="T120" s="21">
        <v>1978</v>
      </c>
      <c r="U120" s="28" t="s">
        <v>277</v>
      </c>
      <c r="V120" s="21">
        <v>1999</v>
      </c>
      <c r="W120" s="25"/>
      <c r="X120" s="21"/>
      <c r="Y120" s="25" t="s">
        <v>316</v>
      </c>
      <c r="Z120" s="21">
        <f t="shared" si="39"/>
        <v>16</v>
      </c>
      <c r="AA120" s="25" t="s">
        <v>205</v>
      </c>
      <c r="AB120" s="21" t="s">
        <v>121</v>
      </c>
      <c r="AC120" s="21"/>
      <c r="AE120" s="90" t="s">
        <v>427</v>
      </c>
      <c r="AF120" s="82"/>
      <c r="CP120" s="19" t="str">
        <f t="shared" si="40"/>
        <v>Hänni Alexander</v>
      </c>
      <c r="CR120" s="19">
        <f t="shared" si="41"/>
        <v>16</v>
      </c>
      <c r="CS120" s="19" t="str">
        <f t="shared" si="42"/>
        <v>D</v>
      </c>
      <c r="CT120" s="154">
        <v>6755</v>
      </c>
      <c r="CU120" s="126"/>
      <c r="CV120" s="125">
        <v>423</v>
      </c>
      <c r="CW120" s="33">
        <f t="shared" si="44"/>
        <v>7</v>
      </c>
      <c r="CX120" s="83" t="str">
        <f t="shared" si="45"/>
        <v>IC-Berater / -Techniker 3 / LAN-Supporter</v>
      </c>
      <c r="CY120" s="125">
        <v>423</v>
      </c>
      <c r="CZ120" s="33">
        <f t="shared" si="46"/>
        <v>7</v>
      </c>
      <c r="DA120" s="83" t="str">
        <f t="shared" si="47"/>
        <v>IC-Berater / -Techniker 3 / LAN-Supporter</v>
      </c>
      <c r="DB120" s="125">
        <v>422</v>
      </c>
      <c r="DC120" s="33">
        <f t="shared" si="50"/>
        <v>6</v>
      </c>
      <c r="DD120" s="83" t="str">
        <f t="shared" si="51"/>
        <v>IC-Berater / -Techniker 2 / LAN-Grundstufe</v>
      </c>
      <c r="DE120" s="20"/>
      <c r="DF120" s="125">
        <v>422</v>
      </c>
      <c r="DG120" s="33">
        <f t="shared" si="48"/>
        <v>6</v>
      </c>
      <c r="DH120" s="83" t="str">
        <f t="shared" si="49"/>
        <v>IC-Berater / -Techniker 2 / LAN-Grundstufe</v>
      </c>
      <c r="DM120" s="19">
        <f t="shared" si="43"/>
        <v>6755</v>
      </c>
      <c r="DN120" s="153">
        <v>6</v>
      </c>
      <c r="DO120" s="19">
        <v>0</v>
      </c>
      <c r="DP120" s="19" t="s">
        <v>960</v>
      </c>
    </row>
    <row r="121" spans="1:120" s="19" customFormat="1">
      <c r="A121" s="53">
        <v>0</v>
      </c>
      <c r="B121" s="53"/>
      <c r="C121" s="53">
        <f t="shared" si="52"/>
        <v>0</v>
      </c>
      <c r="D121" s="55"/>
      <c r="E121" s="55"/>
      <c r="F121" s="55"/>
      <c r="G121" s="53">
        <v>1</v>
      </c>
      <c r="H121" s="53"/>
      <c r="I121" s="55"/>
      <c r="J121" s="53"/>
      <c r="K121" s="55"/>
      <c r="L121" s="55"/>
      <c r="M121" s="55">
        <v>1</v>
      </c>
      <c r="N121" s="59"/>
      <c r="O121" s="19" t="s">
        <v>361</v>
      </c>
      <c r="P121" s="15" t="s">
        <v>1054</v>
      </c>
      <c r="Q121" s="15">
        <v>117</v>
      </c>
      <c r="R121" s="42"/>
      <c r="S121" s="27" t="s">
        <v>1055</v>
      </c>
      <c r="T121" s="21">
        <v>1985</v>
      </c>
      <c r="U121" s="28" t="s">
        <v>1056</v>
      </c>
      <c r="V121" s="21">
        <v>2007</v>
      </c>
      <c r="W121" s="25" t="s">
        <v>1057</v>
      </c>
      <c r="X121" s="21">
        <v>2015</v>
      </c>
      <c r="Y121" s="25" t="s">
        <v>316</v>
      </c>
      <c r="Z121" s="21">
        <f t="shared" si="39"/>
        <v>8</v>
      </c>
      <c r="AA121" s="25" t="s">
        <v>205</v>
      </c>
      <c r="AB121" s="21" t="s">
        <v>142</v>
      </c>
      <c r="AC121" s="21"/>
      <c r="AE121" s="90" t="s">
        <v>427</v>
      </c>
      <c r="AF121" s="82"/>
      <c r="CP121" s="19" t="str">
        <f t="shared" si="40"/>
        <v>Saliu Bekim</v>
      </c>
      <c r="CR121" s="19">
        <f t="shared" si="41"/>
        <v>8</v>
      </c>
      <c r="CS121" s="19" t="str">
        <f t="shared" si="42"/>
        <v>E</v>
      </c>
      <c r="CT121" s="154">
        <v>7708</v>
      </c>
      <c r="CU121" s="126"/>
      <c r="CV121" s="125">
        <v>422</v>
      </c>
      <c r="CW121" s="33">
        <f t="shared" si="44"/>
        <v>6</v>
      </c>
      <c r="CX121" s="83" t="str">
        <f t="shared" si="45"/>
        <v>IC-Berater / -Techniker 2 / LAN-Grundstufe</v>
      </c>
      <c r="CY121" s="125"/>
      <c r="CZ121" s="33"/>
      <c r="DA121" s="83"/>
      <c r="DB121" s="125"/>
      <c r="DC121" s="33"/>
      <c r="DD121" s="83"/>
      <c r="DE121" s="20"/>
      <c r="DF121" s="125"/>
      <c r="DG121" s="33"/>
      <c r="DH121" s="83"/>
      <c r="DM121" s="19">
        <f t="shared" si="43"/>
        <v>7708</v>
      </c>
      <c r="DN121" s="153">
        <v>6</v>
      </c>
      <c r="DO121" s="19">
        <v>0</v>
      </c>
      <c r="DP121" s="19" t="s">
        <v>960</v>
      </c>
    </row>
    <row r="122" spans="1:120" s="19" customFormat="1">
      <c r="A122" s="53">
        <v>0</v>
      </c>
      <c r="B122" s="53">
        <v>1</v>
      </c>
      <c r="C122" s="53">
        <f t="shared" si="52"/>
        <v>1</v>
      </c>
      <c r="D122" s="55"/>
      <c r="E122" s="55"/>
      <c r="F122" s="55"/>
      <c r="G122" s="53"/>
      <c r="H122" s="53"/>
      <c r="I122" s="55"/>
      <c r="J122" s="53"/>
      <c r="K122" s="55"/>
      <c r="L122" s="55">
        <v>1</v>
      </c>
      <c r="M122" s="55"/>
      <c r="N122" s="59"/>
      <c r="O122" s="19" t="s">
        <v>357</v>
      </c>
      <c r="P122" s="15" t="s">
        <v>513</v>
      </c>
      <c r="Q122" s="15">
        <v>118</v>
      </c>
      <c r="R122" s="42" t="s">
        <v>344</v>
      </c>
      <c r="S122" s="27" t="s">
        <v>272</v>
      </c>
      <c r="T122" s="21">
        <v>1967</v>
      </c>
      <c r="U122" s="28" t="s">
        <v>274</v>
      </c>
      <c r="V122" s="21">
        <v>1986</v>
      </c>
      <c r="W122" s="25"/>
      <c r="X122" s="21"/>
      <c r="Y122" s="25"/>
      <c r="Z122" s="21">
        <f t="shared" si="39"/>
        <v>29</v>
      </c>
      <c r="AA122" s="25" t="s">
        <v>693</v>
      </c>
      <c r="AB122" s="21" t="s">
        <v>121</v>
      </c>
      <c r="AC122" s="21"/>
      <c r="AE122" s="90" t="s">
        <v>454</v>
      </c>
      <c r="AF122" s="82"/>
      <c r="CP122" s="19" t="str">
        <f t="shared" si="40"/>
        <v>Gerber Beatrice</v>
      </c>
      <c r="CR122" s="19">
        <f t="shared" si="41"/>
        <v>29</v>
      </c>
      <c r="CS122" s="19" t="str">
        <f t="shared" si="42"/>
        <v>D</v>
      </c>
      <c r="CT122" s="154">
        <v>4289</v>
      </c>
      <c r="CU122" s="126"/>
      <c r="CV122" s="125">
        <v>141</v>
      </c>
      <c r="CW122" s="33">
        <f t="shared" si="44"/>
        <v>8</v>
      </c>
      <c r="CX122" s="83" t="str">
        <f t="shared" si="45"/>
        <v>Kaufmännischer Fachspezialist 1</v>
      </c>
      <c r="CY122" s="125">
        <v>141</v>
      </c>
      <c r="CZ122" s="33">
        <f t="shared" ref="CZ122:CZ131" si="53">VLOOKUP($CY122,Funktionsbezeichnungen,3,0)</f>
        <v>8</v>
      </c>
      <c r="DA122" s="83" t="str">
        <f t="shared" ref="DA122:DA131" si="54">VLOOKUP($CY122,Funktionsbezeichnungen,2,0)</f>
        <v>Kaufmännischer Fachspezialist 1</v>
      </c>
      <c r="DB122" s="125">
        <v>141</v>
      </c>
      <c r="DC122" s="33">
        <f t="shared" ref="DC122:DC131" si="55">VLOOKUP($DB122,Funktionsbezeichnungen,3,0)</f>
        <v>8</v>
      </c>
      <c r="DD122" s="83" t="str">
        <f t="shared" ref="DD122:DD131" si="56">VLOOKUP($DB122,Funktionsbezeichnungen,2,0)</f>
        <v>Kaufmännischer Fachspezialist 1</v>
      </c>
      <c r="DE122" s="20"/>
      <c r="DF122" s="125">
        <v>141</v>
      </c>
      <c r="DG122" s="33">
        <f t="shared" ref="DG122:DG131" si="57">VLOOKUP($DF122,Funktionsbezeichnungen,3,0)</f>
        <v>8</v>
      </c>
      <c r="DH122" s="83" t="str">
        <f t="shared" ref="DH122:DH131" si="58">VLOOKUP($DF122,Funktionsbezeichnungen,2,0)</f>
        <v>Kaufmännischer Fachspezialist 1</v>
      </c>
      <c r="DM122" s="19">
        <f t="shared" si="43"/>
        <v>4289</v>
      </c>
      <c r="DN122" s="153">
        <v>6</v>
      </c>
      <c r="DO122" s="19">
        <v>0</v>
      </c>
      <c r="DP122" s="19" t="s">
        <v>956</v>
      </c>
    </row>
    <row r="123" spans="1:120" s="19" customFormat="1">
      <c r="A123" s="53">
        <v>0</v>
      </c>
      <c r="B123" s="53">
        <v>1</v>
      </c>
      <c r="C123" s="53">
        <f t="shared" si="52"/>
        <v>1</v>
      </c>
      <c r="D123" s="55"/>
      <c r="E123" s="55"/>
      <c r="F123" s="55"/>
      <c r="G123" s="53"/>
      <c r="H123" s="53"/>
      <c r="I123" s="55"/>
      <c r="J123" s="53"/>
      <c r="K123" s="55"/>
      <c r="L123" s="55">
        <v>1</v>
      </c>
      <c r="M123" s="55"/>
      <c r="N123" s="59"/>
      <c r="O123" s="19" t="s">
        <v>358</v>
      </c>
      <c r="P123" s="15" t="s">
        <v>514</v>
      </c>
      <c r="Q123" s="15">
        <v>119</v>
      </c>
      <c r="R123" s="42"/>
      <c r="S123" s="27" t="s">
        <v>230</v>
      </c>
      <c r="T123" s="21">
        <v>1965</v>
      </c>
      <c r="U123" s="28" t="s">
        <v>151</v>
      </c>
      <c r="V123" s="21">
        <v>1984</v>
      </c>
      <c r="W123" s="25"/>
      <c r="X123" s="21"/>
      <c r="Y123" s="25"/>
      <c r="Z123" s="21">
        <f t="shared" si="39"/>
        <v>31</v>
      </c>
      <c r="AA123" s="25" t="s">
        <v>339</v>
      </c>
      <c r="AB123" s="21" t="s">
        <v>121</v>
      </c>
      <c r="AC123" s="21"/>
      <c r="AE123" s="90" t="s">
        <v>425</v>
      </c>
      <c r="AF123" s="82"/>
      <c r="CP123" s="19" t="str">
        <f t="shared" si="40"/>
        <v>Eichenberger Sylvia</v>
      </c>
      <c r="CR123" s="19">
        <f t="shared" si="41"/>
        <v>31</v>
      </c>
      <c r="CS123" s="19" t="str">
        <f t="shared" si="42"/>
        <v>D</v>
      </c>
      <c r="CT123" s="154">
        <v>5626</v>
      </c>
      <c r="CU123" s="126"/>
      <c r="CV123" s="125">
        <v>134</v>
      </c>
      <c r="CW123" s="33">
        <f t="shared" si="44"/>
        <v>7</v>
      </c>
      <c r="CX123" s="83" t="str">
        <f t="shared" si="45"/>
        <v>Kaufmännischer Mitarbeiter 4 / Gruppenchef 2</v>
      </c>
      <c r="CY123" s="125">
        <v>134</v>
      </c>
      <c r="CZ123" s="33">
        <f t="shared" si="53"/>
        <v>7</v>
      </c>
      <c r="DA123" s="83" t="str">
        <f t="shared" si="54"/>
        <v>Kaufmännischer Mitarbeiter 4 / Gruppenchef 2</v>
      </c>
      <c r="DB123" s="125">
        <v>134</v>
      </c>
      <c r="DC123" s="33">
        <f t="shared" si="55"/>
        <v>7</v>
      </c>
      <c r="DD123" s="83" t="str">
        <f t="shared" si="56"/>
        <v>Kaufmännischer Mitarbeiter 4 / Gruppenchef 2</v>
      </c>
      <c r="DE123" s="20"/>
      <c r="DF123" s="125">
        <v>134</v>
      </c>
      <c r="DG123" s="33">
        <f t="shared" si="57"/>
        <v>7</v>
      </c>
      <c r="DH123" s="83" t="str">
        <f t="shared" si="58"/>
        <v>Kaufmännischer Mitarbeiter 4 / Gruppenchef 2</v>
      </c>
      <c r="DM123" s="19">
        <f t="shared" si="43"/>
        <v>5626</v>
      </c>
      <c r="DN123" s="153">
        <v>6</v>
      </c>
      <c r="DO123" s="19">
        <v>0</v>
      </c>
      <c r="DP123" s="19" t="s">
        <v>955</v>
      </c>
    </row>
    <row r="124" spans="1:120" s="19" customFormat="1">
      <c r="A124" s="53">
        <v>0</v>
      </c>
      <c r="B124" s="53">
        <v>1</v>
      </c>
      <c r="C124" s="53">
        <f t="shared" si="52"/>
        <v>1</v>
      </c>
      <c r="D124" s="55"/>
      <c r="E124" s="55"/>
      <c r="F124" s="55"/>
      <c r="G124" s="53"/>
      <c r="H124" s="53"/>
      <c r="I124" s="55"/>
      <c r="J124" s="53"/>
      <c r="K124" s="55"/>
      <c r="L124" s="55">
        <v>1</v>
      </c>
      <c r="M124" s="55"/>
      <c r="N124" s="59"/>
      <c r="O124" s="19" t="s">
        <v>360</v>
      </c>
      <c r="P124" s="15" t="s">
        <v>505</v>
      </c>
      <c r="Q124" s="15">
        <v>120</v>
      </c>
      <c r="R124" s="42"/>
      <c r="S124" s="27" t="s">
        <v>396</v>
      </c>
      <c r="T124" s="21">
        <v>1965</v>
      </c>
      <c r="U124" s="28" t="s">
        <v>397</v>
      </c>
      <c r="V124" s="21">
        <v>1985</v>
      </c>
      <c r="W124" s="25"/>
      <c r="X124" s="21"/>
      <c r="Y124" s="25"/>
      <c r="Z124" s="21">
        <f t="shared" si="39"/>
        <v>30</v>
      </c>
      <c r="AA124" s="25" t="s">
        <v>339</v>
      </c>
      <c r="AB124" s="21" t="s">
        <v>121</v>
      </c>
      <c r="AC124" s="21"/>
      <c r="AE124" s="90" t="s">
        <v>425</v>
      </c>
      <c r="AF124" s="82"/>
      <c r="CP124" s="19" t="str">
        <f t="shared" si="40"/>
        <v>Ehret-Kreutz Elke</v>
      </c>
      <c r="CR124" s="19">
        <f t="shared" si="41"/>
        <v>30</v>
      </c>
      <c r="CS124" s="19" t="str">
        <f t="shared" si="42"/>
        <v>D</v>
      </c>
      <c r="CT124" s="154">
        <v>5633</v>
      </c>
      <c r="CU124" s="126"/>
      <c r="CV124" s="125">
        <v>134</v>
      </c>
      <c r="CW124" s="33">
        <f t="shared" ref="CW124:CW131" si="59">VLOOKUP($CV124,Funktionsbezeichnungen,3,0)</f>
        <v>7</v>
      </c>
      <c r="CX124" s="83" t="str">
        <f t="shared" ref="CX124:CX131" si="60">VLOOKUP($CV124,Funktionsbezeichnungen,2,0)</f>
        <v>Kaufmännischer Mitarbeiter 4 / Gruppenchef 2</v>
      </c>
      <c r="CY124" s="125">
        <v>134</v>
      </c>
      <c r="CZ124" s="33">
        <f t="shared" si="53"/>
        <v>7</v>
      </c>
      <c r="DA124" s="83" t="str">
        <f t="shared" si="54"/>
        <v>Kaufmännischer Mitarbeiter 4 / Gruppenchef 2</v>
      </c>
      <c r="DB124" s="125">
        <v>134</v>
      </c>
      <c r="DC124" s="33">
        <f t="shared" si="55"/>
        <v>7</v>
      </c>
      <c r="DD124" s="83" t="str">
        <f t="shared" si="56"/>
        <v>Kaufmännischer Mitarbeiter 4 / Gruppenchef 2</v>
      </c>
      <c r="DE124" s="20"/>
      <c r="DF124" s="125">
        <v>134</v>
      </c>
      <c r="DG124" s="33">
        <f t="shared" si="57"/>
        <v>7</v>
      </c>
      <c r="DH124" s="83" t="str">
        <f t="shared" si="58"/>
        <v>Kaufmännischer Mitarbeiter 4 / Gruppenchef 2</v>
      </c>
      <c r="DM124" s="19">
        <f t="shared" si="43"/>
        <v>5633</v>
      </c>
      <c r="DN124" s="153">
        <v>6</v>
      </c>
      <c r="DO124" s="19">
        <v>0</v>
      </c>
      <c r="DP124" s="19" t="s">
        <v>955</v>
      </c>
    </row>
    <row r="125" spans="1:120" s="19" customFormat="1">
      <c r="A125" s="53">
        <v>0</v>
      </c>
      <c r="B125" s="53">
        <v>1</v>
      </c>
      <c r="C125" s="53">
        <f t="shared" si="52"/>
        <v>1</v>
      </c>
      <c r="D125" s="55"/>
      <c r="E125" s="55"/>
      <c r="F125" s="55"/>
      <c r="G125" s="53"/>
      <c r="H125" s="53"/>
      <c r="I125" s="55"/>
      <c r="J125" s="53"/>
      <c r="K125" s="55"/>
      <c r="L125" s="55">
        <v>1</v>
      </c>
      <c r="M125" s="55"/>
      <c r="N125" s="59"/>
      <c r="O125" s="19" t="s">
        <v>357</v>
      </c>
      <c r="P125" s="15" t="s">
        <v>579</v>
      </c>
      <c r="Q125" s="15">
        <v>121</v>
      </c>
      <c r="R125" s="42"/>
      <c r="S125" s="27" t="s">
        <v>580</v>
      </c>
      <c r="T125" s="21">
        <v>1965</v>
      </c>
      <c r="U125" s="28" t="s">
        <v>581</v>
      </c>
      <c r="V125" s="21">
        <v>1985</v>
      </c>
      <c r="W125" s="28" t="s">
        <v>1051</v>
      </c>
      <c r="X125" s="21">
        <v>2014</v>
      </c>
      <c r="Y125" s="25"/>
      <c r="Z125" s="21">
        <f t="shared" si="39"/>
        <v>30</v>
      </c>
      <c r="AA125" s="25" t="s">
        <v>414</v>
      </c>
      <c r="AB125" s="21" t="s">
        <v>142</v>
      </c>
      <c r="AC125" s="21"/>
      <c r="AE125" s="90" t="s">
        <v>428</v>
      </c>
      <c r="AF125" s="82"/>
      <c r="CP125" s="19" t="str">
        <f t="shared" si="40"/>
        <v>Boschung Brigitte</v>
      </c>
      <c r="CR125" s="19">
        <f t="shared" si="41"/>
        <v>30</v>
      </c>
      <c r="CS125" s="19" t="str">
        <f t="shared" si="42"/>
        <v>E</v>
      </c>
      <c r="CT125" s="154">
        <v>7703</v>
      </c>
      <c r="CU125" s="126"/>
      <c r="CV125" s="125">
        <v>112</v>
      </c>
      <c r="CW125" s="33">
        <f t="shared" si="59"/>
        <v>5</v>
      </c>
      <c r="CX125" s="83" t="str">
        <f t="shared" si="60"/>
        <v>Réceptionist / Telefonist / Service-Disponent 2</v>
      </c>
      <c r="CY125" s="125">
        <v>112</v>
      </c>
      <c r="CZ125" s="33">
        <f t="shared" si="53"/>
        <v>5</v>
      </c>
      <c r="DA125" s="83" t="str">
        <f t="shared" si="54"/>
        <v>Réceptionist / Telefonist / Service-Disponent 2</v>
      </c>
      <c r="DB125" s="125">
        <v>112</v>
      </c>
      <c r="DC125" s="33">
        <f t="shared" si="55"/>
        <v>5</v>
      </c>
      <c r="DD125" s="83" t="str">
        <f t="shared" si="56"/>
        <v>Réceptionist / Telefonist / Service-Disponent 2</v>
      </c>
      <c r="DE125" s="20"/>
      <c r="DF125" s="125">
        <v>112</v>
      </c>
      <c r="DG125" s="33">
        <f t="shared" si="57"/>
        <v>5</v>
      </c>
      <c r="DH125" s="83" t="str">
        <f t="shared" si="58"/>
        <v>Réceptionist / Telefonist / Service-Disponent 2</v>
      </c>
      <c r="DM125" s="19">
        <f t="shared" si="43"/>
        <v>7703</v>
      </c>
      <c r="DN125" s="153">
        <v>6</v>
      </c>
      <c r="DO125" s="19">
        <v>0</v>
      </c>
      <c r="DP125" s="19" t="s">
        <v>953</v>
      </c>
    </row>
    <row r="126" spans="1:120" s="19" customFormat="1">
      <c r="A126" s="53">
        <v>0</v>
      </c>
      <c r="B126" s="53">
        <v>1</v>
      </c>
      <c r="C126" s="53">
        <f t="shared" si="52"/>
        <v>1</v>
      </c>
      <c r="D126" s="55"/>
      <c r="E126" s="55"/>
      <c r="F126" s="55"/>
      <c r="G126" s="53"/>
      <c r="H126" s="53"/>
      <c r="I126" s="55"/>
      <c r="J126" s="53"/>
      <c r="K126" s="55"/>
      <c r="L126" s="55">
        <v>1</v>
      </c>
      <c r="M126" s="55"/>
      <c r="N126" s="59"/>
      <c r="O126" s="19" t="s">
        <v>357</v>
      </c>
      <c r="P126" s="15" t="s">
        <v>884</v>
      </c>
      <c r="Q126" s="15">
        <v>122</v>
      </c>
      <c r="R126" s="42"/>
      <c r="S126" s="27" t="s">
        <v>883</v>
      </c>
      <c r="T126" s="21">
        <v>1970</v>
      </c>
      <c r="U126" s="28" t="s">
        <v>264</v>
      </c>
      <c r="V126" s="21">
        <v>1987</v>
      </c>
      <c r="W126" s="25"/>
      <c r="X126" s="21"/>
      <c r="Y126" s="25"/>
      <c r="Z126" s="21">
        <f t="shared" si="39"/>
        <v>28</v>
      </c>
      <c r="AA126" s="25" t="s">
        <v>414</v>
      </c>
      <c r="AB126" s="21" t="s">
        <v>142</v>
      </c>
      <c r="AC126" s="21"/>
      <c r="AE126" s="90" t="s">
        <v>428</v>
      </c>
      <c r="AF126" s="82"/>
      <c r="CP126" s="19" t="str">
        <f t="shared" si="40"/>
        <v>Wirtz Christine</v>
      </c>
      <c r="CR126" s="19">
        <f t="shared" si="41"/>
        <v>28</v>
      </c>
      <c r="CS126" s="19" t="str">
        <f t="shared" si="42"/>
        <v>E</v>
      </c>
      <c r="CT126" s="154">
        <v>5627</v>
      </c>
      <c r="CU126" s="126"/>
      <c r="CV126" s="125">
        <v>112</v>
      </c>
      <c r="CW126" s="33">
        <f t="shared" si="59"/>
        <v>5</v>
      </c>
      <c r="CX126" s="83" t="str">
        <f t="shared" si="60"/>
        <v>Réceptionist / Telefonist / Service-Disponent 2</v>
      </c>
      <c r="CY126" s="125">
        <v>112</v>
      </c>
      <c r="CZ126" s="33">
        <f t="shared" si="53"/>
        <v>5</v>
      </c>
      <c r="DA126" s="83" t="str">
        <f t="shared" si="54"/>
        <v>Réceptionist / Telefonist / Service-Disponent 2</v>
      </c>
      <c r="DB126" s="125">
        <v>112</v>
      </c>
      <c r="DC126" s="33">
        <f t="shared" si="55"/>
        <v>5</v>
      </c>
      <c r="DD126" s="83" t="str">
        <f t="shared" si="56"/>
        <v>Réceptionist / Telefonist / Service-Disponent 2</v>
      </c>
      <c r="DE126" s="20"/>
      <c r="DF126" s="125">
        <v>112</v>
      </c>
      <c r="DG126" s="33">
        <f t="shared" si="57"/>
        <v>5</v>
      </c>
      <c r="DH126" s="83" t="str">
        <f t="shared" si="58"/>
        <v>Réceptionist / Telefonist / Service-Disponent 2</v>
      </c>
      <c r="DM126" s="19">
        <f t="shared" si="43"/>
        <v>5627</v>
      </c>
      <c r="DN126" s="153">
        <v>6</v>
      </c>
      <c r="DO126" s="19">
        <v>0</v>
      </c>
      <c r="DP126" s="19" t="s">
        <v>953</v>
      </c>
    </row>
    <row r="127" spans="1:120" s="19" customFormat="1">
      <c r="A127" s="53">
        <v>0</v>
      </c>
      <c r="B127" s="53">
        <v>1</v>
      </c>
      <c r="C127" s="53">
        <f t="shared" si="52"/>
        <v>1</v>
      </c>
      <c r="D127" s="55"/>
      <c r="E127" s="55"/>
      <c r="F127" s="55"/>
      <c r="G127" s="53"/>
      <c r="H127" s="53"/>
      <c r="I127" s="55"/>
      <c r="J127" s="53"/>
      <c r="K127" s="55"/>
      <c r="L127" s="55">
        <v>1</v>
      </c>
      <c r="M127" s="55"/>
      <c r="N127" s="59"/>
      <c r="O127" s="19" t="s">
        <v>358</v>
      </c>
      <c r="P127" s="15" t="s">
        <v>515</v>
      </c>
      <c r="Q127" s="15">
        <v>123</v>
      </c>
      <c r="R127" s="42"/>
      <c r="S127" s="27" t="s">
        <v>163</v>
      </c>
      <c r="T127" s="21">
        <v>1956</v>
      </c>
      <c r="U127" s="28"/>
      <c r="V127" s="21">
        <v>1989</v>
      </c>
      <c r="W127" s="25"/>
      <c r="X127" s="21"/>
      <c r="Y127" s="25"/>
      <c r="Z127" s="21">
        <f t="shared" si="39"/>
        <v>26</v>
      </c>
      <c r="AA127" s="25" t="s">
        <v>339</v>
      </c>
      <c r="AB127" s="21" t="s">
        <v>142</v>
      </c>
      <c r="AC127" s="21"/>
      <c r="AE127" s="90" t="s">
        <v>425</v>
      </c>
      <c r="AF127" s="82"/>
      <c r="CP127" s="19" t="str">
        <f t="shared" si="40"/>
        <v>Körkel Agnes</v>
      </c>
      <c r="CR127" s="19">
        <f t="shared" si="41"/>
        <v>26</v>
      </c>
      <c r="CS127" s="19" t="str">
        <f t="shared" si="42"/>
        <v>E</v>
      </c>
      <c r="CT127" s="154">
        <v>5605</v>
      </c>
      <c r="CU127" s="126"/>
      <c r="CV127" s="125">
        <v>132</v>
      </c>
      <c r="CW127" s="33">
        <f t="shared" si="59"/>
        <v>5</v>
      </c>
      <c r="CX127" s="83" t="str">
        <f t="shared" si="60"/>
        <v>Kaufmännischer Mitarbeiter 2</v>
      </c>
      <c r="CY127" s="125">
        <v>132</v>
      </c>
      <c r="CZ127" s="33">
        <f t="shared" si="53"/>
        <v>5</v>
      </c>
      <c r="DA127" s="83" t="str">
        <f t="shared" si="54"/>
        <v>Kaufmännischer Mitarbeiter 2</v>
      </c>
      <c r="DB127" s="125">
        <v>132</v>
      </c>
      <c r="DC127" s="33">
        <f t="shared" si="55"/>
        <v>5</v>
      </c>
      <c r="DD127" s="83" t="str">
        <f t="shared" si="56"/>
        <v>Kaufmännischer Mitarbeiter 2</v>
      </c>
      <c r="DE127" s="20"/>
      <c r="DF127" s="125">
        <v>132</v>
      </c>
      <c r="DG127" s="33">
        <f t="shared" si="57"/>
        <v>5</v>
      </c>
      <c r="DH127" s="83" t="str">
        <f t="shared" si="58"/>
        <v>Kaufmännischer Mitarbeiter 2</v>
      </c>
      <c r="DM127" s="19">
        <f t="shared" si="43"/>
        <v>5605</v>
      </c>
      <c r="DN127" s="153">
        <v>7</v>
      </c>
      <c r="DO127" s="19">
        <v>0</v>
      </c>
      <c r="DP127" s="19" t="s">
        <v>955</v>
      </c>
    </row>
    <row r="128" spans="1:120" s="19" customFormat="1">
      <c r="A128" s="53">
        <v>0</v>
      </c>
      <c r="B128" s="53">
        <v>1</v>
      </c>
      <c r="C128" s="53">
        <f t="shared" si="52"/>
        <v>1</v>
      </c>
      <c r="D128" s="55"/>
      <c r="E128" s="55"/>
      <c r="F128" s="55"/>
      <c r="G128" s="53"/>
      <c r="H128" s="53"/>
      <c r="I128" s="55"/>
      <c r="J128" s="53"/>
      <c r="K128" s="55"/>
      <c r="L128" s="55">
        <v>1</v>
      </c>
      <c r="M128" s="55"/>
      <c r="N128" s="59"/>
      <c r="O128" s="19" t="s">
        <v>361</v>
      </c>
      <c r="P128" s="15" t="s">
        <v>518</v>
      </c>
      <c r="Q128" s="15">
        <v>124</v>
      </c>
      <c r="R128" s="42"/>
      <c r="S128" s="27" t="s">
        <v>257</v>
      </c>
      <c r="T128" s="21">
        <v>1953</v>
      </c>
      <c r="U128" s="28" t="s">
        <v>256</v>
      </c>
      <c r="V128" s="21">
        <v>2004</v>
      </c>
      <c r="W128" s="25"/>
      <c r="X128" s="21"/>
      <c r="Y128" s="25"/>
      <c r="Z128" s="21">
        <f t="shared" si="39"/>
        <v>11</v>
      </c>
      <c r="AA128" s="25" t="s">
        <v>339</v>
      </c>
      <c r="AB128" s="21" t="s">
        <v>142</v>
      </c>
      <c r="AC128" s="21"/>
      <c r="AE128" s="90" t="s">
        <v>425</v>
      </c>
      <c r="AF128" s="82"/>
      <c r="CP128" s="19" t="str">
        <f t="shared" si="40"/>
        <v>Kalt Susanne</v>
      </c>
      <c r="CR128" s="19">
        <f t="shared" si="41"/>
        <v>11</v>
      </c>
      <c r="CS128" s="19" t="str">
        <f t="shared" si="42"/>
        <v>E</v>
      </c>
      <c r="CT128" s="154">
        <v>6758</v>
      </c>
      <c r="CU128" s="126"/>
      <c r="CV128" s="125">
        <v>133</v>
      </c>
      <c r="CW128" s="33">
        <f t="shared" si="59"/>
        <v>6</v>
      </c>
      <c r="CX128" s="83" t="str">
        <f t="shared" si="60"/>
        <v>Kaufmännischer Mitarbeiter 3 / Gruppenchef 1</v>
      </c>
      <c r="CY128" s="125">
        <v>133</v>
      </c>
      <c r="CZ128" s="33">
        <f t="shared" si="53"/>
        <v>6</v>
      </c>
      <c r="DA128" s="83" t="str">
        <f t="shared" si="54"/>
        <v>Kaufmännischer Mitarbeiter 3 / Gruppenchef 1</v>
      </c>
      <c r="DB128" s="125">
        <v>133</v>
      </c>
      <c r="DC128" s="33">
        <f t="shared" si="55"/>
        <v>6</v>
      </c>
      <c r="DD128" s="83" t="str">
        <f t="shared" si="56"/>
        <v>Kaufmännischer Mitarbeiter 3 / Gruppenchef 1</v>
      </c>
      <c r="DE128" s="20"/>
      <c r="DF128" s="125">
        <v>133</v>
      </c>
      <c r="DG128" s="33">
        <f t="shared" si="57"/>
        <v>6</v>
      </c>
      <c r="DH128" s="83" t="str">
        <f t="shared" si="58"/>
        <v>Kaufmännischer Mitarbeiter 3 / Gruppenchef 1</v>
      </c>
      <c r="DM128" s="19">
        <f t="shared" si="43"/>
        <v>6758</v>
      </c>
      <c r="DN128" s="153">
        <v>6</v>
      </c>
      <c r="DO128" s="19">
        <v>0</v>
      </c>
      <c r="DP128" s="19" t="s">
        <v>955</v>
      </c>
    </row>
    <row r="129" spans="1:139" s="19" customFormat="1">
      <c r="A129" s="53">
        <v>0</v>
      </c>
      <c r="B129" s="53">
        <v>1</v>
      </c>
      <c r="C129" s="53">
        <f t="shared" si="52"/>
        <v>1</v>
      </c>
      <c r="D129" s="55"/>
      <c r="E129" s="55"/>
      <c r="F129" s="55"/>
      <c r="G129" s="53"/>
      <c r="H129" s="53"/>
      <c r="I129" s="55"/>
      <c r="J129" s="53"/>
      <c r="K129" s="55"/>
      <c r="L129" s="55"/>
      <c r="M129" s="55">
        <v>1</v>
      </c>
      <c r="N129" s="59"/>
      <c r="O129" s="19" t="s">
        <v>361</v>
      </c>
      <c r="P129" s="15" t="s">
        <v>521</v>
      </c>
      <c r="Q129" s="15">
        <v>125</v>
      </c>
      <c r="R129" s="42" t="s">
        <v>345</v>
      </c>
      <c r="S129" s="27" t="s">
        <v>170</v>
      </c>
      <c r="T129" s="21">
        <v>1961</v>
      </c>
      <c r="U129" s="28" t="s">
        <v>169</v>
      </c>
      <c r="V129" s="21">
        <v>1980</v>
      </c>
      <c r="W129" s="25"/>
      <c r="X129" s="21"/>
      <c r="Y129" s="25"/>
      <c r="Z129" s="21">
        <f t="shared" si="39"/>
        <v>35</v>
      </c>
      <c r="AA129" s="25" t="s">
        <v>169</v>
      </c>
      <c r="AB129" s="21" t="s">
        <v>142</v>
      </c>
      <c r="AC129" s="21"/>
      <c r="AE129" s="90" t="s">
        <v>429</v>
      </c>
      <c r="AF129" s="82"/>
      <c r="CP129" s="19" t="str">
        <f t="shared" si="40"/>
        <v>Eilers Brigitte</v>
      </c>
      <c r="CR129" s="19">
        <f t="shared" si="41"/>
        <v>35</v>
      </c>
      <c r="CS129" s="19" t="str">
        <f t="shared" si="42"/>
        <v>E</v>
      </c>
      <c r="CT129" s="154">
        <v>6740</v>
      </c>
      <c r="CU129" s="126"/>
      <c r="CV129" s="125">
        <v>133</v>
      </c>
      <c r="CW129" s="33">
        <f t="shared" si="59"/>
        <v>6</v>
      </c>
      <c r="CX129" s="83" t="str">
        <f t="shared" si="60"/>
        <v>Kaufmännischer Mitarbeiter 3 / Gruppenchef 1</v>
      </c>
      <c r="CY129" s="125">
        <v>133</v>
      </c>
      <c r="CZ129" s="33">
        <f t="shared" si="53"/>
        <v>6</v>
      </c>
      <c r="DA129" s="83" t="str">
        <f t="shared" si="54"/>
        <v>Kaufmännischer Mitarbeiter 3 / Gruppenchef 1</v>
      </c>
      <c r="DB129" s="125">
        <v>133</v>
      </c>
      <c r="DC129" s="33">
        <f t="shared" si="55"/>
        <v>6</v>
      </c>
      <c r="DD129" s="83" t="str">
        <f t="shared" si="56"/>
        <v>Kaufmännischer Mitarbeiter 3 / Gruppenchef 1</v>
      </c>
      <c r="DE129" s="20"/>
      <c r="DF129" s="125">
        <v>133</v>
      </c>
      <c r="DG129" s="33">
        <f t="shared" si="57"/>
        <v>6</v>
      </c>
      <c r="DH129" s="83" t="str">
        <f t="shared" si="58"/>
        <v>Kaufmännischer Mitarbeiter 3 / Gruppenchef 1</v>
      </c>
      <c r="DM129" s="19">
        <f t="shared" si="43"/>
        <v>6740</v>
      </c>
      <c r="DN129" s="153">
        <v>6</v>
      </c>
      <c r="DO129" s="19">
        <v>0</v>
      </c>
      <c r="DP129" s="185" t="s">
        <v>977</v>
      </c>
    </row>
    <row r="130" spans="1:139" s="19" customFormat="1">
      <c r="A130" s="53">
        <v>0</v>
      </c>
      <c r="B130" s="53">
        <v>1</v>
      </c>
      <c r="C130" s="53">
        <f t="shared" si="52"/>
        <v>1</v>
      </c>
      <c r="D130" s="55"/>
      <c r="E130" s="55"/>
      <c r="F130" s="55"/>
      <c r="G130" s="53"/>
      <c r="H130" s="53"/>
      <c r="I130" s="55"/>
      <c r="J130" s="53"/>
      <c r="K130" s="55"/>
      <c r="L130" s="55">
        <v>1</v>
      </c>
      <c r="M130" s="55"/>
      <c r="N130" s="59"/>
      <c r="O130" s="19" t="s">
        <v>361</v>
      </c>
      <c r="P130" s="15" t="s">
        <v>519</v>
      </c>
      <c r="Q130" s="15">
        <v>126</v>
      </c>
      <c r="R130" s="42"/>
      <c r="S130" s="27" t="s">
        <v>911</v>
      </c>
      <c r="T130" s="21">
        <v>1969</v>
      </c>
      <c r="U130" s="28" t="s">
        <v>245</v>
      </c>
      <c r="V130" s="21">
        <v>1988</v>
      </c>
      <c r="W130" s="25"/>
      <c r="X130" s="21"/>
      <c r="Y130" s="25"/>
      <c r="Z130" s="21">
        <f t="shared" si="39"/>
        <v>27</v>
      </c>
      <c r="AA130" s="25" t="s">
        <v>169</v>
      </c>
      <c r="AB130" s="21" t="s">
        <v>142</v>
      </c>
      <c r="AC130" s="21"/>
      <c r="AE130" s="90" t="s">
        <v>429</v>
      </c>
      <c r="AF130" s="82"/>
      <c r="CP130" s="19" t="str">
        <f t="shared" si="40"/>
        <v>Barth Sandra</v>
      </c>
      <c r="CR130" s="19">
        <f t="shared" si="41"/>
        <v>27</v>
      </c>
      <c r="CS130" s="19" t="str">
        <f t="shared" si="42"/>
        <v>E</v>
      </c>
      <c r="CT130" s="154">
        <v>7701</v>
      </c>
      <c r="CU130" s="126"/>
      <c r="CV130" s="125">
        <v>132</v>
      </c>
      <c r="CW130" s="33">
        <f t="shared" si="59"/>
        <v>5</v>
      </c>
      <c r="CX130" s="83" t="str">
        <f t="shared" si="60"/>
        <v>Kaufmännischer Mitarbeiter 2</v>
      </c>
      <c r="CY130" s="125">
        <v>132</v>
      </c>
      <c r="CZ130" s="33">
        <f t="shared" si="53"/>
        <v>5</v>
      </c>
      <c r="DA130" s="83" t="str">
        <f t="shared" si="54"/>
        <v>Kaufmännischer Mitarbeiter 2</v>
      </c>
      <c r="DB130" s="125">
        <v>132</v>
      </c>
      <c r="DC130" s="33">
        <f t="shared" si="55"/>
        <v>5</v>
      </c>
      <c r="DD130" s="83" t="str">
        <f t="shared" si="56"/>
        <v>Kaufmännischer Mitarbeiter 2</v>
      </c>
      <c r="DE130" s="20"/>
      <c r="DF130" s="125">
        <v>132</v>
      </c>
      <c r="DG130" s="33">
        <f t="shared" si="57"/>
        <v>5</v>
      </c>
      <c r="DH130" s="83" t="str">
        <f t="shared" si="58"/>
        <v>Kaufmännischer Mitarbeiter 2</v>
      </c>
      <c r="DM130" s="19">
        <f t="shared" si="43"/>
        <v>7701</v>
      </c>
      <c r="DN130" s="153">
        <v>7</v>
      </c>
      <c r="DO130" s="19">
        <v>0</v>
      </c>
      <c r="DP130" s="185" t="s">
        <v>977</v>
      </c>
    </row>
    <row r="131" spans="1:139" s="19" customFormat="1">
      <c r="A131" s="53">
        <v>0</v>
      </c>
      <c r="B131" s="53"/>
      <c r="C131" s="53">
        <f t="shared" si="52"/>
        <v>1</v>
      </c>
      <c r="D131" s="55"/>
      <c r="E131" s="55"/>
      <c r="F131" s="55"/>
      <c r="G131" s="53"/>
      <c r="H131" s="53"/>
      <c r="I131" s="55"/>
      <c r="J131" s="53"/>
      <c r="K131" s="55"/>
      <c r="L131" s="55"/>
      <c r="M131" s="55">
        <v>1</v>
      </c>
      <c r="N131" s="59"/>
      <c r="O131" s="19" t="s">
        <v>359</v>
      </c>
      <c r="P131" s="15" t="s">
        <v>522</v>
      </c>
      <c r="Q131" s="15">
        <v>127</v>
      </c>
      <c r="R131" s="161"/>
      <c r="S131" s="27" t="s">
        <v>171</v>
      </c>
      <c r="T131" s="21">
        <v>1960</v>
      </c>
      <c r="U131" s="28"/>
      <c r="V131" s="21">
        <v>1984</v>
      </c>
      <c r="W131" s="25"/>
      <c r="X131" s="21"/>
      <c r="Y131" s="25"/>
      <c r="Z131" s="21">
        <f t="shared" si="39"/>
        <v>31</v>
      </c>
      <c r="AA131" s="25" t="s">
        <v>172</v>
      </c>
      <c r="AB131" s="21" t="s">
        <v>147</v>
      </c>
      <c r="AC131" s="21"/>
      <c r="AE131" s="90" t="s">
        <v>430</v>
      </c>
      <c r="AF131" s="82"/>
      <c r="CP131" s="19" t="str">
        <f t="shared" si="40"/>
        <v>Schurrer Gabriel</v>
      </c>
      <c r="CR131" s="19">
        <f t="shared" si="41"/>
        <v>31</v>
      </c>
      <c r="CS131" s="19" t="str">
        <f t="shared" si="42"/>
        <v>F</v>
      </c>
      <c r="CT131" s="154">
        <v>7654</v>
      </c>
      <c r="CU131" s="126"/>
      <c r="CV131" s="125">
        <v>614</v>
      </c>
      <c r="CW131" s="33">
        <f t="shared" si="59"/>
        <v>4</v>
      </c>
      <c r="CX131" s="83" t="str">
        <f t="shared" si="60"/>
        <v>Laborassistenz 2</v>
      </c>
      <c r="CY131" s="125">
        <v>614</v>
      </c>
      <c r="CZ131" s="33">
        <f t="shared" si="53"/>
        <v>4</v>
      </c>
      <c r="DA131" s="83" t="str">
        <f t="shared" si="54"/>
        <v>Laborassistenz 2</v>
      </c>
      <c r="DB131" s="125">
        <v>614</v>
      </c>
      <c r="DC131" s="33">
        <f t="shared" si="55"/>
        <v>4</v>
      </c>
      <c r="DD131" s="83" t="str">
        <f t="shared" si="56"/>
        <v>Laborassistenz 2</v>
      </c>
      <c r="DE131" s="20"/>
      <c r="DF131" s="125">
        <v>614</v>
      </c>
      <c r="DG131" s="33">
        <f t="shared" si="57"/>
        <v>4</v>
      </c>
      <c r="DH131" s="83" t="str">
        <f t="shared" si="58"/>
        <v>Laborassistenz 2</v>
      </c>
      <c r="DM131" s="19">
        <f t="shared" si="43"/>
        <v>7654</v>
      </c>
      <c r="DN131" s="153">
        <v>7</v>
      </c>
      <c r="DO131" s="19">
        <v>0</v>
      </c>
      <c r="DP131" s="19" t="s">
        <v>963</v>
      </c>
    </row>
    <row r="132" spans="1:139" s="19" customFormat="1">
      <c r="A132" s="53">
        <v>0</v>
      </c>
      <c r="B132" s="53"/>
      <c r="C132" s="53">
        <f t="shared" ref="C132:C137" si="61">IF(Z132&gt;=10,1,0)</f>
        <v>0</v>
      </c>
      <c r="D132" s="55"/>
      <c r="E132" s="55"/>
      <c r="F132" s="55"/>
      <c r="G132" s="53"/>
      <c r="H132" s="53"/>
      <c r="I132" s="55"/>
      <c r="J132" s="53"/>
      <c r="K132" s="55"/>
      <c r="L132" s="55"/>
      <c r="M132" s="55"/>
      <c r="N132" s="59">
        <v>1</v>
      </c>
      <c r="O132" s="19" t="s">
        <v>358</v>
      </c>
      <c r="P132" s="15" t="s">
        <v>1114</v>
      </c>
      <c r="Q132" s="15">
        <v>128</v>
      </c>
      <c r="R132" s="161" t="s">
        <v>365</v>
      </c>
      <c r="S132" s="27" t="s">
        <v>1115</v>
      </c>
      <c r="T132" s="21">
        <v>1995</v>
      </c>
      <c r="U132" s="28" t="s">
        <v>248</v>
      </c>
      <c r="V132" s="21"/>
      <c r="W132" s="25"/>
      <c r="X132" s="21"/>
      <c r="Y132" s="25"/>
      <c r="Z132" s="21"/>
      <c r="AA132" s="25" t="s">
        <v>248</v>
      </c>
      <c r="AB132" s="21" t="s">
        <v>177</v>
      </c>
      <c r="AC132" s="21"/>
      <c r="AE132" s="90" t="s">
        <v>1096</v>
      </c>
      <c r="AF132" s="82"/>
      <c r="CP132" s="19" t="str">
        <f>+S132</f>
        <v>Tschan Flavia</v>
      </c>
      <c r="CT132" s="154">
        <v>9729</v>
      </c>
      <c r="CU132" s="126"/>
      <c r="CV132" s="125"/>
      <c r="CW132" s="33"/>
      <c r="CX132" s="83"/>
      <c r="CY132" s="125"/>
      <c r="CZ132" s="33"/>
      <c r="DA132" s="83"/>
      <c r="DB132" s="125"/>
      <c r="DC132" s="33"/>
      <c r="DD132" s="83"/>
      <c r="DE132" s="20"/>
      <c r="DF132" s="33"/>
      <c r="DG132" s="33"/>
      <c r="DH132" s="83"/>
      <c r="DM132" s="19">
        <f>+CT132</f>
        <v>9729</v>
      </c>
      <c r="DN132" s="153">
        <v>8</v>
      </c>
      <c r="DO132" s="19">
        <v>0</v>
      </c>
      <c r="DP132" s="185" t="s">
        <v>976</v>
      </c>
    </row>
    <row r="133" spans="1:139" s="19" customFormat="1">
      <c r="A133" s="53">
        <v>0</v>
      </c>
      <c r="B133" s="53"/>
      <c r="C133" s="53">
        <f t="shared" si="61"/>
        <v>0</v>
      </c>
      <c r="D133" s="55"/>
      <c r="E133" s="55"/>
      <c r="F133" s="55"/>
      <c r="G133" s="53"/>
      <c r="H133" s="53"/>
      <c r="I133" s="55"/>
      <c r="J133" s="53"/>
      <c r="K133" s="55">
        <v>1</v>
      </c>
      <c r="L133" s="55"/>
      <c r="M133" s="55"/>
      <c r="N133" s="59"/>
      <c r="O133" s="19" t="s">
        <v>360</v>
      </c>
      <c r="P133" s="15" t="s">
        <v>1093</v>
      </c>
      <c r="Q133" s="15">
        <v>129</v>
      </c>
      <c r="R133" s="161"/>
      <c r="S133" s="27" t="s">
        <v>882</v>
      </c>
      <c r="T133" s="21">
        <v>1995</v>
      </c>
      <c r="U133" s="28" t="s">
        <v>628</v>
      </c>
      <c r="V133" s="21"/>
      <c r="W133" s="25"/>
      <c r="X133" s="21"/>
      <c r="Y133" s="25" t="s">
        <v>173</v>
      </c>
      <c r="Z133" s="21"/>
      <c r="AA133" s="25" t="s">
        <v>174</v>
      </c>
      <c r="AB133" s="21" t="s">
        <v>175</v>
      </c>
      <c r="AC133" s="21"/>
      <c r="AE133" s="90" t="s">
        <v>381</v>
      </c>
      <c r="AF133" s="82"/>
      <c r="CP133" s="19" t="str">
        <f t="shared" si="40"/>
        <v>Räuftlin Thomas</v>
      </c>
      <c r="CT133" s="154">
        <v>9729</v>
      </c>
      <c r="CU133" s="126"/>
      <c r="CV133" s="125"/>
      <c r="CW133" s="33"/>
      <c r="CX133" s="83"/>
      <c r="CY133" s="125"/>
      <c r="CZ133" s="33"/>
      <c r="DA133" s="83"/>
      <c r="DB133" s="125"/>
      <c r="DC133" s="33"/>
      <c r="DD133" s="83"/>
      <c r="DE133" s="20"/>
      <c r="DF133" s="33"/>
      <c r="DG133" s="33"/>
      <c r="DH133" s="83"/>
      <c r="DM133" s="19">
        <f t="shared" si="43"/>
        <v>9729</v>
      </c>
      <c r="DN133" s="153">
        <v>8</v>
      </c>
      <c r="DO133" s="19">
        <v>0</v>
      </c>
      <c r="DP133" s="185" t="s">
        <v>976</v>
      </c>
    </row>
    <row r="134" spans="1:139" s="19" customFormat="1">
      <c r="A134" s="53">
        <v>0</v>
      </c>
      <c r="B134" s="53"/>
      <c r="C134" s="53">
        <f t="shared" si="61"/>
        <v>0</v>
      </c>
      <c r="D134" s="55"/>
      <c r="E134" s="55"/>
      <c r="F134" s="55"/>
      <c r="G134" s="53"/>
      <c r="H134" s="53"/>
      <c r="I134" s="55"/>
      <c r="J134" s="53"/>
      <c r="K134" s="55">
        <v>1</v>
      </c>
      <c r="L134" s="55"/>
      <c r="M134" s="55"/>
      <c r="N134" s="59"/>
      <c r="O134" s="19" t="s">
        <v>360</v>
      </c>
      <c r="P134" s="15" t="s">
        <v>904</v>
      </c>
      <c r="Q134" s="15">
        <v>130</v>
      </c>
      <c r="R134" s="42"/>
      <c r="S134" s="27" t="s">
        <v>863</v>
      </c>
      <c r="T134" s="21">
        <v>1992</v>
      </c>
      <c r="U134" s="28" t="s">
        <v>628</v>
      </c>
      <c r="V134" s="21"/>
      <c r="W134" s="25"/>
      <c r="X134" s="21"/>
      <c r="Y134" s="25" t="s">
        <v>173</v>
      </c>
      <c r="Z134" s="21"/>
      <c r="AA134" s="25" t="s">
        <v>174</v>
      </c>
      <c r="AB134" s="21" t="s">
        <v>175</v>
      </c>
      <c r="AC134" s="21"/>
      <c r="AE134" s="90" t="s">
        <v>381</v>
      </c>
      <c r="AF134" s="82"/>
      <c r="CP134" s="19" t="str">
        <f t="shared" si="40"/>
        <v>Denzler Benjamin</v>
      </c>
      <c r="CT134" s="154">
        <v>9730</v>
      </c>
      <c r="CU134" s="126"/>
      <c r="CV134" s="125"/>
      <c r="CW134" s="33"/>
      <c r="CX134" s="83"/>
      <c r="CY134" s="125"/>
      <c r="CZ134" s="33"/>
      <c r="DA134" s="83"/>
      <c r="DB134" s="125"/>
      <c r="DC134" s="33"/>
      <c r="DD134" s="83"/>
      <c r="DE134" s="20"/>
      <c r="DF134" s="33"/>
      <c r="DG134" s="33"/>
      <c r="DH134" s="83"/>
      <c r="DM134" s="19">
        <f>+CT134</f>
        <v>9730</v>
      </c>
      <c r="DN134" s="153">
        <v>8</v>
      </c>
      <c r="DO134" s="19">
        <v>0</v>
      </c>
      <c r="DP134" s="185" t="s">
        <v>976</v>
      </c>
    </row>
    <row r="135" spans="1:139">
      <c r="A135" s="53">
        <v>0</v>
      </c>
      <c r="B135" s="53"/>
      <c r="C135" s="53">
        <f t="shared" si="61"/>
        <v>0</v>
      </c>
      <c r="D135" s="55"/>
      <c r="E135" s="55"/>
      <c r="F135" s="55"/>
      <c r="G135" s="53"/>
      <c r="H135" s="53"/>
      <c r="I135" s="55"/>
      <c r="J135" s="53"/>
      <c r="K135" s="55">
        <v>1</v>
      </c>
      <c r="L135" s="55"/>
      <c r="M135" s="55"/>
      <c r="N135" s="59"/>
      <c r="O135" s="19" t="s">
        <v>358</v>
      </c>
      <c r="P135" s="15" t="s">
        <v>903</v>
      </c>
      <c r="Q135" s="15">
        <v>131</v>
      </c>
      <c r="R135" s="42"/>
      <c r="S135" s="27" t="s">
        <v>900</v>
      </c>
      <c r="T135" s="21">
        <v>1996</v>
      </c>
      <c r="U135" s="28" t="s">
        <v>628</v>
      </c>
      <c r="V135" s="21"/>
      <c r="W135" s="25"/>
      <c r="X135" s="21"/>
      <c r="Y135" s="25" t="s">
        <v>176</v>
      </c>
      <c r="Z135" s="21"/>
      <c r="AA135" s="25" t="s">
        <v>174</v>
      </c>
      <c r="AB135" s="21" t="s">
        <v>175</v>
      </c>
      <c r="AC135" s="21"/>
      <c r="AD135" s="19"/>
      <c r="AE135" s="90" t="s">
        <v>381</v>
      </c>
      <c r="AF135" s="82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 t="str">
        <f t="shared" ref="CP135:CP142" si="62">+S135</f>
        <v>Boschung Jan</v>
      </c>
      <c r="CQ135" s="19"/>
      <c r="CT135" s="154">
        <v>9740</v>
      </c>
      <c r="CU135" s="126"/>
      <c r="CV135" s="125"/>
      <c r="CW135" s="33"/>
      <c r="CX135" s="83"/>
      <c r="CY135" s="125"/>
      <c r="CZ135" s="33"/>
      <c r="DA135" s="83"/>
      <c r="DB135" s="125"/>
      <c r="DC135" s="33"/>
      <c r="DD135" s="83"/>
      <c r="DE135" s="20"/>
      <c r="DF135" s="33"/>
      <c r="DG135" s="33"/>
      <c r="DH135" s="83"/>
    </row>
    <row r="136" spans="1:139" s="19" customFormat="1">
      <c r="A136" s="53">
        <v>0</v>
      </c>
      <c r="B136" s="53"/>
      <c r="C136" s="53">
        <f t="shared" si="61"/>
        <v>0</v>
      </c>
      <c r="D136" s="55"/>
      <c r="E136" s="55"/>
      <c r="F136" s="55"/>
      <c r="G136" s="53"/>
      <c r="H136" s="53"/>
      <c r="I136" s="55"/>
      <c r="J136" s="53"/>
      <c r="K136" s="55">
        <v>1</v>
      </c>
      <c r="L136" s="55"/>
      <c r="M136" s="55"/>
      <c r="N136" s="59"/>
      <c r="O136" s="19" t="s">
        <v>361</v>
      </c>
      <c r="P136" s="15" t="s">
        <v>902</v>
      </c>
      <c r="Q136" s="15">
        <v>132</v>
      </c>
      <c r="R136" s="42"/>
      <c r="S136" s="27" t="s">
        <v>899</v>
      </c>
      <c r="T136" s="21">
        <v>1995</v>
      </c>
      <c r="U136" s="28" t="s">
        <v>628</v>
      </c>
      <c r="V136" s="21"/>
      <c r="W136" s="25"/>
      <c r="X136" s="21"/>
      <c r="Y136" s="25" t="s">
        <v>176</v>
      </c>
      <c r="Z136" s="21"/>
      <c r="AA136" s="25" t="s">
        <v>174</v>
      </c>
      <c r="AB136" s="21" t="s">
        <v>175</v>
      </c>
      <c r="AC136" s="21"/>
      <c r="AE136" s="90" t="s">
        <v>381</v>
      </c>
      <c r="AF136" s="82"/>
      <c r="CP136" s="19" t="str">
        <f t="shared" si="62"/>
        <v>Schmidlin Julian</v>
      </c>
      <c r="CT136" s="154">
        <v>9729</v>
      </c>
      <c r="CU136" s="126"/>
      <c r="CV136" s="125"/>
      <c r="CW136" s="33"/>
      <c r="CX136" s="83"/>
      <c r="CY136" s="125"/>
      <c r="CZ136" s="33"/>
      <c r="DA136" s="83"/>
      <c r="DB136" s="125"/>
      <c r="DC136" s="33"/>
      <c r="DD136" s="83"/>
      <c r="DE136" s="20"/>
      <c r="DF136" s="33"/>
      <c r="DG136" s="33"/>
      <c r="DH136" s="83"/>
      <c r="DM136" s="19">
        <f t="shared" ref="DM136:DM142" si="63">+CT136</f>
        <v>9729</v>
      </c>
      <c r="DN136" s="153">
        <v>8</v>
      </c>
      <c r="DO136" s="19">
        <v>0</v>
      </c>
      <c r="DP136" s="185" t="s">
        <v>976</v>
      </c>
    </row>
    <row r="137" spans="1:139" s="19" customFormat="1">
      <c r="A137" s="53">
        <v>0</v>
      </c>
      <c r="B137" s="53"/>
      <c r="C137" s="53">
        <f t="shared" si="61"/>
        <v>0</v>
      </c>
      <c r="D137" s="55"/>
      <c r="E137" s="55"/>
      <c r="F137" s="55"/>
      <c r="G137" s="53"/>
      <c r="H137" s="53"/>
      <c r="I137" s="55"/>
      <c r="J137" s="53"/>
      <c r="K137" s="55">
        <v>1</v>
      </c>
      <c r="L137" s="55"/>
      <c r="M137" s="55"/>
      <c r="N137" s="59"/>
      <c r="O137" s="19" t="s">
        <v>358</v>
      </c>
      <c r="P137" s="15" t="s">
        <v>901</v>
      </c>
      <c r="Q137" s="15">
        <v>133</v>
      </c>
      <c r="R137" s="42"/>
      <c r="S137" s="27" t="s">
        <v>898</v>
      </c>
      <c r="T137" s="21">
        <v>1996</v>
      </c>
      <c r="U137" s="28" t="s">
        <v>628</v>
      </c>
      <c r="V137" s="21"/>
      <c r="W137" s="25"/>
      <c r="X137" s="21"/>
      <c r="Y137" s="25" t="s">
        <v>176</v>
      </c>
      <c r="Z137" s="21"/>
      <c r="AA137" s="25" t="s">
        <v>174</v>
      </c>
      <c r="AB137" s="21" t="s">
        <v>175</v>
      </c>
      <c r="AC137" s="21"/>
      <c r="AE137" s="90" t="s">
        <v>381</v>
      </c>
      <c r="AF137" s="82"/>
      <c r="CP137" s="19" t="str">
        <f t="shared" si="62"/>
        <v>Oswald Leroy</v>
      </c>
      <c r="CT137" s="154">
        <v>9730</v>
      </c>
      <c r="CU137" s="126"/>
      <c r="CV137" s="125"/>
      <c r="CW137" s="33"/>
      <c r="CX137" s="83"/>
      <c r="CY137" s="125"/>
      <c r="CZ137" s="33"/>
      <c r="DA137" s="83"/>
      <c r="DB137" s="125"/>
      <c r="DC137" s="33"/>
      <c r="DD137" s="83"/>
      <c r="DE137" s="20"/>
      <c r="DF137" s="33"/>
      <c r="DG137" s="33"/>
      <c r="DH137" s="83"/>
      <c r="DM137" s="19">
        <f t="shared" si="63"/>
        <v>9730</v>
      </c>
      <c r="DN137" s="153">
        <v>8</v>
      </c>
      <c r="DO137" s="19">
        <v>0</v>
      </c>
      <c r="DP137" s="185" t="s">
        <v>976</v>
      </c>
    </row>
    <row r="138" spans="1:139" s="19" customFormat="1">
      <c r="A138" s="53">
        <v>0</v>
      </c>
      <c r="B138" s="53"/>
      <c r="C138" s="53">
        <f t="shared" si="52"/>
        <v>0</v>
      </c>
      <c r="D138" s="55"/>
      <c r="E138" s="55"/>
      <c r="F138" s="55"/>
      <c r="G138" s="53"/>
      <c r="H138" s="53"/>
      <c r="I138" s="55"/>
      <c r="J138" s="53"/>
      <c r="K138" s="55">
        <v>1</v>
      </c>
      <c r="L138" s="55"/>
      <c r="M138" s="55"/>
      <c r="N138" s="59"/>
      <c r="O138" s="19" t="s">
        <v>361</v>
      </c>
      <c r="P138" s="15" t="s">
        <v>1012</v>
      </c>
      <c r="Q138" s="15">
        <v>134</v>
      </c>
      <c r="R138" s="42"/>
      <c r="S138" s="27" t="s">
        <v>1085</v>
      </c>
      <c r="T138" s="21">
        <v>1997</v>
      </c>
      <c r="U138" s="28" t="s">
        <v>628</v>
      </c>
      <c r="V138" s="21"/>
      <c r="W138" s="25"/>
      <c r="X138" s="21"/>
      <c r="Y138" s="25" t="s">
        <v>180</v>
      </c>
      <c r="Z138" s="21"/>
      <c r="AA138" s="25" t="s">
        <v>174</v>
      </c>
      <c r="AB138" s="21" t="s">
        <v>177</v>
      </c>
      <c r="AC138" s="21"/>
      <c r="AE138" s="90" t="s">
        <v>381</v>
      </c>
      <c r="AF138" s="82"/>
      <c r="CP138" s="19" t="str">
        <f t="shared" si="62"/>
        <v>Stucki Tizian</v>
      </c>
      <c r="CT138" s="154">
        <v>9740</v>
      </c>
      <c r="CU138" s="126"/>
      <c r="CV138" s="125"/>
      <c r="CW138" s="33"/>
      <c r="CX138" s="83"/>
      <c r="CY138" s="125"/>
      <c r="CZ138" s="33"/>
      <c r="DA138" s="83"/>
      <c r="DB138" s="125"/>
      <c r="DC138" s="33"/>
      <c r="DD138" s="83"/>
      <c r="DE138" s="20"/>
      <c r="DF138" s="33"/>
      <c r="DG138" s="33"/>
      <c r="DH138" s="83"/>
      <c r="DM138" s="19">
        <f t="shared" si="63"/>
        <v>9740</v>
      </c>
      <c r="DN138" s="153">
        <v>8</v>
      </c>
      <c r="DO138" s="19">
        <v>0</v>
      </c>
      <c r="DP138" s="185" t="s">
        <v>976</v>
      </c>
    </row>
    <row r="139" spans="1:139" s="19" customFormat="1">
      <c r="A139" s="53">
        <v>0</v>
      </c>
      <c r="B139" s="53"/>
      <c r="C139" s="53">
        <f>IF(Z139&gt;=10,1,0)</f>
        <v>0</v>
      </c>
      <c r="D139" s="55"/>
      <c r="E139" s="55"/>
      <c r="F139" s="55"/>
      <c r="G139" s="53"/>
      <c r="H139" s="53"/>
      <c r="I139" s="55"/>
      <c r="J139" s="53"/>
      <c r="K139" s="55">
        <v>1</v>
      </c>
      <c r="L139" s="55"/>
      <c r="M139" s="55"/>
      <c r="N139" s="59"/>
      <c r="O139" s="19" t="s">
        <v>359</v>
      </c>
      <c r="P139" s="15" t="s">
        <v>1013</v>
      </c>
      <c r="Q139" s="15">
        <v>135</v>
      </c>
      <c r="R139" s="42"/>
      <c r="S139" s="27" t="s">
        <v>1086</v>
      </c>
      <c r="T139" s="21">
        <v>1998</v>
      </c>
      <c r="U139" s="28" t="s">
        <v>628</v>
      </c>
      <c r="V139" s="21"/>
      <c r="W139" s="25"/>
      <c r="X139" s="21"/>
      <c r="Y139" s="25" t="s">
        <v>180</v>
      </c>
      <c r="Z139" s="21"/>
      <c r="AA139" s="25" t="s">
        <v>174</v>
      </c>
      <c r="AB139" s="21" t="s">
        <v>177</v>
      </c>
      <c r="AC139" s="21"/>
      <c r="AE139" s="90" t="s">
        <v>381</v>
      </c>
      <c r="AF139" s="82"/>
      <c r="CP139" s="19" t="str">
        <f t="shared" si="62"/>
        <v>Kipfer Cedric</v>
      </c>
      <c r="CT139" s="154">
        <v>9739</v>
      </c>
      <c r="CU139" s="126"/>
      <c r="CV139" s="125"/>
      <c r="CW139" s="33"/>
      <c r="CX139" s="83"/>
      <c r="CY139" s="125"/>
      <c r="CZ139" s="33"/>
      <c r="DA139" s="83"/>
      <c r="DB139" s="125"/>
      <c r="DC139" s="33"/>
      <c r="DD139" s="83"/>
      <c r="DE139" s="20"/>
      <c r="DF139" s="33"/>
      <c r="DG139" s="33"/>
      <c r="DH139" s="83"/>
      <c r="DM139" s="19">
        <f t="shared" si="63"/>
        <v>9739</v>
      </c>
      <c r="DN139" s="153">
        <v>8</v>
      </c>
      <c r="DO139" s="19">
        <v>0</v>
      </c>
      <c r="DP139" s="185" t="s">
        <v>976</v>
      </c>
      <c r="EI139"/>
    </row>
    <row r="140" spans="1:139" s="19" customFormat="1">
      <c r="A140" s="53">
        <v>0</v>
      </c>
      <c r="B140" s="53"/>
      <c r="C140" s="53">
        <f>IF(Z140&gt;=10,1,0)</f>
        <v>0</v>
      </c>
      <c r="D140" s="55"/>
      <c r="E140" s="55"/>
      <c r="F140" s="55"/>
      <c r="G140" s="53"/>
      <c r="H140" s="53"/>
      <c r="I140" s="55"/>
      <c r="J140" s="53"/>
      <c r="K140" s="55">
        <v>1</v>
      </c>
      <c r="L140" s="55"/>
      <c r="M140" s="55"/>
      <c r="N140" s="59"/>
      <c r="O140" s="19" t="s">
        <v>361</v>
      </c>
      <c r="P140" s="15" t="s">
        <v>1087</v>
      </c>
      <c r="Q140" s="15">
        <v>136</v>
      </c>
      <c r="R140" s="42"/>
      <c r="S140" s="27" t="s">
        <v>1088</v>
      </c>
      <c r="T140" s="21">
        <v>1997</v>
      </c>
      <c r="U140" s="28" t="s">
        <v>628</v>
      </c>
      <c r="V140" s="21"/>
      <c r="W140" s="25"/>
      <c r="X140" s="21"/>
      <c r="Y140" s="25" t="s">
        <v>182</v>
      </c>
      <c r="Z140" s="21"/>
      <c r="AA140" s="25" t="s">
        <v>174</v>
      </c>
      <c r="AB140" s="21" t="s">
        <v>177</v>
      </c>
      <c r="AC140" s="21"/>
      <c r="AE140" s="90" t="s">
        <v>381</v>
      </c>
      <c r="AF140" s="82"/>
      <c r="CP140" s="19" t="str">
        <f t="shared" si="62"/>
        <v>Berger Noah</v>
      </c>
      <c r="CT140" s="154">
        <v>9750</v>
      </c>
      <c r="CU140" s="126"/>
      <c r="CV140" s="125"/>
      <c r="CW140" s="33"/>
      <c r="CX140" s="83"/>
      <c r="CY140" s="125"/>
      <c r="CZ140" s="33"/>
      <c r="DA140" s="83"/>
      <c r="DB140" s="125"/>
      <c r="DC140" s="33"/>
      <c r="DD140" s="83"/>
      <c r="DE140" s="20"/>
      <c r="DF140" s="33"/>
      <c r="DG140" s="33"/>
      <c r="DH140" s="83"/>
      <c r="DM140" s="19">
        <f t="shared" si="63"/>
        <v>9750</v>
      </c>
      <c r="DN140" s="153">
        <v>8</v>
      </c>
      <c r="DO140" s="19">
        <v>0</v>
      </c>
      <c r="DP140" s="185" t="s">
        <v>976</v>
      </c>
      <c r="EI140"/>
    </row>
    <row r="141" spans="1:139" s="19" customFormat="1">
      <c r="A141" s="53">
        <v>0</v>
      </c>
      <c r="B141" s="53"/>
      <c r="C141" s="53">
        <f>IF(Z141&gt;=10,1,0)</f>
        <v>0</v>
      </c>
      <c r="D141" s="55"/>
      <c r="E141" s="55"/>
      <c r="F141" s="55"/>
      <c r="G141" s="53"/>
      <c r="H141" s="53"/>
      <c r="I141" s="55"/>
      <c r="J141" s="53"/>
      <c r="K141" s="55">
        <v>1</v>
      </c>
      <c r="L141" s="55"/>
      <c r="M141" s="55"/>
      <c r="N141" s="59"/>
      <c r="O141" s="19" t="s">
        <v>361</v>
      </c>
      <c r="P141" s="15" t="s">
        <v>1091</v>
      </c>
      <c r="Q141" s="15">
        <v>137</v>
      </c>
      <c r="R141" s="42"/>
      <c r="S141" s="27" t="s">
        <v>1089</v>
      </c>
      <c r="T141" s="21">
        <v>1998</v>
      </c>
      <c r="U141" s="28" t="s">
        <v>628</v>
      </c>
      <c r="V141" s="21"/>
      <c r="W141" s="25"/>
      <c r="X141" s="21"/>
      <c r="Y141" s="25" t="s">
        <v>182</v>
      </c>
      <c r="Z141" s="21"/>
      <c r="AA141" s="25" t="s">
        <v>174</v>
      </c>
      <c r="AB141" s="21" t="s">
        <v>177</v>
      </c>
      <c r="AC141" s="21"/>
      <c r="AE141" s="90" t="s">
        <v>381</v>
      </c>
      <c r="AF141" s="82"/>
      <c r="CP141" s="19" t="str">
        <f t="shared" si="62"/>
        <v>Pertoldi Noeh</v>
      </c>
      <c r="CT141" s="154">
        <v>9751</v>
      </c>
      <c r="CU141" s="126"/>
      <c r="CV141" s="125"/>
      <c r="CW141" s="33"/>
      <c r="CX141" s="83"/>
      <c r="CY141" s="125"/>
      <c r="CZ141" s="33"/>
      <c r="DA141" s="83"/>
      <c r="DB141" s="125"/>
      <c r="DC141" s="33"/>
      <c r="DD141" s="83"/>
      <c r="DE141" s="20"/>
      <c r="DF141" s="33"/>
      <c r="DG141" s="33"/>
      <c r="DH141" s="83"/>
      <c r="DM141" s="19">
        <f t="shared" si="63"/>
        <v>9751</v>
      </c>
      <c r="DN141" s="153">
        <v>8</v>
      </c>
      <c r="DO141" s="19">
        <v>0</v>
      </c>
      <c r="DP141" s="185" t="s">
        <v>976</v>
      </c>
      <c r="EI141"/>
    </row>
    <row r="142" spans="1:139" s="19" customFormat="1">
      <c r="A142" s="53">
        <v>0</v>
      </c>
      <c r="B142" s="53"/>
      <c r="C142" s="53">
        <f>IF(Z142&gt;=10,1,0)</f>
        <v>0</v>
      </c>
      <c r="D142" s="55"/>
      <c r="E142" s="55"/>
      <c r="F142" s="55"/>
      <c r="G142" s="53"/>
      <c r="H142" s="53"/>
      <c r="I142" s="55"/>
      <c r="J142" s="53"/>
      <c r="K142" s="55">
        <v>1</v>
      </c>
      <c r="L142" s="55"/>
      <c r="M142" s="55"/>
      <c r="N142" s="59"/>
      <c r="O142" s="19" t="s">
        <v>361</v>
      </c>
      <c r="P142" s="15" t="s">
        <v>1092</v>
      </c>
      <c r="Q142" s="15">
        <v>138</v>
      </c>
      <c r="R142" s="42"/>
      <c r="S142" s="27" t="s">
        <v>1090</v>
      </c>
      <c r="T142" s="21">
        <v>1998</v>
      </c>
      <c r="U142" s="28" t="s">
        <v>628</v>
      </c>
      <c r="V142" s="21"/>
      <c r="W142" s="25"/>
      <c r="X142" s="21"/>
      <c r="Y142" s="25" t="s">
        <v>182</v>
      </c>
      <c r="Z142" s="21"/>
      <c r="AA142" s="25" t="s">
        <v>174</v>
      </c>
      <c r="AB142" s="21" t="s">
        <v>177</v>
      </c>
      <c r="AC142" s="21"/>
      <c r="AE142" s="90" t="s">
        <v>381</v>
      </c>
      <c r="AF142" s="82"/>
      <c r="CP142" s="19" t="str">
        <f t="shared" si="62"/>
        <v>Thahiri Florian</v>
      </c>
      <c r="CT142" s="154">
        <v>9752</v>
      </c>
      <c r="CU142" s="126"/>
      <c r="CV142" s="125"/>
      <c r="CW142" s="33"/>
      <c r="CX142" s="83"/>
      <c r="CY142" s="125"/>
      <c r="CZ142" s="33"/>
      <c r="DA142" s="83"/>
      <c r="DB142" s="125"/>
      <c r="DC142" s="33"/>
      <c r="DD142" s="83"/>
      <c r="DE142" s="20"/>
      <c r="DF142" s="33"/>
      <c r="DG142" s="33"/>
      <c r="DH142" s="83"/>
      <c r="DM142" s="19">
        <f t="shared" si="63"/>
        <v>9752</v>
      </c>
      <c r="DN142" s="153">
        <v>8</v>
      </c>
      <c r="DO142" s="19">
        <v>0</v>
      </c>
      <c r="DP142" s="185" t="s">
        <v>976</v>
      </c>
      <c r="EI142"/>
    </row>
    <row r="143" spans="1:139" s="19" customFormat="1">
      <c r="A143" s="66"/>
      <c r="B143" s="66"/>
      <c r="C143" s="66"/>
      <c r="D143" s="66"/>
      <c r="E143" s="66"/>
      <c r="F143" s="60"/>
      <c r="G143" s="60"/>
      <c r="H143" s="60"/>
      <c r="I143" s="60"/>
      <c r="J143" s="60"/>
      <c r="K143" s="60"/>
      <c r="L143" s="60"/>
      <c r="M143" s="60"/>
      <c r="N143" s="60"/>
      <c r="O143" s="67"/>
      <c r="P143" s="68"/>
      <c r="Q143" s="68"/>
      <c r="R143" s="44"/>
      <c r="S143" s="30" t="s">
        <v>183</v>
      </c>
      <c r="T143" s="31">
        <f>+Q142</f>
        <v>138</v>
      </c>
      <c r="U143" s="65" t="s">
        <v>700</v>
      </c>
      <c r="V143" s="32"/>
      <c r="W143" s="34"/>
      <c r="X143" s="32"/>
      <c r="Y143" s="40"/>
      <c r="Z143" s="33"/>
      <c r="AA143" s="34"/>
      <c r="AB143" s="33"/>
      <c r="AC143" s="35"/>
      <c r="AE143" s="84"/>
      <c r="AF143" s="83"/>
      <c r="CT143" s="126"/>
      <c r="CU143" s="126"/>
      <c r="CV143" s="141"/>
      <c r="CW143" s="141"/>
      <c r="CX143" s="126"/>
      <c r="CY143" s="141"/>
      <c r="CZ143" s="141"/>
      <c r="DA143" s="126"/>
      <c r="DB143" s="141"/>
      <c r="DC143" s="141"/>
      <c r="DD143" s="126"/>
      <c r="DE143" s="126"/>
      <c r="DF143" s="138"/>
      <c r="DG143" s="138"/>
      <c r="EI143"/>
    </row>
    <row r="144" spans="1:139" customFormat="1">
      <c r="A144" s="48">
        <f t="shared" ref="A144:N144" si="64">SUM(A5:A142)</f>
        <v>9</v>
      </c>
      <c r="B144" s="48">
        <f t="shared" si="64"/>
        <v>35</v>
      </c>
      <c r="C144" s="48">
        <f t="shared" si="64"/>
        <v>94</v>
      </c>
      <c r="D144" s="48">
        <f t="shared" si="64"/>
        <v>27</v>
      </c>
      <c r="E144" s="48">
        <f t="shared" si="64"/>
        <v>37</v>
      </c>
      <c r="F144" s="48">
        <f t="shared" si="64"/>
        <v>1</v>
      </c>
      <c r="G144" s="48">
        <f t="shared" si="64"/>
        <v>2</v>
      </c>
      <c r="H144" s="48">
        <f t="shared" si="64"/>
        <v>32</v>
      </c>
      <c r="I144" s="48">
        <f t="shared" si="64"/>
        <v>36</v>
      </c>
      <c r="J144" s="48">
        <f t="shared" si="64"/>
        <v>12</v>
      </c>
      <c r="K144" s="48">
        <f t="shared" si="64"/>
        <v>10</v>
      </c>
      <c r="L144" s="48">
        <f t="shared" si="64"/>
        <v>20</v>
      </c>
      <c r="M144" s="48">
        <f t="shared" si="64"/>
        <v>6</v>
      </c>
      <c r="N144" s="48">
        <f t="shared" si="64"/>
        <v>1</v>
      </c>
      <c r="O144" s="64">
        <f>SUM(D144+E144+F144+I144+K144+L144+M144)</f>
        <v>137</v>
      </c>
      <c r="P144" s="12"/>
      <c r="Q144" s="12" t="s">
        <v>224</v>
      </c>
      <c r="R144" s="45" t="s">
        <v>342</v>
      </c>
      <c r="S144" s="11" t="s">
        <v>88</v>
      </c>
      <c r="T144" s="13"/>
      <c r="U144" s="37"/>
      <c r="V144" s="13"/>
      <c r="W144" s="123"/>
      <c r="X144" s="13"/>
      <c r="Y144" s="37"/>
      <c r="Z144" s="13"/>
      <c r="AA144" s="14" t="s">
        <v>1036</v>
      </c>
      <c r="AB144" s="13"/>
      <c r="AC144" s="13"/>
      <c r="AD144" s="11"/>
      <c r="AE144" s="87" t="s">
        <v>382</v>
      </c>
      <c r="AF144" s="88" t="s">
        <v>385</v>
      </c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5"/>
      <c r="CV144" s="49"/>
      <c r="CW144" s="49"/>
      <c r="CX144" s="11"/>
      <c r="CY144" s="49"/>
      <c r="CZ144" s="49"/>
      <c r="DA144" s="11"/>
      <c r="DB144" s="49"/>
      <c r="DC144" s="49"/>
      <c r="DD144" s="11"/>
      <c r="DE144" s="115"/>
      <c r="DF144" s="13"/>
      <c r="DG144" s="13"/>
      <c r="DH144" s="11"/>
      <c r="DK144" s="11"/>
      <c r="DL144" s="11"/>
      <c r="DM144" s="11"/>
      <c r="DT144" s="19"/>
    </row>
    <row r="145" spans="1:139" customFormat="1">
      <c r="A145" s="11">
        <f t="shared" ref="A145:N145" si="65">SUBTOTAL(9,A5:A142)</f>
        <v>9</v>
      </c>
      <c r="B145" s="11">
        <f t="shared" si="65"/>
        <v>35</v>
      </c>
      <c r="C145" s="11">
        <f t="shared" si="65"/>
        <v>94</v>
      </c>
      <c r="D145" s="11">
        <f t="shared" si="65"/>
        <v>27</v>
      </c>
      <c r="E145" s="11">
        <f t="shared" si="65"/>
        <v>37</v>
      </c>
      <c r="F145" s="11">
        <f t="shared" si="65"/>
        <v>1</v>
      </c>
      <c r="G145" s="11">
        <f t="shared" si="65"/>
        <v>2</v>
      </c>
      <c r="H145" s="11">
        <f t="shared" si="65"/>
        <v>32</v>
      </c>
      <c r="I145" s="11">
        <f t="shared" si="65"/>
        <v>36</v>
      </c>
      <c r="J145" s="11">
        <f t="shared" si="65"/>
        <v>12</v>
      </c>
      <c r="K145" s="11">
        <f t="shared" si="65"/>
        <v>10</v>
      </c>
      <c r="L145" s="11">
        <f t="shared" si="65"/>
        <v>20</v>
      </c>
      <c r="M145" s="11">
        <f t="shared" si="65"/>
        <v>6</v>
      </c>
      <c r="N145" s="11">
        <f t="shared" si="65"/>
        <v>1</v>
      </c>
      <c r="O145" s="64">
        <f>SUM(D145+E145+F145+I145+K145+L145+M145)</f>
        <v>137</v>
      </c>
      <c r="P145" s="12"/>
      <c r="Q145" s="12" t="s">
        <v>224</v>
      </c>
      <c r="R145" s="45" t="s">
        <v>370</v>
      </c>
      <c r="S145" s="11" t="s">
        <v>371</v>
      </c>
      <c r="T145" s="13"/>
      <c r="U145" s="37"/>
      <c r="V145" s="13"/>
      <c r="W145" s="123"/>
      <c r="X145" s="13"/>
      <c r="Y145" s="37"/>
      <c r="Z145" s="13" t="s">
        <v>185</v>
      </c>
      <c r="AA145" s="14" t="s">
        <v>886</v>
      </c>
      <c r="AB145" s="13"/>
      <c r="AC145" s="13"/>
      <c r="AD145" s="11"/>
      <c r="AE145" s="87" t="s">
        <v>373</v>
      </c>
      <c r="AF145" s="88" t="s">
        <v>97</v>
      </c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5"/>
      <c r="CV145" s="49"/>
      <c r="CW145" s="49"/>
      <c r="CX145" s="11"/>
      <c r="CY145" s="49"/>
      <c r="CZ145" s="49"/>
      <c r="DA145" s="11"/>
      <c r="DB145" s="49"/>
      <c r="DC145" s="49"/>
      <c r="DD145" s="11"/>
      <c r="DE145" s="115"/>
      <c r="DF145" s="13"/>
      <c r="DG145" s="13"/>
      <c r="DH145" s="11"/>
      <c r="DK145" s="11"/>
      <c r="DL145" s="11"/>
      <c r="DM145" s="11"/>
      <c r="DN145" s="45" t="s">
        <v>980</v>
      </c>
      <c r="DT145" s="19"/>
    </row>
    <row r="146" spans="1:139" customFormat="1">
      <c r="A146" s="11"/>
      <c r="B146" s="11"/>
      <c r="C146" s="11"/>
      <c r="D146" s="49"/>
      <c r="E146" s="49"/>
      <c r="F146" s="50"/>
      <c r="G146" s="51"/>
      <c r="H146" s="51"/>
      <c r="I146" s="50"/>
      <c r="J146" s="51"/>
      <c r="K146" s="50"/>
      <c r="L146" s="50"/>
      <c r="M146" s="50"/>
      <c r="N146" s="50"/>
      <c r="O146" s="48"/>
      <c r="P146" s="12"/>
      <c r="Q146" s="12"/>
      <c r="R146" s="45" t="s">
        <v>369</v>
      </c>
      <c r="S146" s="11" t="s">
        <v>150</v>
      </c>
      <c r="T146" s="13"/>
      <c r="U146" s="37"/>
      <c r="V146" s="13"/>
      <c r="W146" s="123"/>
      <c r="X146" s="13"/>
      <c r="Y146" s="37"/>
      <c r="Z146" s="13" t="s">
        <v>186</v>
      </c>
      <c r="AA146" s="14" t="s">
        <v>187</v>
      </c>
      <c r="AB146" s="13"/>
      <c r="AC146" s="13"/>
      <c r="AD146" s="11"/>
      <c r="AE146" s="87" t="s">
        <v>375</v>
      </c>
      <c r="AF146" s="88" t="s">
        <v>386</v>
      </c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5"/>
      <c r="CV146" s="49"/>
      <c r="CW146" s="49"/>
      <c r="CX146" s="11"/>
      <c r="CY146" s="49"/>
      <c r="CZ146" s="49"/>
      <c r="DA146" s="11"/>
      <c r="DB146" s="49"/>
      <c r="DC146" s="49"/>
      <c r="DD146" s="11"/>
      <c r="DE146" s="115"/>
      <c r="DF146" s="13"/>
      <c r="DG146" s="13"/>
      <c r="DH146" s="11"/>
      <c r="DK146" s="11"/>
      <c r="DL146" s="11"/>
      <c r="DM146" s="11"/>
      <c r="DN146" s="11" t="s">
        <v>986</v>
      </c>
      <c r="DT146" s="19"/>
      <c r="EI146" s="11"/>
    </row>
    <row r="147" spans="1:139" customFormat="1">
      <c r="A147" s="11"/>
      <c r="B147" s="11"/>
      <c r="C147" s="11"/>
      <c r="D147" s="49"/>
      <c r="E147" s="49"/>
      <c r="F147" s="50"/>
      <c r="G147" s="51"/>
      <c r="H147" s="51"/>
      <c r="I147" s="50"/>
      <c r="J147" s="11"/>
      <c r="K147" s="50"/>
      <c r="L147" s="50"/>
      <c r="M147" s="50"/>
      <c r="N147" s="50"/>
      <c r="O147" s="48"/>
      <c r="P147" s="69" t="s">
        <v>366</v>
      </c>
      <c r="Q147" s="69" t="s">
        <v>366</v>
      </c>
      <c r="R147" s="45" t="s">
        <v>341</v>
      </c>
      <c r="S147" s="11" t="s">
        <v>158</v>
      </c>
      <c r="T147" s="13"/>
      <c r="U147" s="37"/>
      <c r="V147" s="13"/>
      <c r="W147" s="123"/>
      <c r="X147" s="13"/>
      <c r="Y147" s="37"/>
      <c r="Z147" s="13" t="s">
        <v>189</v>
      </c>
      <c r="AA147" s="14" t="s">
        <v>888</v>
      </c>
      <c r="AB147" s="13"/>
      <c r="AC147" s="13"/>
      <c r="AD147" s="11"/>
      <c r="AE147" s="87" t="s">
        <v>376</v>
      </c>
      <c r="AF147" s="88" t="s">
        <v>110</v>
      </c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5"/>
      <c r="CV147" s="49"/>
      <c r="CW147" s="49"/>
      <c r="CX147" s="11"/>
      <c r="CY147" s="49"/>
      <c r="CZ147" s="49"/>
      <c r="DA147" s="11"/>
      <c r="DB147" s="49"/>
      <c r="DC147" s="49"/>
      <c r="DD147" s="11"/>
      <c r="DE147" s="115"/>
      <c r="DF147" s="13"/>
      <c r="DG147" s="13"/>
      <c r="DH147" s="11"/>
      <c r="DK147" s="11"/>
      <c r="DL147" s="11"/>
      <c r="DM147" s="11"/>
      <c r="DN147" s="11" t="s">
        <v>987</v>
      </c>
      <c r="DT147" s="19"/>
      <c r="EI147" s="11"/>
    </row>
    <row r="148" spans="1:139" customFormat="1">
      <c r="A148" s="11"/>
      <c r="B148" s="11"/>
      <c r="C148" s="11"/>
      <c r="D148" s="49"/>
      <c r="E148" s="49"/>
      <c r="F148" s="50"/>
      <c r="G148" s="51"/>
      <c r="H148" s="51"/>
      <c r="I148" s="50"/>
      <c r="J148" s="11"/>
      <c r="K148" s="50"/>
      <c r="L148" s="50"/>
      <c r="M148" s="50"/>
      <c r="N148" s="50"/>
      <c r="O148" s="48"/>
      <c r="P148" s="12"/>
      <c r="Q148" s="12"/>
      <c r="R148" s="45" t="s">
        <v>368</v>
      </c>
      <c r="S148" s="11" t="s">
        <v>161</v>
      </c>
      <c r="T148" s="13"/>
      <c r="U148" s="37"/>
      <c r="V148" s="13"/>
      <c r="W148" s="123"/>
      <c r="X148" s="13"/>
      <c r="Y148" s="37"/>
      <c r="Z148" s="13" t="s">
        <v>876</v>
      </c>
      <c r="AA148" s="14" t="s">
        <v>877</v>
      </c>
      <c r="AB148" s="13"/>
      <c r="AC148" s="13"/>
      <c r="AD148" s="11"/>
      <c r="AE148" s="87" t="s">
        <v>379</v>
      </c>
      <c r="AF148" s="88" t="s">
        <v>387</v>
      </c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5"/>
      <c r="CV148" s="49"/>
      <c r="CW148" s="49"/>
      <c r="CX148" s="11"/>
      <c r="CY148" s="49"/>
      <c r="CZ148" s="49"/>
      <c r="DA148" s="11"/>
      <c r="DB148" s="49"/>
      <c r="DC148" s="49"/>
      <c r="DD148" s="11"/>
      <c r="DE148" s="115"/>
      <c r="DF148" s="13"/>
      <c r="DG148" s="13"/>
      <c r="DH148" s="11"/>
      <c r="DK148" s="11"/>
      <c r="DL148" s="11"/>
      <c r="DM148" s="11"/>
      <c r="DN148" s="11" t="s">
        <v>988</v>
      </c>
      <c r="DT148" s="19"/>
      <c r="EI148" s="11"/>
    </row>
    <row r="149" spans="1:139">
      <c r="R149" s="45" t="s">
        <v>367</v>
      </c>
      <c r="S149" s="11" t="s">
        <v>166</v>
      </c>
      <c r="AE149" s="87" t="s">
        <v>394</v>
      </c>
      <c r="AF149" s="88" t="s">
        <v>395</v>
      </c>
      <c r="DN149" s="11" t="s">
        <v>981</v>
      </c>
      <c r="DT149" s="19"/>
    </row>
    <row r="150" spans="1:139">
      <c r="R150" s="45" t="s">
        <v>365</v>
      </c>
      <c r="S150" s="11" t="s">
        <v>249</v>
      </c>
      <c r="AE150" s="87" t="s">
        <v>383</v>
      </c>
      <c r="AF150" s="88" t="s">
        <v>388</v>
      </c>
      <c r="DN150" s="11" t="s">
        <v>982</v>
      </c>
      <c r="DT150" s="19"/>
    </row>
    <row r="151" spans="1:139">
      <c r="AE151" s="91" t="s">
        <v>365</v>
      </c>
      <c r="AF151" s="89" t="s">
        <v>249</v>
      </c>
      <c r="DN151" s="11" t="s">
        <v>989</v>
      </c>
      <c r="DT151" s="19"/>
    </row>
    <row r="152" spans="1:139">
      <c r="AE152" s="80"/>
      <c r="DN152" s="11" t="s">
        <v>990</v>
      </c>
    </row>
    <row r="153" spans="1:139">
      <c r="AE153" s="80" t="s">
        <v>408</v>
      </c>
      <c r="DN153" s="11" t="s">
        <v>991</v>
      </c>
    </row>
    <row r="154" spans="1:139">
      <c r="O154" s="109"/>
      <c r="P154" s="110"/>
      <c r="Q154" s="111"/>
      <c r="R154" s="112"/>
      <c r="S154" s="113"/>
      <c r="AE154" s="80" t="s">
        <v>410</v>
      </c>
      <c r="DN154" s="11" t="s">
        <v>983</v>
      </c>
    </row>
    <row r="155" spans="1:139">
      <c r="O155" s="109"/>
      <c r="P155" s="110"/>
      <c r="Q155" s="111"/>
      <c r="R155" s="112"/>
      <c r="S155" s="113"/>
      <c r="AE155" s="80" t="s">
        <v>409</v>
      </c>
      <c r="DN155" s="11" t="s">
        <v>984</v>
      </c>
    </row>
    <row r="156" spans="1:139">
      <c r="O156" s="109"/>
      <c r="P156" s="110"/>
      <c r="Q156" s="111"/>
      <c r="R156" s="112"/>
      <c r="S156" s="113"/>
      <c r="AE156" s="80"/>
      <c r="DN156" s="11" t="s">
        <v>992</v>
      </c>
    </row>
    <row r="157" spans="1:139">
      <c r="O157" s="114"/>
      <c r="P157" s="111"/>
      <c r="Q157" s="111"/>
      <c r="R157" s="112"/>
      <c r="S157" s="115"/>
      <c r="AE157" s="80" t="s">
        <v>411</v>
      </c>
      <c r="DN157" s="11" t="s">
        <v>985</v>
      </c>
    </row>
    <row r="158" spans="1:139">
      <c r="AE158" s="80" t="s">
        <v>413</v>
      </c>
    </row>
    <row r="159" spans="1:139">
      <c r="AE159" s="80" t="s">
        <v>412</v>
      </c>
      <c r="DO159" s="45" t="s">
        <v>993</v>
      </c>
    </row>
    <row r="160" spans="1:139">
      <c r="AE160" s="80"/>
      <c r="DO160" s="11" t="s">
        <v>994</v>
      </c>
    </row>
    <row r="161" spans="31:122">
      <c r="AE161" s="80"/>
      <c r="DO161" s="11" t="s">
        <v>995</v>
      </c>
    </row>
    <row r="162" spans="31:122">
      <c r="AE162" s="80"/>
      <c r="DO162" s="11" t="s">
        <v>996</v>
      </c>
    </row>
    <row r="163" spans="31:122">
      <c r="AE163" s="80"/>
      <c r="DO163" s="11" t="s">
        <v>997</v>
      </c>
    </row>
    <row r="164" spans="31:122">
      <c r="AE164" s="80"/>
    </row>
    <row r="165" spans="31:122">
      <c r="AE165" s="80"/>
    </row>
    <row r="166" spans="31:122">
      <c r="AE166" s="80"/>
    </row>
    <row r="167" spans="31:122">
      <c r="AE167" s="80"/>
    </row>
    <row r="168" spans="31:122">
      <c r="AE168" s="80"/>
      <c r="DR168" s="11" t="s">
        <v>998</v>
      </c>
    </row>
    <row r="169" spans="31:122">
      <c r="AE169" s="80"/>
    </row>
    <row r="170" spans="31:122">
      <c r="AE170" s="80"/>
    </row>
    <row r="171" spans="31:122">
      <c r="AE171" s="80"/>
      <c r="DK171" s="276" t="s">
        <v>78</v>
      </c>
      <c r="DL171" s="277"/>
      <c r="DM171" s="278"/>
      <c r="DN171" s="173" t="s">
        <v>950</v>
      </c>
    </row>
    <row r="172" spans="31:122">
      <c r="AE172" s="80"/>
      <c r="DK172" s="174" t="s">
        <v>76</v>
      </c>
      <c r="DL172" s="175" t="s">
        <v>77</v>
      </c>
      <c r="DM172" s="176" t="s">
        <v>701</v>
      </c>
      <c r="DN172" s="171"/>
    </row>
    <row r="173" spans="31:122">
      <c r="AE173" s="80"/>
      <c r="DK173" s="177">
        <v>101</v>
      </c>
      <c r="DL173" s="178" t="s">
        <v>712</v>
      </c>
      <c r="DM173" s="179">
        <v>2</v>
      </c>
      <c r="DN173" s="171"/>
    </row>
    <row r="174" spans="31:122">
      <c r="AE174" s="80"/>
      <c r="DK174" s="177">
        <v>102</v>
      </c>
      <c r="DL174" s="178" t="s">
        <v>713</v>
      </c>
      <c r="DM174" s="179">
        <v>3</v>
      </c>
      <c r="DN174" s="171"/>
    </row>
    <row r="175" spans="31:122">
      <c r="AE175" s="80"/>
      <c r="DK175" s="177">
        <v>103</v>
      </c>
      <c r="DL175" s="178" t="s">
        <v>714</v>
      </c>
      <c r="DM175" s="179">
        <v>4</v>
      </c>
      <c r="DN175" s="171"/>
    </row>
    <row r="176" spans="31:122">
      <c r="AE176" s="80"/>
      <c r="DK176" s="177">
        <v>104</v>
      </c>
      <c r="DL176" s="178" t="s">
        <v>715</v>
      </c>
      <c r="DM176" s="179">
        <v>5</v>
      </c>
      <c r="DN176" s="171"/>
    </row>
    <row r="177" spans="31:118">
      <c r="AE177" s="80"/>
      <c r="DK177" s="177">
        <v>111</v>
      </c>
      <c r="DL177" s="178" t="s">
        <v>716</v>
      </c>
      <c r="DM177" s="179">
        <v>4</v>
      </c>
      <c r="DN177" s="171" t="s">
        <v>953</v>
      </c>
    </row>
    <row r="178" spans="31:118">
      <c r="AE178" s="80"/>
      <c r="DK178" s="177">
        <v>112</v>
      </c>
      <c r="DL178" s="178" t="s">
        <v>717</v>
      </c>
      <c r="DM178" s="179">
        <v>5</v>
      </c>
      <c r="DN178" s="171" t="s">
        <v>953</v>
      </c>
    </row>
    <row r="179" spans="31:118">
      <c r="AE179" s="80"/>
      <c r="DK179" s="177">
        <v>121</v>
      </c>
      <c r="DL179" s="178" t="s">
        <v>718</v>
      </c>
      <c r="DM179" s="179">
        <v>4</v>
      </c>
      <c r="DN179" s="171" t="s">
        <v>954</v>
      </c>
    </row>
    <row r="180" spans="31:118">
      <c r="AE180" s="80"/>
      <c r="DK180" s="177">
        <v>122</v>
      </c>
      <c r="DL180" s="178" t="s">
        <v>719</v>
      </c>
      <c r="DM180" s="179">
        <v>5</v>
      </c>
      <c r="DN180" s="171" t="s">
        <v>954</v>
      </c>
    </row>
    <row r="181" spans="31:118">
      <c r="DK181" s="177">
        <v>123</v>
      </c>
      <c r="DL181" s="178" t="s">
        <v>720</v>
      </c>
      <c r="DM181" s="179">
        <v>6</v>
      </c>
      <c r="DN181" s="171" t="s">
        <v>954</v>
      </c>
    </row>
    <row r="182" spans="31:118">
      <c r="DK182" s="177">
        <v>124</v>
      </c>
      <c r="DL182" s="178" t="s">
        <v>721</v>
      </c>
      <c r="DM182" s="179">
        <v>7</v>
      </c>
      <c r="DN182" s="171" t="s">
        <v>954</v>
      </c>
    </row>
    <row r="183" spans="31:118">
      <c r="DK183" s="177">
        <v>131</v>
      </c>
      <c r="DL183" s="178" t="s">
        <v>722</v>
      </c>
      <c r="DM183" s="179">
        <v>4</v>
      </c>
      <c r="DN183" s="171" t="s">
        <v>955</v>
      </c>
    </row>
    <row r="184" spans="31:118">
      <c r="DK184" s="177">
        <v>132</v>
      </c>
      <c r="DL184" s="178" t="s">
        <v>723</v>
      </c>
      <c r="DM184" s="179">
        <v>5</v>
      </c>
      <c r="DN184" s="171" t="s">
        <v>955</v>
      </c>
    </row>
    <row r="185" spans="31:118">
      <c r="DK185" s="177">
        <v>133</v>
      </c>
      <c r="DL185" s="178" t="s">
        <v>724</v>
      </c>
      <c r="DM185" s="179">
        <v>6</v>
      </c>
      <c r="DN185" s="171" t="s">
        <v>955</v>
      </c>
    </row>
    <row r="186" spans="31:118">
      <c r="DK186" s="177">
        <v>134</v>
      </c>
      <c r="DL186" s="178" t="s">
        <v>725</v>
      </c>
      <c r="DM186" s="179">
        <v>7</v>
      </c>
      <c r="DN186" s="171" t="s">
        <v>955</v>
      </c>
    </row>
    <row r="187" spans="31:118">
      <c r="DK187" s="177">
        <v>138</v>
      </c>
      <c r="DL187" s="178" t="s">
        <v>726</v>
      </c>
      <c r="DM187" s="179">
        <v>6</v>
      </c>
      <c r="DN187" s="171"/>
    </row>
    <row r="188" spans="31:118">
      <c r="DK188" s="177">
        <v>139</v>
      </c>
      <c r="DL188" s="178" t="s">
        <v>727</v>
      </c>
      <c r="DM188" s="179">
        <v>7</v>
      </c>
      <c r="DN188" s="171"/>
    </row>
    <row r="189" spans="31:118">
      <c r="DK189" s="177">
        <v>141</v>
      </c>
      <c r="DL189" s="178" t="s">
        <v>728</v>
      </c>
      <c r="DM189" s="179">
        <v>8</v>
      </c>
      <c r="DN189" s="171" t="s">
        <v>956</v>
      </c>
    </row>
    <row r="190" spans="31:118">
      <c r="DK190" s="177">
        <v>142</v>
      </c>
      <c r="DL190" s="178" t="s">
        <v>729</v>
      </c>
      <c r="DM190" s="179">
        <v>9</v>
      </c>
      <c r="DN190" s="171" t="s">
        <v>956</v>
      </c>
    </row>
    <row r="191" spans="31:118">
      <c r="DK191" s="177">
        <v>143</v>
      </c>
      <c r="DL191" s="178" t="s">
        <v>730</v>
      </c>
      <c r="DM191" s="179">
        <v>10</v>
      </c>
      <c r="DN191" s="171" t="s">
        <v>956</v>
      </c>
    </row>
    <row r="192" spans="31:118">
      <c r="DK192" s="177">
        <v>144</v>
      </c>
      <c r="DL192" s="178" t="s">
        <v>731</v>
      </c>
      <c r="DM192" s="179">
        <v>11</v>
      </c>
      <c r="DN192" s="171" t="s">
        <v>956</v>
      </c>
    </row>
    <row r="193" spans="115:118">
      <c r="DK193" s="177">
        <v>150</v>
      </c>
      <c r="DL193" s="178" t="s">
        <v>732</v>
      </c>
      <c r="DM193" s="179">
        <v>8</v>
      </c>
      <c r="DN193" s="171"/>
    </row>
    <row r="194" spans="115:118">
      <c r="DK194" s="177">
        <v>151</v>
      </c>
      <c r="DL194" s="178" t="s">
        <v>733</v>
      </c>
      <c r="DM194" s="179">
        <v>9</v>
      </c>
      <c r="DN194" s="171"/>
    </row>
    <row r="195" spans="115:118">
      <c r="DK195" s="177">
        <v>152</v>
      </c>
      <c r="DL195" s="178" t="s">
        <v>734</v>
      </c>
      <c r="DM195" s="179">
        <v>10</v>
      </c>
      <c r="DN195" s="171"/>
    </row>
    <row r="196" spans="115:118">
      <c r="DK196" s="177">
        <v>153</v>
      </c>
      <c r="DL196" s="178" t="s">
        <v>735</v>
      </c>
      <c r="DM196" s="179">
        <v>11</v>
      </c>
      <c r="DN196" s="171"/>
    </row>
    <row r="197" spans="115:118">
      <c r="DK197" s="177">
        <v>154</v>
      </c>
      <c r="DL197" s="178" t="s">
        <v>736</v>
      </c>
      <c r="DM197" s="179">
        <v>12</v>
      </c>
      <c r="DN197" s="171"/>
    </row>
    <row r="198" spans="115:118">
      <c r="DK198" s="177">
        <v>161</v>
      </c>
      <c r="DL198" s="178" t="s">
        <v>737</v>
      </c>
      <c r="DM198" s="179">
        <v>8</v>
      </c>
      <c r="DN198" s="171" t="s">
        <v>957</v>
      </c>
    </row>
    <row r="199" spans="115:118">
      <c r="DK199" s="177">
        <v>162</v>
      </c>
      <c r="DL199" s="178" t="s">
        <v>738</v>
      </c>
      <c r="DM199" s="179">
        <v>9</v>
      </c>
      <c r="DN199" s="171" t="s">
        <v>957</v>
      </c>
    </row>
    <row r="200" spans="115:118">
      <c r="DK200" s="177">
        <v>163</v>
      </c>
      <c r="DL200" s="178" t="s">
        <v>739</v>
      </c>
      <c r="DM200" s="179">
        <v>10</v>
      </c>
      <c r="DN200" s="171"/>
    </row>
    <row r="201" spans="115:118">
      <c r="DK201" s="177">
        <v>164</v>
      </c>
      <c r="DL201" s="178" t="s">
        <v>740</v>
      </c>
      <c r="DM201" s="179">
        <v>11</v>
      </c>
      <c r="DN201" s="171"/>
    </row>
    <row r="202" spans="115:118">
      <c r="DK202" s="177">
        <v>171</v>
      </c>
      <c r="DL202" s="178" t="s">
        <v>741</v>
      </c>
      <c r="DM202" s="179">
        <v>9</v>
      </c>
      <c r="DN202" s="171"/>
    </row>
    <row r="203" spans="115:118">
      <c r="DK203" s="177">
        <v>172</v>
      </c>
      <c r="DL203" s="178" t="s">
        <v>742</v>
      </c>
      <c r="DM203" s="179">
        <v>10</v>
      </c>
      <c r="DN203" s="171"/>
    </row>
    <row r="204" spans="115:118">
      <c r="DK204" s="177">
        <v>173</v>
      </c>
      <c r="DL204" s="178" t="s">
        <v>743</v>
      </c>
      <c r="DM204" s="179">
        <v>11</v>
      </c>
      <c r="DN204" s="171"/>
    </row>
    <row r="205" spans="115:118">
      <c r="DK205" s="177">
        <v>174</v>
      </c>
      <c r="DL205" s="178" t="s">
        <v>744</v>
      </c>
      <c r="DM205" s="179">
        <v>12</v>
      </c>
      <c r="DN205" s="171"/>
    </row>
    <row r="206" spans="115:118">
      <c r="DK206" s="177">
        <v>181</v>
      </c>
      <c r="DL206" s="178" t="s">
        <v>745</v>
      </c>
      <c r="DM206" s="179">
        <v>10</v>
      </c>
      <c r="DN206" s="171"/>
    </row>
    <row r="207" spans="115:118">
      <c r="DK207" s="177">
        <v>183</v>
      </c>
      <c r="DL207" s="178" t="s">
        <v>746</v>
      </c>
      <c r="DM207" s="179">
        <v>12</v>
      </c>
      <c r="DN207" s="171"/>
    </row>
    <row r="208" spans="115:118">
      <c r="DK208" s="177">
        <v>191</v>
      </c>
      <c r="DL208" s="178" t="s">
        <v>747</v>
      </c>
      <c r="DM208" s="179">
        <v>7</v>
      </c>
      <c r="DN208" s="171"/>
    </row>
    <row r="209" spans="115:118">
      <c r="DK209" s="177">
        <v>192</v>
      </c>
      <c r="DL209" s="178" t="s">
        <v>748</v>
      </c>
      <c r="DM209" s="179">
        <v>8</v>
      </c>
      <c r="DN209" s="171"/>
    </row>
    <row r="210" spans="115:118">
      <c r="DK210" s="177">
        <v>193</v>
      </c>
      <c r="DL210" s="178" t="s">
        <v>749</v>
      </c>
      <c r="DM210" s="179">
        <v>9</v>
      </c>
      <c r="DN210" s="171"/>
    </row>
    <row r="211" spans="115:118">
      <c r="DK211" s="177">
        <v>201</v>
      </c>
      <c r="DL211" s="178" t="s">
        <v>750</v>
      </c>
      <c r="DM211" s="179">
        <v>2</v>
      </c>
      <c r="DN211" s="171"/>
    </row>
    <row r="212" spans="115:118">
      <c r="DK212" s="177">
        <v>202</v>
      </c>
      <c r="DL212" s="178" t="s">
        <v>751</v>
      </c>
      <c r="DM212" s="179">
        <v>3</v>
      </c>
      <c r="DN212" s="171"/>
    </row>
    <row r="213" spans="115:118">
      <c r="DK213" s="177">
        <v>211</v>
      </c>
      <c r="DL213" s="178" t="s">
        <v>752</v>
      </c>
      <c r="DM213" s="179">
        <v>4</v>
      </c>
      <c r="DN213" s="171" t="s">
        <v>958</v>
      </c>
    </row>
    <row r="214" spans="115:118">
      <c r="DK214" s="177">
        <v>212</v>
      </c>
      <c r="DL214" s="178" t="s">
        <v>753</v>
      </c>
      <c r="DM214" s="179">
        <v>5</v>
      </c>
      <c r="DN214" s="171" t="s">
        <v>958</v>
      </c>
    </row>
    <row r="215" spans="115:118">
      <c r="DK215" s="177">
        <v>213</v>
      </c>
      <c r="DL215" s="178" t="s">
        <v>754</v>
      </c>
      <c r="DM215" s="179">
        <v>6</v>
      </c>
      <c r="DN215" s="171" t="s">
        <v>958</v>
      </c>
    </row>
    <row r="216" spans="115:118">
      <c r="DK216" s="177">
        <v>214</v>
      </c>
      <c r="DL216" s="178" t="s">
        <v>755</v>
      </c>
      <c r="DM216" s="179">
        <v>7</v>
      </c>
      <c r="DN216" s="171" t="s">
        <v>958</v>
      </c>
    </row>
    <row r="217" spans="115:118">
      <c r="DK217" s="177">
        <v>221</v>
      </c>
      <c r="DL217" s="178" t="s">
        <v>756</v>
      </c>
      <c r="DM217" s="179">
        <v>8</v>
      </c>
      <c r="DN217" s="171" t="s">
        <v>959</v>
      </c>
    </row>
    <row r="218" spans="115:118">
      <c r="DK218" s="177">
        <v>222</v>
      </c>
      <c r="DL218" s="178" t="s">
        <v>757</v>
      </c>
      <c r="DM218" s="179">
        <v>9</v>
      </c>
      <c r="DN218" s="171" t="s">
        <v>959</v>
      </c>
    </row>
    <row r="219" spans="115:118">
      <c r="DK219" s="177">
        <v>223</v>
      </c>
      <c r="DL219" s="178" t="s">
        <v>758</v>
      </c>
      <c r="DM219" s="179">
        <v>10</v>
      </c>
      <c r="DN219" s="171" t="s">
        <v>959</v>
      </c>
    </row>
    <row r="220" spans="115:118">
      <c r="DK220" s="177">
        <v>224</v>
      </c>
      <c r="DL220" s="178" t="s">
        <v>759</v>
      </c>
      <c r="DM220" s="179">
        <v>11</v>
      </c>
      <c r="DN220" s="171" t="s">
        <v>959</v>
      </c>
    </row>
    <row r="221" spans="115:118">
      <c r="DK221" s="177">
        <v>241</v>
      </c>
      <c r="DL221" s="178" t="s">
        <v>760</v>
      </c>
      <c r="DM221" s="179">
        <v>8</v>
      </c>
      <c r="DN221" s="171"/>
    </row>
    <row r="222" spans="115:118">
      <c r="DK222" s="177">
        <v>242</v>
      </c>
      <c r="DL222" s="178" t="s">
        <v>761</v>
      </c>
      <c r="DM222" s="179">
        <v>9</v>
      </c>
      <c r="DN222" s="171"/>
    </row>
    <row r="223" spans="115:118">
      <c r="DK223" s="177">
        <v>243</v>
      </c>
      <c r="DL223" s="178" t="s">
        <v>762</v>
      </c>
      <c r="DM223" s="179">
        <v>10</v>
      </c>
      <c r="DN223" s="171"/>
    </row>
    <row r="224" spans="115:118">
      <c r="DK224" s="177">
        <v>244</v>
      </c>
      <c r="DL224" s="178" t="s">
        <v>763</v>
      </c>
      <c r="DM224" s="179">
        <v>11</v>
      </c>
      <c r="DN224" s="171"/>
    </row>
    <row r="225" spans="115:118">
      <c r="DK225" s="177">
        <v>250</v>
      </c>
      <c r="DL225" s="178" t="s">
        <v>764</v>
      </c>
      <c r="DM225" s="179">
        <v>8</v>
      </c>
      <c r="DN225" s="171"/>
    </row>
    <row r="226" spans="115:118">
      <c r="DK226" s="177">
        <v>251</v>
      </c>
      <c r="DL226" s="178" t="s">
        <v>765</v>
      </c>
      <c r="DM226" s="179">
        <v>9</v>
      </c>
      <c r="DN226" s="171"/>
    </row>
    <row r="227" spans="115:118">
      <c r="DK227" s="177">
        <v>252</v>
      </c>
      <c r="DL227" s="178" t="s">
        <v>766</v>
      </c>
      <c r="DM227" s="179">
        <v>10</v>
      </c>
      <c r="DN227" s="171"/>
    </row>
    <row r="228" spans="115:118">
      <c r="DK228" s="177">
        <v>253</v>
      </c>
      <c r="DL228" s="178" t="s">
        <v>767</v>
      </c>
      <c r="DM228" s="179">
        <v>11</v>
      </c>
      <c r="DN228" s="171"/>
    </row>
    <row r="229" spans="115:118">
      <c r="DK229" s="177">
        <v>254</v>
      </c>
      <c r="DL229" s="178" t="s">
        <v>768</v>
      </c>
      <c r="DM229" s="179">
        <v>12</v>
      </c>
      <c r="DN229" s="171"/>
    </row>
    <row r="230" spans="115:118">
      <c r="DK230" s="177">
        <v>351</v>
      </c>
      <c r="DL230" s="178" t="s">
        <v>769</v>
      </c>
      <c r="DM230" s="179">
        <v>7</v>
      </c>
      <c r="DN230" s="171"/>
    </row>
    <row r="231" spans="115:118">
      <c r="DK231" s="177">
        <v>352</v>
      </c>
      <c r="DL231" s="178" t="s">
        <v>770</v>
      </c>
      <c r="DM231" s="179">
        <v>8</v>
      </c>
      <c r="DN231" s="171"/>
    </row>
    <row r="232" spans="115:118">
      <c r="DK232" s="177">
        <v>353</v>
      </c>
      <c r="DL232" s="178" t="s">
        <v>771</v>
      </c>
      <c r="DM232" s="179">
        <v>9</v>
      </c>
      <c r="DN232" s="171"/>
    </row>
    <row r="233" spans="115:118">
      <c r="DK233" s="177">
        <v>354</v>
      </c>
      <c r="DL233" s="178" t="s">
        <v>772</v>
      </c>
      <c r="DM233" s="179">
        <v>10</v>
      </c>
      <c r="DN233" s="171"/>
    </row>
    <row r="234" spans="115:118">
      <c r="DK234" s="177">
        <v>355</v>
      </c>
      <c r="DL234" s="178" t="s">
        <v>773</v>
      </c>
      <c r="DM234" s="179">
        <v>11</v>
      </c>
      <c r="DN234" s="171"/>
    </row>
    <row r="235" spans="115:118">
      <c r="DK235" s="177">
        <v>356</v>
      </c>
      <c r="DL235" s="178" t="s">
        <v>774</v>
      </c>
      <c r="DM235" s="179">
        <v>12</v>
      </c>
      <c r="DN235" s="171"/>
    </row>
    <row r="236" spans="115:118">
      <c r="DK236" s="177">
        <v>361</v>
      </c>
      <c r="DL236" s="178" t="s">
        <v>775</v>
      </c>
      <c r="DM236" s="179">
        <v>6</v>
      </c>
      <c r="DN236" s="171"/>
    </row>
    <row r="237" spans="115:118">
      <c r="DK237" s="177">
        <v>362</v>
      </c>
      <c r="DL237" s="178" t="s">
        <v>776</v>
      </c>
      <c r="DM237" s="179">
        <v>7</v>
      </c>
      <c r="DN237" s="171"/>
    </row>
    <row r="238" spans="115:118">
      <c r="DK238" s="177">
        <v>363</v>
      </c>
      <c r="DL238" s="178" t="s">
        <v>777</v>
      </c>
      <c r="DM238" s="179">
        <v>8</v>
      </c>
      <c r="DN238" s="171"/>
    </row>
    <row r="239" spans="115:118">
      <c r="DK239" s="177">
        <v>364</v>
      </c>
      <c r="DL239" s="178" t="s">
        <v>778</v>
      </c>
      <c r="DM239" s="179">
        <v>9</v>
      </c>
      <c r="DN239" s="171"/>
    </row>
    <row r="240" spans="115:118">
      <c r="DK240" s="177">
        <v>366</v>
      </c>
      <c r="DL240" s="178" t="s">
        <v>779</v>
      </c>
      <c r="DM240" s="179">
        <v>8</v>
      </c>
      <c r="DN240" s="171"/>
    </row>
    <row r="241" spans="115:118">
      <c r="DK241" s="177">
        <v>367</v>
      </c>
      <c r="DL241" s="178" t="s">
        <v>780</v>
      </c>
      <c r="DM241" s="179">
        <v>9</v>
      </c>
      <c r="DN241" s="171"/>
    </row>
    <row r="242" spans="115:118">
      <c r="DK242" s="177">
        <v>368</v>
      </c>
      <c r="DL242" s="178" t="s">
        <v>781</v>
      </c>
      <c r="DM242" s="179">
        <v>10</v>
      </c>
      <c r="DN242" s="171"/>
    </row>
    <row r="243" spans="115:118">
      <c r="DK243" s="177">
        <v>371</v>
      </c>
      <c r="DL243" s="178" t="s">
        <v>782</v>
      </c>
      <c r="DM243" s="179">
        <v>7</v>
      </c>
      <c r="DN243" s="171"/>
    </row>
    <row r="244" spans="115:118">
      <c r="DK244" s="177">
        <v>372</v>
      </c>
      <c r="DL244" s="178" t="s">
        <v>783</v>
      </c>
      <c r="DM244" s="179">
        <v>8</v>
      </c>
      <c r="DN244" s="171"/>
    </row>
    <row r="245" spans="115:118">
      <c r="DK245" s="177">
        <v>373</v>
      </c>
      <c r="DL245" s="178" t="s">
        <v>784</v>
      </c>
      <c r="DM245" s="179">
        <v>9</v>
      </c>
      <c r="DN245" s="171"/>
    </row>
    <row r="246" spans="115:118">
      <c r="DK246" s="177">
        <v>374</v>
      </c>
      <c r="DL246" s="178" t="s">
        <v>785</v>
      </c>
      <c r="DM246" s="179">
        <v>10</v>
      </c>
      <c r="DN246" s="171"/>
    </row>
    <row r="247" spans="115:118">
      <c r="DK247" s="177">
        <v>375</v>
      </c>
      <c r="DL247" s="178" t="s">
        <v>786</v>
      </c>
      <c r="DM247" s="179">
        <v>11</v>
      </c>
      <c r="DN247" s="171"/>
    </row>
    <row r="248" spans="115:118">
      <c r="DK248" s="177">
        <v>376</v>
      </c>
      <c r="DL248" s="178" t="s">
        <v>787</v>
      </c>
      <c r="DM248" s="179">
        <v>8</v>
      </c>
      <c r="DN248" s="171"/>
    </row>
    <row r="249" spans="115:118">
      <c r="DK249" s="177">
        <v>377</v>
      </c>
      <c r="DL249" s="178" t="s">
        <v>788</v>
      </c>
      <c r="DM249" s="179">
        <v>9</v>
      </c>
      <c r="DN249" s="171"/>
    </row>
    <row r="250" spans="115:118">
      <c r="DK250" s="177">
        <v>378</v>
      </c>
      <c r="DL250" s="178" t="s">
        <v>789</v>
      </c>
      <c r="DM250" s="179">
        <v>11</v>
      </c>
      <c r="DN250" s="171"/>
    </row>
    <row r="251" spans="115:118">
      <c r="DK251" s="177">
        <v>381</v>
      </c>
      <c r="DL251" s="178" t="s">
        <v>732</v>
      </c>
      <c r="DM251" s="179">
        <v>10</v>
      </c>
      <c r="DN251" s="171"/>
    </row>
    <row r="252" spans="115:118">
      <c r="DK252" s="177">
        <v>382</v>
      </c>
      <c r="DL252" s="178" t="s">
        <v>733</v>
      </c>
      <c r="DM252" s="179">
        <v>11</v>
      </c>
      <c r="DN252" s="171"/>
    </row>
    <row r="253" spans="115:118">
      <c r="DK253" s="177">
        <v>383</v>
      </c>
      <c r="DL253" s="178" t="s">
        <v>734</v>
      </c>
      <c r="DM253" s="179">
        <v>12</v>
      </c>
      <c r="DN253" s="171"/>
    </row>
    <row r="254" spans="115:118">
      <c r="DK254" s="177">
        <v>410</v>
      </c>
      <c r="DL254" s="178" t="s">
        <v>790</v>
      </c>
      <c r="DM254" s="179">
        <v>5</v>
      </c>
      <c r="DN254" s="171"/>
    </row>
    <row r="255" spans="115:118">
      <c r="DK255" s="177">
        <v>411</v>
      </c>
      <c r="DL255" s="178" t="s">
        <v>791</v>
      </c>
      <c r="DM255" s="179">
        <v>6</v>
      </c>
      <c r="DN255" s="171" t="s">
        <v>961</v>
      </c>
    </row>
    <row r="256" spans="115:118">
      <c r="DK256" s="177">
        <v>412</v>
      </c>
      <c r="DL256" s="178" t="s">
        <v>792</v>
      </c>
      <c r="DM256" s="179">
        <v>7</v>
      </c>
      <c r="DN256" s="171" t="s">
        <v>961</v>
      </c>
    </row>
    <row r="257" spans="115:118">
      <c r="DK257" s="177">
        <v>413</v>
      </c>
      <c r="DL257" s="178" t="s">
        <v>793</v>
      </c>
      <c r="DM257" s="179">
        <v>8</v>
      </c>
      <c r="DN257" s="171" t="s">
        <v>961</v>
      </c>
    </row>
    <row r="258" spans="115:118">
      <c r="DK258" s="177">
        <v>420</v>
      </c>
      <c r="DL258" s="178" t="s">
        <v>794</v>
      </c>
      <c r="DM258" s="179">
        <v>4</v>
      </c>
      <c r="DN258" s="171" t="s">
        <v>960</v>
      </c>
    </row>
    <row r="259" spans="115:118">
      <c r="DK259" s="177">
        <v>421</v>
      </c>
      <c r="DL259" s="178" t="s">
        <v>795</v>
      </c>
      <c r="DM259" s="179">
        <v>5</v>
      </c>
      <c r="DN259" s="171" t="s">
        <v>960</v>
      </c>
    </row>
    <row r="260" spans="115:118">
      <c r="DK260" s="177">
        <v>422</v>
      </c>
      <c r="DL260" s="178" t="s">
        <v>796</v>
      </c>
      <c r="DM260" s="179">
        <v>6</v>
      </c>
      <c r="DN260" s="171" t="s">
        <v>960</v>
      </c>
    </row>
    <row r="261" spans="115:118">
      <c r="DK261" s="177">
        <v>423</v>
      </c>
      <c r="DL261" s="178" t="s">
        <v>797</v>
      </c>
      <c r="DM261" s="179">
        <v>7</v>
      </c>
      <c r="DN261" s="171" t="s">
        <v>960</v>
      </c>
    </row>
    <row r="262" spans="115:118">
      <c r="DK262" s="177">
        <v>424</v>
      </c>
      <c r="DL262" s="178" t="s">
        <v>798</v>
      </c>
      <c r="DM262" s="179">
        <v>8</v>
      </c>
      <c r="DN262" s="171" t="s">
        <v>960</v>
      </c>
    </row>
    <row r="263" spans="115:118">
      <c r="DK263" s="177">
        <v>430</v>
      </c>
      <c r="DL263" s="178" t="s">
        <v>799</v>
      </c>
      <c r="DM263" s="179">
        <v>6</v>
      </c>
      <c r="DN263" s="171"/>
    </row>
    <row r="264" spans="115:118">
      <c r="DK264" s="177">
        <v>431</v>
      </c>
      <c r="DL264" s="178" t="s">
        <v>800</v>
      </c>
      <c r="DM264" s="179">
        <v>7</v>
      </c>
      <c r="DN264" s="171"/>
    </row>
    <row r="265" spans="115:118">
      <c r="DK265" s="177">
        <v>432</v>
      </c>
      <c r="DL265" s="178" t="s">
        <v>801</v>
      </c>
      <c r="DM265" s="179">
        <v>8</v>
      </c>
      <c r="DN265" s="171"/>
    </row>
    <row r="266" spans="115:118">
      <c r="DK266" s="177">
        <v>433</v>
      </c>
      <c r="DL266" s="178" t="s">
        <v>802</v>
      </c>
      <c r="DM266" s="179">
        <v>9</v>
      </c>
      <c r="DN266" s="171"/>
    </row>
    <row r="267" spans="115:118">
      <c r="DK267" s="177">
        <v>434</v>
      </c>
      <c r="DL267" s="178" t="s">
        <v>803</v>
      </c>
      <c r="DM267" s="179">
        <v>10</v>
      </c>
      <c r="DN267" s="171"/>
    </row>
    <row r="268" spans="115:118">
      <c r="DK268" s="177">
        <v>441</v>
      </c>
      <c r="DL268" s="178" t="s">
        <v>804</v>
      </c>
      <c r="DM268" s="179">
        <v>7</v>
      </c>
      <c r="DN268" s="171" t="s">
        <v>962</v>
      </c>
    </row>
    <row r="269" spans="115:118">
      <c r="DK269" s="177">
        <v>442</v>
      </c>
      <c r="DL269" s="178" t="s">
        <v>805</v>
      </c>
      <c r="DM269" s="179">
        <v>8</v>
      </c>
      <c r="DN269" s="171" t="s">
        <v>962</v>
      </c>
    </row>
    <row r="270" spans="115:118">
      <c r="DK270" s="177">
        <v>443</v>
      </c>
      <c r="DL270" s="178" t="s">
        <v>806</v>
      </c>
      <c r="DM270" s="179">
        <v>9</v>
      </c>
      <c r="DN270" s="171" t="s">
        <v>962</v>
      </c>
    </row>
    <row r="271" spans="115:118">
      <c r="DK271" s="177">
        <v>444</v>
      </c>
      <c r="DL271" s="178" t="s">
        <v>807</v>
      </c>
      <c r="DM271" s="179">
        <v>10</v>
      </c>
      <c r="DN271" s="171" t="s">
        <v>962</v>
      </c>
    </row>
    <row r="272" spans="115:118">
      <c r="DK272" s="177">
        <v>451</v>
      </c>
      <c r="DL272" s="178" t="s">
        <v>808</v>
      </c>
      <c r="DM272" s="179">
        <v>7</v>
      </c>
      <c r="DN272" s="171"/>
    </row>
    <row r="273" spans="115:118">
      <c r="DK273" s="177">
        <v>452</v>
      </c>
      <c r="DL273" s="178" t="s">
        <v>809</v>
      </c>
      <c r="DM273" s="179">
        <v>8</v>
      </c>
      <c r="DN273" s="171"/>
    </row>
    <row r="274" spans="115:118">
      <c r="DK274" s="177">
        <v>453</v>
      </c>
      <c r="DL274" s="178" t="s">
        <v>810</v>
      </c>
      <c r="DM274" s="179">
        <v>9</v>
      </c>
      <c r="DN274" s="171"/>
    </row>
    <row r="275" spans="115:118">
      <c r="DK275" s="177">
        <v>454</v>
      </c>
      <c r="DL275" s="178" t="s">
        <v>811</v>
      </c>
      <c r="DM275" s="179">
        <v>10</v>
      </c>
      <c r="DN275" s="171"/>
    </row>
    <row r="276" spans="115:118">
      <c r="DK276" s="177">
        <v>460</v>
      </c>
      <c r="DL276" s="178" t="s">
        <v>812</v>
      </c>
      <c r="DM276" s="179">
        <v>6</v>
      </c>
      <c r="DN276" s="171"/>
    </row>
    <row r="277" spans="115:118">
      <c r="DK277" s="177">
        <v>461</v>
      </c>
      <c r="DL277" s="178" t="s">
        <v>813</v>
      </c>
      <c r="DM277" s="179">
        <v>7</v>
      </c>
      <c r="DN277" s="171"/>
    </row>
    <row r="278" spans="115:118">
      <c r="DK278" s="177">
        <v>462</v>
      </c>
      <c r="DL278" s="178" t="s">
        <v>814</v>
      </c>
      <c r="DM278" s="179">
        <v>8</v>
      </c>
      <c r="DN278" s="171"/>
    </row>
    <row r="279" spans="115:118">
      <c r="DK279" s="177">
        <v>463</v>
      </c>
      <c r="DL279" s="178" t="s">
        <v>815</v>
      </c>
      <c r="DM279" s="179">
        <v>9</v>
      </c>
      <c r="DN279" s="171"/>
    </row>
    <row r="280" spans="115:118">
      <c r="DK280" s="177">
        <v>464</v>
      </c>
      <c r="DL280" s="178" t="s">
        <v>816</v>
      </c>
      <c r="DM280" s="179">
        <v>10</v>
      </c>
      <c r="DN280" s="171"/>
    </row>
    <row r="281" spans="115:118">
      <c r="DK281" s="177">
        <v>490</v>
      </c>
      <c r="DL281" s="178" t="s">
        <v>732</v>
      </c>
      <c r="DM281" s="179">
        <v>8</v>
      </c>
      <c r="DN281" s="171"/>
    </row>
    <row r="282" spans="115:118">
      <c r="DK282" s="177">
        <v>491</v>
      </c>
      <c r="DL282" s="178" t="s">
        <v>733</v>
      </c>
      <c r="DM282" s="179">
        <v>9</v>
      </c>
      <c r="DN282" s="171"/>
    </row>
    <row r="283" spans="115:118">
      <c r="DK283" s="177">
        <v>492</v>
      </c>
      <c r="DL283" s="178" t="s">
        <v>734</v>
      </c>
      <c r="DM283" s="179">
        <v>10</v>
      </c>
      <c r="DN283" s="171"/>
    </row>
    <row r="284" spans="115:118">
      <c r="DK284" s="177">
        <v>493</v>
      </c>
      <c r="DL284" s="178" t="s">
        <v>817</v>
      </c>
      <c r="DM284" s="179">
        <v>11</v>
      </c>
      <c r="DN284" s="171"/>
    </row>
    <row r="285" spans="115:118">
      <c r="DK285" s="177">
        <v>494</v>
      </c>
      <c r="DL285" s="178" t="s">
        <v>736</v>
      </c>
      <c r="DM285" s="179">
        <v>12</v>
      </c>
      <c r="DN285" s="171"/>
    </row>
    <row r="286" spans="115:118">
      <c r="DK286" s="177">
        <v>501</v>
      </c>
      <c r="DL286" s="178" t="s">
        <v>818</v>
      </c>
      <c r="DM286" s="179">
        <v>1</v>
      </c>
      <c r="DN286" s="171"/>
    </row>
    <row r="287" spans="115:118">
      <c r="DK287" s="177">
        <v>502</v>
      </c>
      <c r="DL287" s="178" t="s">
        <v>819</v>
      </c>
      <c r="DM287" s="179">
        <v>2</v>
      </c>
      <c r="DN287" s="171"/>
    </row>
    <row r="288" spans="115:118">
      <c r="DK288" s="177">
        <v>504</v>
      </c>
      <c r="DL288" s="178" t="s">
        <v>821</v>
      </c>
      <c r="DM288" s="179">
        <v>4</v>
      </c>
      <c r="DN288" s="171"/>
    </row>
    <row r="289" spans="115:118">
      <c r="DK289" s="177">
        <v>506</v>
      </c>
      <c r="DL289" s="178" t="s">
        <v>822</v>
      </c>
      <c r="DM289" s="179">
        <v>3</v>
      </c>
      <c r="DN289" s="171"/>
    </row>
    <row r="290" spans="115:118">
      <c r="DK290" s="177">
        <v>507</v>
      </c>
      <c r="DL290" s="178" t="s">
        <v>823</v>
      </c>
      <c r="DM290" s="179">
        <v>4</v>
      </c>
      <c r="DN290" s="171"/>
    </row>
    <row r="291" spans="115:118">
      <c r="DK291" s="177">
        <v>503</v>
      </c>
      <c r="DL291" s="178" t="s">
        <v>820</v>
      </c>
      <c r="DM291" s="179">
        <v>3</v>
      </c>
      <c r="DN291" s="171"/>
    </row>
    <row r="292" spans="115:118">
      <c r="DK292" s="177">
        <v>508</v>
      </c>
      <c r="DL292" s="178" t="s">
        <v>824</v>
      </c>
      <c r="DM292" s="179">
        <v>5</v>
      </c>
      <c r="DN292" s="171"/>
    </row>
    <row r="293" spans="115:118">
      <c r="DK293" s="177">
        <v>509</v>
      </c>
      <c r="DL293" s="178" t="s">
        <v>825</v>
      </c>
      <c r="DM293" s="179">
        <v>6</v>
      </c>
      <c r="DN293" s="171"/>
    </row>
    <row r="294" spans="115:118">
      <c r="DK294" s="177">
        <v>511</v>
      </c>
      <c r="DL294" s="178" t="s">
        <v>826</v>
      </c>
      <c r="DM294" s="179">
        <v>4</v>
      </c>
      <c r="DN294" s="171"/>
    </row>
    <row r="295" spans="115:118">
      <c r="DK295" s="177">
        <v>512</v>
      </c>
      <c r="DL295" s="178" t="s">
        <v>827</v>
      </c>
      <c r="DM295" s="179">
        <v>5</v>
      </c>
      <c r="DN295" s="171"/>
    </row>
    <row r="296" spans="115:118">
      <c r="DK296" s="177">
        <v>513</v>
      </c>
      <c r="DL296" s="178" t="s">
        <v>828</v>
      </c>
      <c r="DM296" s="179">
        <v>6</v>
      </c>
      <c r="DN296" s="171"/>
    </row>
    <row r="297" spans="115:118">
      <c r="DK297" s="177">
        <v>514</v>
      </c>
      <c r="DL297" s="178" t="s">
        <v>829</v>
      </c>
      <c r="DM297" s="179">
        <v>7</v>
      </c>
      <c r="DN297" s="171"/>
    </row>
    <row r="298" spans="115:118">
      <c r="DK298" s="177">
        <v>516</v>
      </c>
      <c r="DL298" s="178" t="s">
        <v>830</v>
      </c>
      <c r="DM298" s="179">
        <v>4</v>
      </c>
      <c r="DN298" s="171"/>
    </row>
    <row r="299" spans="115:118">
      <c r="DK299" s="177">
        <v>517</v>
      </c>
      <c r="DL299" s="178" t="s">
        <v>831</v>
      </c>
      <c r="DM299" s="179">
        <v>5</v>
      </c>
      <c r="DN299" s="171"/>
    </row>
    <row r="300" spans="115:118">
      <c r="DK300" s="177">
        <v>518</v>
      </c>
      <c r="DL300" s="178" t="s">
        <v>832</v>
      </c>
      <c r="DM300" s="179">
        <v>6</v>
      </c>
      <c r="DN300" s="171"/>
    </row>
    <row r="301" spans="115:118">
      <c r="DK301" s="177">
        <v>521</v>
      </c>
      <c r="DL301" s="178" t="s">
        <v>833</v>
      </c>
      <c r="DM301" s="179">
        <v>4</v>
      </c>
      <c r="DN301" s="171"/>
    </row>
    <row r="302" spans="115:118">
      <c r="DK302" s="177">
        <v>522</v>
      </c>
      <c r="DL302" s="178" t="s">
        <v>834</v>
      </c>
      <c r="DM302" s="179">
        <v>5</v>
      </c>
      <c r="DN302" s="171"/>
    </row>
    <row r="303" spans="115:118">
      <c r="DK303" s="177">
        <v>523</v>
      </c>
      <c r="DL303" s="178" t="s">
        <v>835</v>
      </c>
      <c r="DM303" s="179">
        <v>6</v>
      </c>
      <c r="DN303" s="171"/>
    </row>
    <row r="304" spans="115:118">
      <c r="DK304" s="177">
        <v>524</v>
      </c>
      <c r="DL304" s="178" t="s">
        <v>836</v>
      </c>
      <c r="DM304" s="179">
        <v>7</v>
      </c>
      <c r="DN304" s="171"/>
    </row>
    <row r="305" spans="115:118">
      <c r="DK305" s="177">
        <v>531</v>
      </c>
      <c r="DL305" s="178" t="s">
        <v>837</v>
      </c>
      <c r="DM305" s="179">
        <v>5</v>
      </c>
      <c r="DN305" s="171"/>
    </row>
    <row r="306" spans="115:118">
      <c r="DK306" s="177">
        <v>532</v>
      </c>
      <c r="DL306" s="178" t="s">
        <v>838</v>
      </c>
      <c r="DM306" s="179">
        <v>6</v>
      </c>
      <c r="DN306" s="171"/>
    </row>
    <row r="307" spans="115:118">
      <c r="DK307" s="177">
        <v>533</v>
      </c>
      <c r="DL307" s="178" t="s">
        <v>839</v>
      </c>
      <c r="DM307" s="179">
        <v>6</v>
      </c>
      <c r="DN307" s="171"/>
    </row>
    <row r="308" spans="115:118">
      <c r="DK308" s="177">
        <v>534</v>
      </c>
      <c r="DL308" s="178" t="s">
        <v>840</v>
      </c>
      <c r="DM308" s="179">
        <v>7</v>
      </c>
      <c r="DN308" s="171"/>
    </row>
    <row r="309" spans="115:118">
      <c r="DK309" s="177">
        <v>541</v>
      </c>
      <c r="DL309" s="178" t="s">
        <v>841</v>
      </c>
      <c r="DM309" s="179">
        <v>6</v>
      </c>
      <c r="DN309" s="171"/>
    </row>
    <row r="310" spans="115:118">
      <c r="DK310" s="177">
        <v>542</v>
      </c>
      <c r="DL310" s="178" t="s">
        <v>842</v>
      </c>
      <c r="DM310" s="179">
        <v>7</v>
      </c>
      <c r="DN310" s="171" t="s">
        <v>967</v>
      </c>
    </row>
    <row r="311" spans="115:118">
      <c r="DK311" s="177">
        <v>543</v>
      </c>
      <c r="DL311" s="178" t="s">
        <v>843</v>
      </c>
      <c r="DM311" s="179">
        <v>8</v>
      </c>
      <c r="DN311" s="171"/>
    </row>
    <row r="312" spans="115:118">
      <c r="DK312" s="177">
        <v>544</v>
      </c>
      <c r="DL312" s="178" t="s">
        <v>844</v>
      </c>
      <c r="DM312" s="179">
        <v>9</v>
      </c>
      <c r="DN312" s="171"/>
    </row>
    <row r="313" spans="115:118">
      <c r="DK313" s="177">
        <v>545</v>
      </c>
      <c r="DL313" s="178" t="s">
        <v>845</v>
      </c>
      <c r="DM313" s="179">
        <v>10</v>
      </c>
      <c r="DN313" s="171"/>
    </row>
    <row r="314" spans="115:118">
      <c r="DK314" s="177">
        <v>550</v>
      </c>
      <c r="DL314" s="178" t="s">
        <v>846</v>
      </c>
      <c r="DM314" s="179">
        <v>7</v>
      </c>
      <c r="DN314" s="171"/>
    </row>
    <row r="315" spans="115:118">
      <c r="DK315" s="177">
        <v>551</v>
      </c>
      <c r="DL315" s="178" t="s">
        <v>732</v>
      </c>
      <c r="DM315" s="179">
        <v>8</v>
      </c>
      <c r="DN315" s="171"/>
    </row>
    <row r="316" spans="115:118">
      <c r="DK316" s="177">
        <v>552</v>
      </c>
      <c r="DL316" s="178" t="s">
        <v>733</v>
      </c>
      <c r="DM316" s="179">
        <v>9</v>
      </c>
      <c r="DN316" s="171"/>
    </row>
    <row r="317" spans="115:118">
      <c r="DK317" s="177">
        <v>553</v>
      </c>
      <c r="DL317" s="178" t="s">
        <v>734</v>
      </c>
      <c r="DM317" s="179">
        <v>10</v>
      </c>
      <c r="DN317" s="171"/>
    </row>
    <row r="318" spans="115:118">
      <c r="DK318" s="177">
        <v>554</v>
      </c>
      <c r="DL318" s="178" t="s">
        <v>817</v>
      </c>
      <c r="DM318" s="179">
        <v>11</v>
      </c>
      <c r="DN318" s="171"/>
    </row>
    <row r="319" spans="115:118">
      <c r="DK319" s="177">
        <v>555</v>
      </c>
      <c r="DL319" s="180" t="s">
        <v>736</v>
      </c>
      <c r="DM319" s="179">
        <v>12</v>
      </c>
      <c r="DN319" s="171"/>
    </row>
    <row r="320" spans="115:118">
      <c r="DK320" s="177">
        <v>561</v>
      </c>
      <c r="DL320" s="178" t="s">
        <v>847</v>
      </c>
      <c r="DM320" s="179">
        <v>3</v>
      </c>
      <c r="DN320" s="171"/>
    </row>
    <row r="321" spans="115:118">
      <c r="DK321" s="177">
        <v>562</v>
      </c>
      <c r="DL321" s="178" t="s">
        <v>848</v>
      </c>
      <c r="DM321" s="179">
        <v>4</v>
      </c>
      <c r="DN321" s="171"/>
    </row>
    <row r="322" spans="115:118">
      <c r="DK322" s="177">
        <v>563</v>
      </c>
      <c r="DL322" s="178" t="s">
        <v>849</v>
      </c>
      <c r="DM322" s="179">
        <v>5</v>
      </c>
      <c r="DN322" s="171"/>
    </row>
    <row r="323" spans="115:118">
      <c r="DK323" s="177">
        <v>564</v>
      </c>
      <c r="DL323" s="178" t="s">
        <v>850</v>
      </c>
      <c r="DM323" s="179">
        <v>6</v>
      </c>
      <c r="DN323" s="171"/>
    </row>
    <row r="324" spans="115:118">
      <c r="DK324" s="177">
        <v>565</v>
      </c>
      <c r="DL324" s="178" t="s">
        <v>851</v>
      </c>
      <c r="DM324" s="179">
        <v>7</v>
      </c>
      <c r="DN324" s="171"/>
    </row>
    <row r="325" spans="115:118">
      <c r="DK325" s="177">
        <v>566</v>
      </c>
      <c r="DL325" s="178" t="s">
        <v>0</v>
      </c>
      <c r="DM325" s="179">
        <v>8</v>
      </c>
      <c r="DN325" s="171"/>
    </row>
    <row r="326" spans="115:118">
      <c r="DK326" s="177">
        <v>571</v>
      </c>
      <c r="DL326" s="178" t="s">
        <v>1</v>
      </c>
      <c r="DM326" s="179">
        <v>3</v>
      </c>
      <c r="DN326" s="171"/>
    </row>
    <row r="327" spans="115:118">
      <c r="DK327" s="177">
        <v>572</v>
      </c>
      <c r="DL327" s="178" t="s">
        <v>2</v>
      </c>
      <c r="DM327" s="179">
        <v>4</v>
      </c>
      <c r="DN327" s="171"/>
    </row>
    <row r="328" spans="115:118">
      <c r="DK328" s="177">
        <v>573</v>
      </c>
      <c r="DL328" s="178" t="s">
        <v>3</v>
      </c>
      <c r="DM328" s="179">
        <v>5</v>
      </c>
      <c r="DN328" s="171"/>
    </row>
    <row r="329" spans="115:118">
      <c r="DK329" s="177">
        <v>574</v>
      </c>
      <c r="DL329" s="178" t="s">
        <v>4</v>
      </c>
      <c r="DM329" s="179">
        <v>6</v>
      </c>
      <c r="DN329" s="171"/>
    </row>
    <row r="330" spans="115:118">
      <c r="DK330" s="177">
        <v>575</v>
      </c>
      <c r="DL330" s="178" t="s">
        <v>5</v>
      </c>
      <c r="DM330" s="179">
        <v>7</v>
      </c>
      <c r="DN330" s="171"/>
    </row>
    <row r="331" spans="115:118">
      <c r="DK331" s="177">
        <v>576</v>
      </c>
      <c r="DL331" s="178" t="s">
        <v>6</v>
      </c>
      <c r="DM331" s="179">
        <v>8</v>
      </c>
      <c r="DN331" s="171"/>
    </row>
    <row r="332" spans="115:118">
      <c r="DK332" s="177">
        <v>577</v>
      </c>
      <c r="DL332" s="178" t="s">
        <v>7</v>
      </c>
      <c r="DM332" s="181"/>
      <c r="DN332" s="171"/>
    </row>
    <row r="333" spans="115:118">
      <c r="DK333" s="177">
        <v>578</v>
      </c>
      <c r="DL333" s="178" t="s">
        <v>8</v>
      </c>
      <c r="DM333" s="179">
        <v>7</v>
      </c>
      <c r="DN333" s="171"/>
    </row>
    <row r="334" spans="115:118">
      <c r="DK334" s="177">
        <v>580</v>
      </c>
      <c r="DL334" s="178" t="s">
        <v>9</v>
      </c>
      <c r="DM334" s="179">
        <v>2</v>
      </c>
      <c r="DN334" s="171"/>
    </row>
    <row r="335" spans="115:118">
      <c r="DK335" s="177">
        <v>581</v>
      </c>
      <c r="DL335" s="178" t="s">
        <v>10</v>
      </c>
      <c r="DM335" s="179">
        <v>3</v>
      </c>
      <c r="DN335" s="171"/>
    </row>
    <row r="336" spans="115:118">
      <c r="DK336" s="177">
        <v>582</v>
      </c>
      <c r="DL336" s="178" t="s">
        <v>11</v>
      </c>
      <c r="DM336" s="179">
        <v>4</v>
      </c>
      <c r="DN336" s="171"/>
    </row>
    <row r="337" spans="115:118">
      <c r="DK337" s="177">
        <v>583</v>
      </c>
      <c r="DL337" s="178" t="s">
        <v>12</v>
      </c>
      <c r="DM337" s="179">
        <v>4</v>
      </c>
      <c r="DN337" s="171"/>
    </row>
    <row r="338" spans="115:118">
      <c r="DK338" s="177">
        <v>584</v>
      </c>
      <c r="DL338" s="178" t="s">
        <v>13</v>
      </c>
      <c r="DM338" s="179">
        <v>5</v>
      </c>
      <c r="DN338" s="171"/>
    </row>
    <row r="339" spans="115:118">
      <c r="DK339" s="177">
        <v>585</v>
      </c>
      <c r="DL339" s="178" t="s">
        <v>14</v>
      </c>
      <c r="DM339" s="179">
        <v>6</v>
      </c>
      <c r="DN339" s="171"/>
    </row>
    <row r="340" spans="115:118">
      <c r="DK340" s="177">
        <v>586</v>
      </c>
      <c r="DL340" s="178" t="s">
        <v>15</v>
      </c>
      <c r="DM340" s="179">
        <v>7</v>
      </c>
      <c r="DN340" s="171"/>
    </row>
    <row r="341" spans="115:118">
      <c r="DK341" s="177">
        <v>587</v>
      </c>
      <c r="DL341" s="178" t="s">
        <v>16</v>
      </c>
      <c r="DM341" s="179">
        <v>8</v>
      </c>
      <c r="DN341" s="171"/>
    </row>
    <row r="342" spans="115:118">
      <c r="DK342" s="177">
        <v>590</v>
      </c>
      <c r="DL342" s="178" t="s">
        <v>846</v>
      </c>
      <c r="DM342" s="179">
        <v>7</v>
      </c>
      <c r="DN342" s="171"/>
    </row>
    <row r="343" spans="115:118">
      <c r="DK343" s="177">
        <v>591</v>
      </c>
      <c r="DL343" s="178" t="s">
        <v>17</v>
      </c>
      <c r="DM343" s="179">
        <v>8</v>
      </c>
      <c r="DN343" s="171"/>
    </row>
    <row r="344" spans="115:118">
      <c r="DK344" s="177">
        <v>592</v>
      </c>
      <c r="DL344" s="178" t="s">
        <v>18</v>
      </c>
      <c r="DM344" s="179">
        <v>9</v>
      </c>
      <c r="DN344" s="171"/>
    </row>
    <row r="345" spans="115:118">
      <c r="DK345" s="177">
        <v>593</v>
      </c>
      <c r="DL345" s="178" t="s">
        <v>19</v>
      </c>
      <c r="DM345" s="179">
        <v>10</v>
      </c>
      <c r="DN345" s="171"/>
    </row>
    <row r="346" spans="115:118">
      <c r="DK346" s="177">
        <v>594</v>
      </c>
      <c r="DL346" s="178" t="s">
        <v>20</v>
      </c>
      <c r="DM346" s="179">
        <v>11</v>
      </c>
      <c r="DN346" s="171"/>
    </row>
    <row r="347" spans="115:118">
      <c r="DK347" s="177">
        <v>601</v>
      </c>
      <c r="DL347" s="178" t="s">
        <v>21</v>
      </c>
      <c r="DM347" s="179">
        <v>4</v>
      </c>
      <c r="DN347" s="171"/>
    </row>
    <row r="348" spans="115:118">
      <c r="DK348" s="177">
        <v>602</v>
      </c>
      <c r="DL348" s="178" t="s">
        <v>22</v>
      </c>
      <c r="DM348" s="179">
        <v>5</v>
      </c>
      <c r="DN348" s="171"/>
    </row>
    <row r="349" spans="115:118">
      <c r="DK349" s="177">
        <v>603</v>
      </c>
      <c r="DL349" s="178" t="s">
        <v>23</v>
      </c>
      <c r="DM349" s="179">
        <v>6</v>
      </c>
      <c r="DN349" s="171"/>
    </row>
    <row r="350" spans="115:118">
      <c r="DK350" s="177">
        <v>604</v>
      </c>
      <c r="DL350" s="178" t="s">
        <v>24</v>
      </c>
      <c r="DM350" s="179">
        <v>7</v>
      </c>
      <c r="DN350" s="171"/>
    </row>
    <row r="351" spans="115:118">
      <c r="DK351" s="177">
        <v>611</v>
      </c>
      <c r="DL351" s="178" t="s">
        <v>25</v>
      </c>
      <c r="DM351" s="179">
        <v>1</v>
      </c>
      <c r="DN351" s="171"/>
    </row>
    <row r="352" spans="115:118">
      <c r="DK352" s="177">
        <v>612</v>
      </c>
      <c r="DL352" s="178" t="s">
        <v>26</v>
      </c>
      <c r="DM352" s="179">
        <v>2</v>
      </c>
      <c r="DN352" s="171"/>
    </row>
    <row r="353" spans="115:118">
      <c r="DK353" s="177">
        <v>613</v>
      </c>
      <c r="DL353" s="178" t="s">
        <v>27</v>
      </c>
      <c r="DM353" s="179">
        <v>3</v>
      </c>
      <c r="DN353" s="171" t="s">
        <v>963</v>
      </c>
    </row>
    <row r="354" spans="115:118">
      <c r="DK354" s="177">
        <v>614</v>
      </c>
      <c r="DL354" s="178" t="s">
        <v>28</v>
      </c>
      <c r="DM354" s="179">
        <v>4</v>
      </c>
      <c r="DN354" s="171" t="s">
        <v>963</v>
      </c>
    </row>
    <row r="355" spans="115:118">
      <c r="DK355" s="177">
        <v>631</v>
      </c>
      <c r="DL355" s="178" t="s">
        <v>29</v>
      </c>
      <c r="DM355" s="179">
        <v>8</v>
      </c>
      <c r="DN355" s="171"/>
    </row>
    <row r="356" spans="115:118">
      <c r="DK356" s="177">
        <v>632</v>
      </c>
      <c r="DL356" s="178" t="s">
        <v>30</v>
      </c>
      <c r="DM356" s="179">
        <v>9</v>
      </c>
      <c r="DN356" s="171"/>
    </row>
    <row r="357" spans="115:118">
      <c r="DK357" s="177">
        <v>633</v>
      </c>
      <c r="DL357" s="178" t="s">
        <v>31</v>
      </c>
      <c r="DM357" s="179">
        <v>10</v>
      </c>
      <c r="DN357" s="171"/>
    </row>
    <row r="358" spans="115:118">
      <c r="DK358" s="177">
        <v>634</v>
      </c>
      <c r="DL358" s="178" t="s">
        <v>32</v>
      </c>
      <c r="DM358" s="179">
        <v>11</v>
      </c>
      <c r="DN358" s="171"/>
    </row>
    <row r="359" spans="115:118">
      <c r="DK359" s="177">
        <v>690</v>
      </c>
      <c r="DL359" s="178" t="s">
        <v>732</v>
      </c>
      <c r="DM359" s="179">
        <v>8</v>
      </c>
      <c r="DN359" s="171"/>
    </row>
    <row r="360" spans="115:118">
      <c r="DK360" s="177">
        <v>691</v>
      </c>
      <c r="DL360" s="178" t="s">
        <v>733</v>
      </c>
      <c r="DM360" s="179">
        <v>9</v>
      </c>
      <c r="DN360" s="171"/>
    </row>
    <row r="361" spans="115:118">
      <c r="DK361" s="177">
        <v>692</v>
      </c>
      <c r="DL361" s="178" t="s">
        <v>734</v>
      </c>
      <c r="DM361" s="179">
        <v>10</v>
      </c>
      <c r="DN361" s="171"/>
    </row>
    <row r="362" spans="115:118">
      <c r="DK362" s="177">
        <v>693</v>
      </c>
      <c r="DL362" s="178" t="s">
        <v>817</v>
      </c>
      <c r="DM362" s="179">
        <v>11</v>
      </c>
      <c r="DN362" s="171"/>
    </row>
    <row r="363" spans="115:118">
      <c r="DK363" s="177">
        <v>694</v>
      </c>
      <c r="DL363" s="178" t="s">
        <v>736</v>
      </c>
      <c r="DM363" s="179">
        <v>12</v>
      </c>
      <c r="DN363" s="171"/>
    </row>
    <row r="364" spans="115:118">
      <c r="DK364" s="177">
        <v>706</v>
      </c>
      <c r="DL364" s="178" t="s">
        <v>33</v>
      </c>
      <c r="DM364" s="179">
        <v>4</v>
      </c>
      <c r="DN364" s="171"/>
    </row>
    <row r="365" spans="115:118">
      <c r="DK365" s="177">
        <v>707</v>
      </c>
      <c r="DL365" s="178" t="s">
        <v>34</v>
      </c>
      <c r="DM365" s="179">
        <v>5</v>
      </c>
      <c r="DN365" s="171"/>
    </row>
    <row r="366" spans="115:118">
      <c r="DK366" s="177">
        <v>708</v>
      </c>
      <c r="DL366" s="178" t="s">
        <v>35</v>
      </c>
      <c r="DM366" s="179">
        <v>6</v>
      </c>
      <c r="DN366" s="171"/>
    </row>
    <row r="367" spans="115:118">
      <c r="DK367" s="177">
        <v>709</v>
      </c>
      <c r="DL367" s="178" t="s">
        <v>36</v>
      </c>
      <c r="DM367" s="179">
        <v>7</v>
      </c>
      <c r="DN367" s="171"/>
    </row>
    <row r="368" spans="115:118">
      <c r="DK368" s="177">
        <v>710</v>
      </c>
      <c r="DL368" s="178" t="s">
        <v>37</v>
      </c>
      <c r="DM368" s="179">
        <v>6</v>
      </c>
      <c r="DN368" s="171"/>
    </row>
    <row r="369" spans="115:118">
      <c r="DK369" s="177">
        <v>711</v>
      </c>
      <c r="DL369" s="178" t="s">
        <v>38</v>
      </c>
      <c r="DM369" s="179">
        <v>7</v>
      </c>
      <c r="DN369" s="171"/>
    </row>
    <row r="370" spans="115:118">
      <c r="DK370" s="177">
        <v>712</v>
      </c>
      <c r="DL370" s="178" t="s">
        <v>39</v>
      </c>
      <c r="DM370" s="179">
        <v>8</v>
      </c>
      <c r="DN370" s="171"/>
    </row>
    <row r="371" spans="115:118">
      <c r="DK371" s="177">
        <v>713</v>
      </c>
      <c r="DL371" s="178" t="s">
        <v>40</v>
      </c>
      <c r="DM371" s="179">
        <v>9</v>
      </c>
      <c r="DN371" s="171"/>
    </row>
    <row r="372" spans="115:118">
      <c r="DK372" s="177">
        <v>714</v>
      </c>
      <c r="DL372" s="178" t="s">
        <v>41</v>
      </c>
      <c r="DM372" s="179">
        <v>10</v>
      </c>
      <c r="DN372" s="171"/>
    </row>
    <row r="373" spans="115:118">
      <c r="DK373" s="177">
        <v>720</v>
      </c>
      <c r="DL373" s="178" t="s">
        <v>42</v>
      </c>
      <c r="DM373" s="179">
        <v>6</v>
      </c>
      <c r="DN373" s="171"/>
    </row>
    <row r="374" spans="115:118">
      <c r="DK374" s="177">
        <v>721</v>
      </c>
      <c r="DL374" s="178" t="s">
        <v>43</v>
      </c>
      <c r="DM374" s="179">
        <v>7</v>
      </c>
      <c r="DN374" s="171"/>
    </row>
    <row r="375" spans="115:118">
      <c r="DK375" s="177">
        <v>722</v>
      </c>
      <c r="DL375" s="178" t="s">
        <v>44</v>
      </c>
      <c r="DM375" s="179">
        <v>8</v>
      </c>
      <c r="DN375" s="171"/>
    </row>
    <row r="376" spans="115:118">
      <c r="DK376" s="177">
        <v>723</v>
      </c>
      <c r="DL376" s="178" t="s">
        <v>45</v>
      </c>
      <c r="DM376" s="179">
        <v>9</v>
      </c>
      <c r="DN376" s="171"/>
    </row>
    <row r="377" spans="115:118">
      <c r="DK377" s="177">
        <v>724</v>
      </c>
      <c r="DL377" s="178" t="s">
        <v>46</v>
      </c>
      <c r="DM377" s="179">
        <v>10</v>
      </c>
      <c r="DN377" s="171"/>
    </row>
    <row r="378" spans="115:118">
      <c r="DK378" s="177">
        <v>731</v>
      </c>
      <c r="DL378" s="178" t="s">
        <v>47</v>
      </c>
      <c r="DM378" s="179">
        <v>4</v>
      </c>
      <c r="DN378" s="171" t="s">
        <v>964</v>
      </c>
    </row>
    <row r="379" spans="115:118">
      <c r="DK379" s="177">
        <v>732</v>
      </c>
      <c r="DL379" s="178" t="s">
        <v>48</v>
      </c>
      <c r="DM379" s="179">
        <v>5</v>
      </c>
      <c r="DN379" s="171" t="s">
        <v>964</v>
      </c>
    </row>
    <row r="380" spans="115:118">
      <c r="DK380" s="177">
        <v>733</v>
      </c>
      <c r="DL380" s="178" t="s">
        <v>49</v>
      </c>
      <c r="DM380" s="179">
        <v>6</v>
      </c>
      <c r="DN380" s="171" t="s">
        <v>964</v>
      </c>
    </row>
    <row r="381" spans="115:118">
      <c r="DK381" s="177">
        <v>741</v>
      </c>
      <c r="DL381" s="178" t="s">
        <v>50</v>
      </c>
      <c r="DM381" s="179">
        <v>7</v>
      </c>
      <c r="DN381" s="171" t="s">
        <v>965</v>
      </c>
    </row>
    <row r="382" spans="115:118">
      <c r="DK382" s="177">
        <v>742</v>
      </c>
      <c r="DL382" s="178" t="s">
        <v>51</v>
      </c>
      <c r="DM382" s="179">
        <v>8</v>
      </c>
      <c r="DN382" s="171" t="s">
        <v>966</v>
      </c>
    </row>
    <row r="383" spans="115:118">
      <c r="DK383" s="177">
        <v>743</v>
      </c>
      <c r="DL383" s="178" t="s">
        <v>52</v>
      </c>
      <c r="DM383" s="179">
        <v>9</v>
      </c>
      <c r="DN383" s="171"/>
    </row>
    <row r="384" spans="115:118">
      <c r="DK384" s="177">
        <v>750</v>
      </c>
      <c r="DL384" s="178" t="s">
        <v>732</v>
      </c>
      <c r="DM384" s="179">
        <v>9</v>
      </c>
      <c r="DN384" s="171" t="s">
        <v>951</v>
      </c>
    </row>
    <row r="385" spans="115:118">
      <c r="DK385" s="177">
        <v>751</v>
      </c>
      <c r="DL385" s="178" t="s">
        <v>733</v>
      </c>
      <c r="DM385" s="179">
        <v>10</v>
      </c>
      <c r="DN385" s="171" t="s">
        <v>951</v>
      </c>
    </row>
    <row r="386" spans="115:118">
      <c r="DK386" s="177">
        <v>752</v>
      </c>
      <c r="DL386" s="178" t="s">
        <v>734</v>
      </c>
      <c r="DM386" s="179">
        <v>11</v>
      </c>
      <c r="DN386" s="171" t="s">
        <v>951</v>
      </c>
    </row>
    <row r="387" spans="115:118">
      <c r="DK387" s="177">
        <v>753</v>
      </c>
      <c r="DL387" s="178" t="s">
        <v>735</v>
      </c>
      <c r="DM387" s="179">
        <v>12</v>
      </c>
      <c r="DN387" s="171" t="s">
        <v>951</v>
      </c>
    </row>
    <row r="388" spans="115:118">
      <c r="DK388" s="177">
        <v>760</v>
      </c>
      <c r="DL388" s="178" t="s">
        <v>53</v>
      </c>
      <c r="DM388" s="179">
        <v>6</v>
      </c>
      <c r="DN388" s="171"/>
    </row>
    <row r="389" spans="115:118">
      <c r="DK389" s="177">
        <v>761</v>
      </c>
      <c r="DL389" s="178" t="s">
        <v>54</v>
      </c>
      <c r="DM389" s="179">
        <v>7</v>
      </c>
      <c r="DN389" s="171"/>
    </row>
    <row r="390" spans="115:118">
      <c r="DK390" s="177">
        <v>762</v>
      </c>
      <c r="DL390" s="178" t="s">
        <v>55</v>
      </c>
      <c r="DM390" s="179">
        <v>8</v>
      </c>
      <c r="DN390" s="171"/>
    </row>
    <row r="391" spans="115:118">
      <c r="DK391" s="177">
        <v>763</v>
      </c>
      <c r="DL391" s="178" t="s">
        <v>56</v>
      </c>
      <c r="DM391" s="179">
        <v>9</v>
      </c>
      <c r="DN391" s="171"/>
    </row>
    <row r="392" spans="115:118">
      <c r="DK392" s="177">
        <v>764</v>
      </c>
      <c r="DL392" s="178" t="s">
        <v>57</v>
      </c>
      <c r="DM392" s="179">
        <v>10</v>
      </c>
      <c r="DN392" s="171"/>
    </row>
    <row r="393" spans="115:118">
      <c r="DK393" s="177">
        <v>770</v>
      </c>
      <c r="DL393" s="178" t="s">
        <v>53</v>
      </c>
      <c r="DM393" s="179">
        <v>6</v>
      </c>
      <c r="DN393" s="171"/>
    </row>
    <row r="394" spans="115:118">
      <c r="DK394" s="177">
        <v>771</v>
      </c>
      <c r="DL394" s="178" t="s">
        <v>54</v>
      </c>
      <c r="DM394" s="179">
        <v>7</v>
      </c>
      <c r="DN394" s="171" t="s">
        <v>951</v>
      </c>
    </row>
    <row r="395" spans="115:118">
      <c r="DK395" s="177">
        <v>772</v>
      </c>
      <c r="DL395" s="178" t="s">
        <v>55</v>
      </c>
      <c r="DM395" s="179">
        <v>8</v>
      </c>
      <c r="DN395" s="171" t="s">
        <v>951</v>
      </c>
    </row>
    <row r="396" spans="115:118">
      <c r="DK396" s="177">
        <v>773</v>
      </c>
      <c r="DL396" s="178" t="s">
        <v>56</v>
      </c>
      <c r="DM396" s="179">
        <v>9</v>
      </c>
      <c r="DN396" s="171" t="s">
        <v>951</v>
      </c>
    </row>
    <row r="397" spans="115:118">
      <c r="DK397" s="177">
        <v>774</v>
      </c>
      <c r="DL397" s="178" t="s">
        <v>57</v>
      </c>
      <c r="DM397" s="179">
        <v>10</v>
      </c>
      <c r="DN397" s="171" t="s">
        <v>951</v>
      </c>
    </row>
    <row r="398" spans="115:118">
      <c r="DK398" s="177">
        <v>780</v>
      </c>
      <c r="DL398" s="178" t="s">
        <v>53</v>
      </c>
      <c r="DM398" s="179">
        <v>6</v>
      </c>
      <c r="DN398" s="171"/>
    </row>
    <row r="399" spans="115:118">
      <c r="DK399" s="177">
        <v>780</v>
      </c>
      <c r="DL399" s="178" t="s">
        <v>53</v>
      </c>
      <c r="DM399" s="179">
        <v>6</v>
      </c>
      <c r="DN399" s="171"/>
    </row>
    <row r="400" spans="115:118">
      <c r="DK400" s="177">
        <v>781</v>
      </c>
      <c r="DL400" s="178" t="s">
        <v>54</v>
      </c>
      <c r="DM400" s="179">
        <v>7</v>
      </c>
      <c r="DN400" s="171" t="s">
        <v>952</v>
      </c>
    </row>
    <row r="401" spans="115:118">
      <c r="DK401" s="177">
        <v>781</v>
      </c>
      <c r="DL401" s="178" t="s">
        <v>54</v>
      </c>
      <c r="DM401" s="179">
        <v>7</v>
      </c>
      <c r="DN401" s="171" t="s">
        <v>952</v>
      </c>
    </row>
    <row r="402" spans="115:118">
      <c r="DK402" s="177">
        <v>782</v>
      </c>
      <c r="DL402" s="178" t="s">
        <v>55</v>
      </c>
      <c r="DM402" s="179">
        <v>8</v>
      </c>
      <c r="DN402" s="171" t="s">
        <v>952</v>
      </c>
    </row>
    <row r="403" spans="115:118">
      <c r="DK403" s="177">
        <v>782</v>
      </c>
      <c r="DL403" s="178" t="s">
        <v>55</v>
      </c>
      <c r="DM403" s="179">
        <v>8</v>
      </c>
      <c r="DN403" s="171" t="s">
        <v>952</v>
      </c>
    </row>
    <row r="404" spans="115:118">
      <c r="DK404" s="177">
        <v>783</v>
      </c>
      <c r="DL404" s="178" t="s">
        <v>56</v>
      </c>
      <c r="DM404" s="179">
        <v>9</v>
      </c>
      <c r="DN404" s="171" t="s">
        <v>952</v>
      </c>
    </row>
    <row r="405" spans="115:118">
      <c r="DK405" s="177">
        <v>783</v>
      </c>
      <c r="DL405" s="178" t="s">
        <v>56</v>
      </c>
      <c r="DM405" s="179">
        <v>9</v>
      </c>
      <c r="DN405" s="171" t="s">
        <v>952</v>
      </c>
    </row>
    <row r="406" spans="115:118">
      <c r="DK406" s="177">
        <v>784</v>
      </c>
      <c r="DL406" s="178" t="s">
        <v>57</v>
      </c>
      <c r="DM406" s="179">
        <v>10</v>
      </c>
      <c r="DN406" s="171" t="s">
        <v>952</v>
      </c>
    </row>
    <row r="407" spans="115:118">
      <c r="DK407" s="177">
        <v>784</v>
      </c>
      <c r="DL407" s="178" t="s">
        <v>57</v>
      </c>
      <c r="DM407" s="179">
        <v>10</v>
      </c>
      <c r="DN407" s="171" t="s">
        <v>952</v>
      </c>
    </row>
    <row r="408" spans="115:118">
      <c r="DK408" s="177">
        <v>811</v>
      </c>
      <c r="DL408" s="178" t="s">
        <v>58</v>
      </c>
      <c r="DM408" s="179">
        <v>4</v>
      </c>
      <c r="DN408" s="171"/>
    </row>
    <row r="409" spans="115:118">
      <c r="DK409" s="177">
        <v>812</v>
      </c>
      <c r="DL409" s="178" t="s">
        <v>59</v>
      </c>
      <c r="DM409" s="179">
        <v>5</v>
      </c>
      <c r="DN409" s="171"/>
    </row>
    <row r="410" spans="115:118">
      <c r="DK410" s="177">
        <v>813</v>
      </c>
      <c r="DL410" s="178" t="s">
        <v>60</v>
      </c>
      <c r="DM410" s="179">
        <v>6</v>
      </c>
      <c r="DN410" s="171"/>
    </row>
    <row r="411" spans="115:118">
      <c r="DK411" s="177">
        <v>814</v>
      </c>
      <c r="DL411" s="178" t="s">
        <v>61</v>
      </c>
      <c r="DM411" s="179">
        <v>7</v>
      </c>
      <c r="DN411" s="171"/>
    </row>
    <row r="412" spans="115:118">
      <c r="DK412" s="177">
        <v>821</v>
      </c>
      <c r="DL412" s="178" t="s">
        <v>62</v>
      </c>
      <c r="DM412" s="179">
        <v>7</v>
      </c>
      <c r="DN412" s="171"/>
    </row>
    <row r="413" spans="115:118">
      <c r="DK413" s="177">
        <v>822</v>
      </c>
      <c r="DL413" s="178" t="s">
        <v>63</v>
      </c>
      <c r="DM413" s="179">
        <v>8</v>
      </c>
      <c r="DN413" s="171"/>
    </row>
    <row r="414" spans="115:118">
      <c r="DK414" s="177">
        <v>823</v>
      </c>
      <c r="DL414" s="178" t="s">
        <v>64</v>
      </c>
      <c r="DM414" s="179">
        <v>9</v>
      </c>
      <c r="DN414" s="171"/>
    </row>
    <row r="415" spans="115:118">
      <c r="DK415" s="177">
        <v>824</v>
      </c>
      <c r="DL415" s="178" t="s">
        <v>65</v>
      </c>
      <c r="DM415" s="179">
        <v>10</v>
      </c>
      <c r="DN415" s="171"/>
    </row>
    <row r="416" spans="115:118">
      <c r="DK416" s="177">
        <v>850</v>
      </c>
      <c r="DL416" s="178" t="s">
        <v>732</v>
      </c>
      <c r="DM416" s="179">
        <v>8</v>
      </c>
      <c r="DN416" s="171"/>
    </row>
    <row r="417" spans="115:118">
      <c r="DK417" s="177">
        <v>851</v>
      </c>
      <c r="DL417" s="178" t="s">
        <v>733</v>
      </c>
      <c r="DM417" s="179">
        <v>9</v>
      </c>
      <c r="DN417" s="171"/>
    </row>
    <row r="418" spans="115:118">
      <c r="DK418" s="177">
        <v>852</v>
      </c>
      <c r="DL418" s="178" t="s">
        <v>734</v>
      </c>
      <c r="DM418" s="179">
        <v>10</v>
      </c>
      <c r="DN418" s="171"/>
    </row>
    <row r="419" spans="115:118">
      <c r="DK419" s="177">
        <v>853</v>
      </c>
      <c r="DL419" s="178" t="s">
        <v>735</v>
      </c>
      <c r="DM419" s="179">
        <v>11</v>
      </c>
      <c r="DN419" s="171"/>
    </row>
    <row r="420" spans="115:118">
      <c r="DK420" s="177">
        <v>951</v>
      </c>
      <c r="DL420" s="178" t="s">
        <v>66</v>
      </c>
      <c r="DM420" s="179">
        <v>6</v>
      </c>
      <c r="DN420" s="171"/>
    </row>
    <row r="421" spans="115:118">
      <c r="DK421" s="177">
        <v>952</v>
      </c>
      <c r="DL421" s="178" t="s">
        <v>67</v>
      </c>
      <c r="DM421" s="179">
        <v>7</v>
      </c>
      <c r="DN421" s="171"/>
    </row>
    <row r="422" spans="115:118">
      <c r="DK422" s="177">
        <v>953</v>
      </c>
      <c r="DL422" s="178" t="s">
        <v>68</v>
      </c>
      <c r="DM422" s="179">
        <v>8</v>
      </c>
      <c r="DN422" s="171"/>
    </row>
    <row r="423" spans="115:118">
      <c r="DK423" s="177">
        <v>954</v>
      </c>
      <c r="DL423" s="178" t="s">
        <v>69</v>
      </c>
      <c r="DM423" s="179">
        <v>8</v>
      </c>
      <c r="DN423" s="171"/>
    </row>
    <row r="424" spans="115:118">
      <c r="DK424" s="177">
        <v>955</v>
      </c>
      <c r="DL424" s="178" t="s">
        <v>70</v>
      </c>
      <c r="DM424" s="179">
        <v>9</v>
      </c>
      <c r="DN424" s="171"/>
    </row>
    <row r="425" spans="115:118">
      <c r="DK425" s="177">
        <v>961</v>
      </c>
      <c r="DL425" s="178" t="s">
        <v>71</v>
      </c>
      <c r="DM425" s="179">
        <v>6</v>
      </c>
      <c r="DN425" s="171"/>
    </row>
    <row r="426" spans="115:118">
      <c r="DK426" s="177">
        <v>962</v>
      </c>
      <c r="DL426" s="178" t="s">
        <v>72</v>
      </c>
      <c r="DM426" s="179">
        <v>7</v>
      </c>
      <c r="DN426" s="171"/>
    </row>
    <row r="427" spans="115:118">
      <c r="DK427" s="177">
        <v>963</v>
      </c>
      <c r="DL427" s="178" t="s">
        <v>73</v>
      </c>
      <c r="DM427" s="179">
        <v>8</v>
      </c>
      <c r="DN427" s="171"/>
    </row>
    <row r="428" spans="115:118">
      <c r="DK428" s="177">
        <v>971</v>
      </c>
      <c r="DL428" s="178" t="s">
        <v>74</v>
      </c>
      <c r="DM428" s="179">
        <v>6</v>
      </c>
      <c r="DN428" s="171"/>
    </row>
    <row r="429" spans="115:118">
      <c r="DK429" s="182">
        <v>972</v>
      </c>
      <c r="DL429" s="183" t="s">
        <v>75</v>
      </c>
      <c r="DM429" s="184">
        <v>7</v>
      </c>
      <c r="DN429" s="172"/>
    </row>
  </sheetData>
  <autoFilter ref="A4:EJ151"/>
  <mergeCells count="18">
    <mergeCell ref="P3:P4"/>
    <mergeCell ref="Q3:Q4"/>
    <mergeCell ref="DK171:DM171"/>
    <mergeCell ref="K3:K4"/>
    <mergeCell ref="L3:L4"/>
    <mergeCell ref="M3:M4"/>
    <mergeCell ref="N3:N4"/>
    <mergeCell ref="O3:O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conditionalFormatting sqref="CY11 DB105:DB120 CY105 DB136:DB142 CY141:CY142 DB59 DB52:DB57 DB122:DB131 DB99 DB10:DB27 DB61:DB62 DB30:DB43 DB45:DB50 DB72:DB97">
    <cfRule type="cellIs" dxfId="226" priority="88" stopIfTrue="1" operator="notEqual">
      <formula>$DF10</formula>
    </cfRule>
  </conditionalFormatting>
  <conditionalFormatting sqref="CY106:CY120 CY10 CY59 CY52:CY57 CY122:CY131 CY49:CY50 CY13:CY27 CY61:CY62 CY29:CY43 CY45:CY47 CY72:CY99">
    <cfRule type="cellIs" dxfId="225" priority="89" stopIfTrue="1" operator="notEqual">
      <formula>$DB10</formula>
    </cfRule>
  </conditionalFormatting>
  <conditionalFormatting sqref="CY136:CY141">
    <cfRule type="cellIs" dxfId="224" priority="87" stopIfTrue="1" operator="notEqual">
      <formula>$DF136</formula>
    </cfRule>
  </conditionalFormatting>
  <conditionalFormatting sqref="DB100">
    <cfRule type="cellIs" dxfId="223" priority="85" stopIfTrue="1" operator="notEqual">
      <formula>$DF100</formula>
    </cfRule>
  </conditionalFormatting>
  <conditionalFormatting sqref="CY100">
    <cfRule type="cellIs" dxfId="222" priority="86" stopIfTrue="1" operator="notEqual">
      <formula>$DB100</formula>
    </cfRule>
  </conditionalFormatting>
  <conditionalFormatting sqref="DB101">
    <cfRule type="cellIs" dxfId="221" priority="83" stopIfTrue="1" operator="notEqual">
      <formula>$DF101</formula>
    </cfRule>
  </conditionalFormatting>
  <conditionalFormatting sqref="DB60">
    <cfRule type="cellIs" dxfId="220" priority="81" stopIfTrue="1" operator="notEqual">
      <formula>$DF60</formula>
    </cfRule>
  </conditionalFormatting>
  <conditionalFormatting sqref="CY101">
    <cfRule type="cellIs" dxfId="219" priority="84" stopIfTrue="1" operator="notEqual">
      <formula>$DB101</formula>
    </cfRule>
  </conditionalFormatting>
  <conditionalFormatting sqref="CY60">
    <cfRule type="cellIs" dxfId="218" priority="82" stopIfTrue="1" operator="notEqual">
      <formula>$DB60</formula>
    </cfRule>
  </conditionalFormatting>
  <conditionalFormatting sqref="DB65">
    <cfRule type="cellIs" dxfId="217" priority="79" stopIfTrue="1" operator="notEqual">
      <formula>$DF65</formula>
    </cfRule>
  </conditionalFormatting>
  <conditionalFormatting sqref="CY65">
    <cfRule type="cellIs" dxfId="216" priority="80" stopIfTrue="1" operator="notEqual">
      <formula>$DB65</formula>
    </cfRule>
  </conditionalFormatting>
  <conditionalFormatting sqref="DB66">
    <cfRule type="cellIs" dxfId="215" priority="77" stopIfTrue="1" operator="notEqual">
      <formula>$DF66</formula>
    </cfRule>
  </conditionalFormatting>
  <conditionalFormatting sqref="CY66">
    <cfRule type="cellIs" dxfId="214" priority="78" stopIfTrue="1" operator="notEqual">
      <formula>$DB66</formula>
    </cfRule>
  </conditionalFormatting>
  <conditionalFormatting sqref="CY48">
    <cfRule type="cellIs" dxfId="213" priority="76" stopIfTrue="1" operator="notEqual">
      <formula>$DB48</formula>
    </cfRule>
  </conditionalFormatting>
  <conditionalFormatting sqref="DB44">
    <cfRule type="cellIs" dxfId="212" priority="75" stopIfTrue="1" operator="notEqual">
      <formula>$DF44</formula>
    </cfRule>
  </conditionalFormatting>
  <conditionalFormatting sqref="CY44">
    <cfRule type="cellIs" dxfId="211" priority="74" stopIfTrue="1" operator="notEqual">
      <formula>$DB44</formula>
    </cfRule>
  </conditionalFormatting>
  <conditionalFormatting sqref="DB28">
    <cfRule type="cellIs" dxfId="210" priority="72" stopIfTrue="1" operator="notEqual">
      <formula>$DF28</formula>
    </cfRule>
  </conditionalFormatting>
  <conditionalFormatting sqref="CY28">
    <cfRule type="cellIs" dxfId="209" priority="73" stopIfTrue="1" operator="notEqual">
      <formula>$DB28</formula>
    </cfRule>
  </conditionalFormatting>
  <conditionalFormatting sqref="DB51">
    <cfRule type="cellIs" dxfId="208" priority="70" stopIfTrue="1" operator="notEqual">
      <formula>$DF51</formula>
    </cfRule>
  </conditionalFormatting>
  <conditionalFormatting sqref="CY51">
    <cfRule type="cellIs" dxfId="207" priority="71" stopIfTrue="1" operator="notEqual">
      <formula>$DB51</formula>
    </cfRule>
  </conditionalFormatting>
  <conditionalFormatting sqref="DB58">
    <cfRule type="cellIs" dxfId="206" priority="68" stopIfTrue="1" operator="notEqual">
      <formula>$DF58</formula>
    </cfRule>
  </conditionalFormatting>
  <conditionalFormatting sqref="CY58">
    <cfRule type="cellIs" dxfId="205" priority="69" stopIfTrue="1" operator="notEqual">
      <formula>$DB58</formula>
    </cfRule>
  </conditionalFormatting>
  <conditionalFormatting sqref="DB64">
    <cfRule type="cellIs" dxfId="204" priority="66" stopIfTrue="1" operator="notEqual">
      <formula>$DF64</formula>
    </cfRule>
  </conditionalFormatting>
  <conditionalFormatting sqref="CY64">
    <cfRule type="cellIs" dxfId="203" priority="67" stopIfTrue="1" operator="notEqual">
      <formula>$DB64</formula>
    </cfRule>
  </conditionalFormatting>
  <conditionalFormatting sqref="DB102">
    <cfRule type="cellIs" dxfId="202" priority="64" stopIfTrue="1" operator="notEqual">
      <formula>$DF102</formula>
    </cfRule>
  </conditionalFormatting>
  <conditionalFormatting sqref="CY102">
    <cfRule type="cellIs" dxfId="201" priority="65" stopIfTrue="1" operator="notEqual">
      <formula>$DB102</formula>
    </cfRule>
  </conditionalFormatting>
  <conditionalFormatting sqref="DB67">
    <cfRule type="cellIs" dxfId="200" priority="60" stopIfTrue="1" operator="notEqual">
      <formula>$DF67</formula>
    </cfRule>
  </conditionalFormatting>
  <conditionalFormatting sqref="CY67">
    <cfRule type="cellIs" dxfId="199" priority="61" stopIfTrue="1" operator="notEqual">
      <formula>$DB67</formula>
    </cfRule>
  </conditionalFormatting>
  <conditionalFormatting sqref="DB121">
    <cfRule type="cellIs" dxfId="198" priority="58" stopIfTrue="1" operator="notEqual">
      <formula>$DF121</formula>
    </cfRule>
  </conditionalFormatting>
  <conditionalFormatting sqref="CY121">
    <cfRule type="cellIs" dxfId="197" priority="59" stopIfTrue="1" operator="notEqual">
      <formula>$DB121</formula>
    </cfRule>
  </conditionalFormatting>
  <conditionalFormatting sqref="CV106:CV131 CV99:CV102 CV64:CV67 CV5:CV62 CV72:CV97">
    <cfRule type="expression" dxfId="196" priority="55" stopIfTrue="1">
      <formula>$CY5=""</formula>
    </cfRule>
    <cfRule type="cellIs" dxfId="195" priority="57" stopIfTrue="1" operator="notEqual">
      <formula>$CY5</formula>
    </cfRule>
  </conditionalFormatting>
  <conditionalFormatting sqref="CV136:CV142">
    <cfRule type="cellIs" dxfId="194" priority="56" stopIfTrue="1" operator="notEqual">
      <formula>$CY136</formula>
    </cfRule>
  </conditionalFormatting>
  <conditionalFormatting sqref="CY12">
    <cfRule type="cellIs" dxfId="193" priority="54" stopIfTrue="1" operator="notEqual">
      <formula>$DF12</formula>
    </cfRule>
  </conditionalFormatting>
  <conditionalFormatting sqref="CV98">
    <cfRule type="cellIs" dxfId="192" priority="53" stopIfTrue="1" operator="notEqual">
      <formula>$CY98</formula>
    </cfRule>
  </conditionalFormatting>
  <conditionalFormatting sqref="DB68">
    <cfRule type="cellIs" dxfId="191" priority="51" stopIfTrue="1" operator="notEqual">
      <formula>$DF68</formula>
    </cfRule>
  </conditionalFormatting>
  <conditionalFormatting sqref="CY68">
    <cfRule type="cellIs" dxfId="190" priority="52" stopIfTrue="1" operator="notEqual">
      <formula>$DB68</formula>
    </cfRule>
  </conditionalFormatting>
  <conditionalFormatting sqref="CV68">
    <cfRule type="expression" dxfId="189" priority="49" stopIfTrue="1">
      <formula>$CY68=""</formula>
    </cfRule>
    <cfRule type="cellIs" dxfId="188" priority="50" stopIfTrue="1" operator="notEqual">
      <formula>$CY68</formula>
    </cfRule>
  </conditionalFormatting>
  <conditionalFormatting sqref="CY139:CY140">
    <cfRule type="cellIs" dxfId="187" priority="48" stopIfTrue="1" operator="notEqual">
      <formula>$DF139</formula>
    </cfRule>
  </conditionalFormatting>
  <conditionalFormatting sqref="DB103">
    <cfRule type="cellIs" dxfId="186" priority="46" stopIfTrue="1" operator="notEqual">
      <formula>$DF103</formula>
    </cfRule>
  </conditionalFormatting>
  <conditionalFormatting sqref="CY103">
    <cfRule type="cellIs" dxfId="185" priority="47" stopIfTrue="1" operator="notEqual">
      <formula>$DB103</formula>
    </cfRule>
  </conditionalFormatting>
  <conditionalFormatting sqref="CV103">
    <cfRule type="expression" dxfId="184" priority="44" stopIfTrue="1">
      <formula>$CY103=""</formula>
    </cfRule>
    <cfRule type="cellIs" dxfId="183" priority="45" stopIfTrue="1" operator="notEqual">
      <formula>$CY103</formula>
    </cfRule>
  </conditionalFormatting>
  <conditionalFormatting sqref="CV105">
    <cfRule type="expression" dxfId="182" priority="42" stopIfTrue="1">
      <formula>$CY105=""</formula>
    </cfRule>
    <cfRule type="cellIs" dxfId="181" priority="43" stopIfTrue="1" operator="notEqual">
      <formula>$CY105</formula>
    </cfRule>
  </conditionalFormatting>
  <conditionalFormatting sqref="DB133:DB134">
    <cfRule type="cellIs" dxfId="180" priority="41" stopIfTrue="1" operator="notEqual">
      <formula>$DF133</formula>
    </cfRule>
  </conditionalFormatting>
  <conditionalFormatting sqref="CY133:CY134">
    <cfRule type="cellIs" dxfId="179" priority="40" stopIfTrue="1" operator="notEqual">
      <formula>$DF133</formula>
    </cfRule>
  </conditionalFormatting>
  <conditionalFormatting sqref="CV133:CV134">
    <cfRule type="cellIs" dxfId="178" priority="39" stopIfTrue="1" operator="notEqual">
      <formula>$CY133</formula>
    </cfRule>
  </conditionalFormatting>
  <conditionalFormatting sqref="DB135">
    <cfRule type="cellIs" dxfId="177" priority="38" stopIfTrue="1" operator="notEqual">
      <formula>$DF135</formula>
    </cfRule>
  </conditionalFormatting>
  <conditionalFormatting sqref="CY135">
    <cfRule type="cellIs" dxfId="176" priority="37" stopIfTrue="1" operator="notEqual">
      <formula>$DF135</formula>
    </cfRule>
  </conditionalFormatting>
  <conditionalFormatting sqref="CV135">
    <cfRule type="cellIs" dxfId="175" priority="36" stopIfTrue="1" operator="notEqual">
      <formula>$CY135</formula>
    </cfRule>
  </conditionalFormatting>
  <conditionalFormatting sqref="DB63">
    <cfRule type="cellIs" dxfId="174" priority="34" stopIfTrue="1" operator="notEqual">
      <formula>$DF63</formula>
    </cfRule>
  </conditionalFormatting>
  <conditionalFormatting sqref="CY63">
    <cfRule type="cellIs" dxfId="173" priority="35" stopIfTrue="1" operator="notEqual">
      <formula>$DB63</formula>
    </cfRule>
  </conditionalFormatting>
  <conditionalFormatting sqref="CV63">
    <cfRule type="expression" dxfId="172" priority="32" stopIfTrue="1">
      <formula>$CY63=""</formula>
    </cfRule>
    <cfRule type="cellIs" dxfId="171" priority="33" stopIfTrue="1" operator="notEqual">
      <formula>$CY63</formula>
    </cfRule>
  </conditionalFormatting>
  <conditionalFormatting sqref="DB69">
    <cfRule type="cellIs" dxfId="170" priority="30" stopIfTrue="1" operator="notEqual">
      <formula>$DF69</formula>
    </cfRule>
  </conditionalFormatting>
  <conditionalFormatting sqref="CY69">
    <cfRule type="cellIs" dxfId="169" priority="31" stopIfTrue="1" operator="notEqual">
      <formula>$DB69</formula>
    </cfRule>
  </conditionalFormatting>
  <conditionalFormatting sqref="CV69">
    <cfRule type="expression" dxfId="168" priority="28" stopIfTrue="1">
      <formula>$CY69=""</formula>
    </cfRule>
    <cfRule type="cellIs" dxfId="167" priority="29" stopIfTrue="1" operator="notEqual">
      <formula>$CY69</formula>
    </cfRule>
  </conditionalFormatting>
  <conditionalFormatting sqref="DB132">
    <cfRule type="cellIs" dxfId="166" priority="27" stopIfTrue="1" operator="notEqual">
      <formula>$DF132</formula>
    </cfRule>
  </conditionalFormatting>
  <conditionalFormatting sqref="CY132">
    <cfRule type="cellIs" dxfId="165" priority="26" stopIfTrue="1" operator="notEqual">
      <formula>$DF132</formula>
    </cfRule>
  </conditionalFormatting>
  <conditionalFormatting sqref="CV132">
    <cfRule type="cellIs" dxfId="164" priority="25" stopIfTrue="1" operator="notEqual">
      <formula>$CY132</formula>
    </cfRule>
  </conditionalFormatting>
  <conditionalFormatting sqref="DB104">
    <cfRule type="cellIs" dxfId="163" priority="15" stopIfTrue="1" operator="notEqual">
      <formula>$DF104</formula>
    </cfRule>
  </conditionalFormatting>
  <conditionalFormatting sqref="CY104">
    <cfRule type="cellIs" dxfId="162" priority="16" stopIfTrue="1" operator="notEqual">
      <formula>$DB104</formula>
    </cfRule>
  </conditionalFormatting>
  <conditionalFormatting sqref="CV104">
    <cfRule type="expression" dxfId="161" priority="13" stopIfTrue="1">
      <formula>$CY104=""</formula>
    </cfRule>
    <cfRule type="cellIs" dxfId="160" priority="14" stopIfTrue="1" operator="notEqual">
      <formula>$CY104</formula>
    </cfRule>
  </conditionalFormatting>
  <conditionalFormatting sqref="DB71">
    <cfRule type="cellIs" dxfId="159" priority="7" stopIfTrue="1" operator="notEqual">
      <formula>$DF71</formula>
    </cfRule>
  </conditionalFormatting>
  <conditionalFormatting sqref="CY71">
    <cfRule type="cellIs" dxfId="158" priority="8" stopIfTrue="1" operator="notEqual">
      <formula>$DB71</formula>
    </cfRule>
  </conditionalFormatting>
  <conditionalFormatting sqref="CV71">
    <cfRule type="expression" dxfId="157" priority="5" stopIfTrue="1">
      <formula>$CY71=""</formula>
    </cfRule>
    <cfRule type="cellIs" dxfId="156" priority="6" stopIfTrue="1" operator="notEqual">
      <formula>$CY71</formula>
    </cfRule>
  </conditionalFormatting>
  <conditionalFormatting sqref="DB70">
    <cfRule type="cellIs" dxfId="155" priority="3" stopIfTrue="1" operator="notEqual">
      <formula>$DF70</formula>
    </cfRule>
  </conditionalFormatting>
  <conditionalFormatting sqref="CY70">
    <cfRule type="cellIs" dxfId="154" priority="4" stopIfTrue="1" operator="notEqual">
      <formula>$DB70</formula>
    </cfRule>
  </conditionalFormatting>
  <conditionalFormatting sqref="CV70">
    <cfRule type="expression" dxfId="153" priority="1" stopIfTrue="1">
      <formula>$CY70=""</formula>
    </cfRule>
    <cfRule type="cellIs" dxfId="152" priority="2" stopIfTrue="1" operator="notEqual">
      <formula>$CY70</formula>
    </cfRule>
  </conditionalFormatting>
  <printOptions horizontalCentered="1"/>
  <pageMargins left="0.19685039370078741" right="0.19685039370078741" top="0.6692913385826772" bottom="0.39370078740157483" header="0.23622047244094491" footer="0.19685039370078741"/>
  <pageSetup paperSize="9" scale="95" fitToHeight="5" orientation="landscape" r:id="rId1"/>
  <headerFooter scaleWithDoc="0" alignWithMargins="0">
    <oddHeader>&amp;R&amp;G</oddHeader>
    <oddFooter>&amp;R&amp;9 131.060.FWG / V 61.0 / Gültig ab: 01.01.15 / Seite &amp;P (&amp;N)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65</vt:i4>
      </vt:variant>
    </vt:vector>
  </HeadingPairs>
  <TitlesOfParts>
    <vt:vector size="80" baseType="lpstr">
      <vt:lpstr>131.060.FWG-03.2018</vt:lpstr>
      <vt:lpstr>131.060.FWG-02.2018</vt:lpstr>
      <vt:lpstr>131.060.FWG-01.2018</vt:lpstr>
      <vt:lpstr>131.060.FWG-12.2017</vt:lpstr>
      <vt:lpstr>131.060.FWG-01.2017</vt:lpstr>
      <vt:lpstr>131.060.FWG-11.2016</vt:lpstr>
      <vt:lpstr>131.060.FWG-01.2016</vt:lpstr>
      <vt:lpstr>131.060.FWG-10.2015</vt:lpstr>
      <vt:lpstr>131.060.FWG-01.2015</vt:lpstr>
      <vt:lpstr>131.060.FWG-12.14</vt:lpstr>
      <vt:lpstr>131.060.FWG-01.14</vt:lpstr>
      <vt:lpstr>131.060.FWG-12.13</vt:lpstr>
      <vt:lpstr>131.060.FWG-11.12</vt:lpstr>
      <vt:lpstr>131.060.FWG-10.11</vt:lpstr>
      <vt:lpstr>131.060.FWG-12.10</vt:lpstr>
      <vt:lpstr>'131.060.FWG-01.14'!Berufsbezeichnung</vt:lpstr>
      <vt:lpstr>'131.060.FWG-01.2015'!Berufsbezeichnung</vt:lpstr>
      <vt:lpstr>'131.060.FWG-01.2016'!Berufsbezeichnung</vt:lpstr>
      <vt:lpstr>'131.060.FWG-01.2017'!Berufsbezeichnung</vt:lpstr>
      <vt:lpstr>'131.060.FWG-01.2018'!Berufsbezeichnung</vt:lpstr>
      <vt:lpstr>'131.060.FWG-02.2018'!Berufsbezeichnung</vt:lpstr>
      <vt:lpstr>'131.060.FWG-10.2015'!Berufsbezeichnung</vt:lpstr>
      <vt:lpstr>'131.060.FWG-11.2016'!Berufsbezeichnung</vt:lpstr>
      <vt:lpstr>'131.060.FWG-12.13'!Berufsbezeichnung</vt:lpstr>
      <vt:lpstr>'131.060.FWG-12.14'!Berufsbezeichnung</vt:lpstr>
      <vt:lpstr>'131.060.FWG-12.2017'!Berufsbezeichnung</vt:lpstr>
      <vt:lpstr>'131.060.FWG-01.14'!Druckbereich</vt:lpstr>
      <vt:lpstr>'131.060.FWG-01.2015'!Druckbereich</vt:lpstr>
      <vt:lpstr>'131.060.FWG-01.2016'!Druckbereich</vt:lpstr>
      <vt:lpstr>'131.060.FWG-01.2017'!Druckbereich</vt:lpstr>
      <vt:lpstr>'131.060.FWG-01.2018'!Druckbereich</vt:lpstr>
      <vt:lpstr>'131.060.FWG-02.2018'!Druckbereich</vt:lpstr>
      <vt:lpstr>'131.060.FWG-03.2018'!Druckbereich</vt:lpstr>
      <vt:lpstr>'131.060.FWG-10.11'!Druckbereich</vt:lpstr>
      <vt:lpstr>'131.060.FWG-10.2015'!Druckbereich</vt:lpstr>
      <vt:lpstr>'131.060.FWG-11.12'!Druckbereich</vt:lpstr>
      <vt:lpstr>'131.060.FWG-11.2016'!Druckbereich</vt:lpstr>
      <vt:lpstr>'131.060.FWG-12.10'!Druckbereich</vt:lpstr>
      <vt:lpstr>'131.060.FWG-12.13'!Druckbereich</vt:lpstr>
      <vt:lpstr>'131.060.FWG-12.14'!Druckbereich</vt:lpstr>
      <vt:lpstr>'131.060.FWG-12.2017'!Druckbereich</vt:lpstr>
      <vt:lpstr>'131.060.FWG-01.14'!Drucktitel</vt:lpstr>
      <vt:lpstr>'131.060.FWG-01.2015'!Drucktitel</vt:lpstr>
      <vt:lpstr>'131.060.FWG-01.2016'!Drucktitel</vt:lpstr>
      <vt:lpstr>'131.060.FWG-01.2017'!Drucktitel</vt:lpstr>
      <vt:lpstr>'131.060.FWG-01.2018'!Drucktitel</vt:lpstr>
      <vt:lpstr>'131.060.FWG-02.2018'!Drucktitel</vt:lpstr>
      <vt:lpstr>'131.060.FWG-03.2018'!Drucktitel</vt:lpstr>
      <vt:lpstr>'131.060.FWG-10.11'!Drucktitel</vt:lpstr>
      <vt:lpstr>'131.060.FWG-10.2015'!Drucktitel</vt:lpstr>
      <vt:lpstr>'131.060.FWG-11.12'!Drucktitel</vt:lpstr>
      <vt:lpstr>'131.060.FWG-11.2016'!Drucktitel</vt:lpstr>
      <vt:lpstr>'131.060.FWG-12.10'!Drucktitel</vt:lpstr>
      <vt:lpstr>'131.060.FWG-12.13'!Drucktitel</vt:lpstr>
      <vt:lpstr>'131.060.FWG-12.14'!Drucktitel</vt:lpstr>
      <vt:lpstr>'131.060.FWG-12.2017'!Drucktitel</vt:lpstr>
      <vt:lpstr>'131.060.FWG-01.14'!Funktionsbezeichnungen</vt:lpstr>
      <vt:lpstr>'131.060.FWG-01.2015'!Funktionsbezeichnungen</vt:lpstr>
      <vt:lpstr>'131.060.FWG-01.2016'!Funktionsbezeichnungen</vt:lpstr>
      <vt:lpstr>'131.060.FWG-01.2017'!Funktionsbezeichnungen</vt:lpstr>
      <vt:lpstr>'131.060.FWG-01.2018'!Funktionsbezeichnungen</vt:lpstr>
      <vt:lpstr>'131.060.FWG-02.2018'!Funktionsbezeichnungen</vt:lpstr>
      <vt:lpstr>'131.060.FWG-10.11'!Funktionsbezeichnungen</vt:lpstr>
      <vt:lpstr>'131.060.FWG-10.2015'!Funktionsbezeichnungen</vt:lpstr>
      <vt:lpstr>'131.060.FWG-11.12'!Funktionsbezeichnungen</vt:lpstr>
      <vt:lpstr>'131.060.FWG-11.2016'!Funktionsbezeichnungen</vt:lpstr>
      <vt:lpstr>'131.060.FWG-12.13'!Funktionsbezeichnungen</vt:lpstr>
      <vt:lpstr>'131.060.FWG-12.14'!Funktionsbezeichnungen</vt:lpstr>
      <vt:lpstr>'131.060.FWG-12.2017'!Funktionsbezeichnungen</vt:lpstr>
      <vt:lpstr>'131.060.FWG-01.14'!Zielbereich</vt:lpstr>
      <vt:lpstr>'131.060.FWG-01.2015'!Zielbereich</vt:lpstr>
      <vt:lpstr>'131.060.FWG-01.2016'!Zielbereich</vt:lpstr>
      <vt:lpstr>'131.060.FWG-01.2017'!Zielbereich</vt:lpstr>
      <vt:lpstr>'131.060.FWG-01.2018'!Zielbereich</vt:lpstr>
      <vt:lpstr>'131.060.FWG-02.2018'!Zielbereich</vt:lpstr>
      <vt:lpstr>'131.060.FWG-10.2015'!Zielbereich</vt:lpstr>
      <vt:lpstr>'131.060.FWG-11.2016'!Zielbereich</vt:lpstr>
      <vt:lpstr>'131.060.FWG-12.13'!Zielbereich</vt:lpstr>
      <vt:lpstr>'131.060.FWG-12.14'!Zielbereich</vt:lpstr>
      <vt:lpstr>'131.060.FWG-12.2017'!Zielbereich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Derezynski Francoise</cp:lastModifiedBy>
  <cp:lastPrinted>2018-04-26T09:14:29Z</cp:lastPrinted>
  <dcterms:created xsi:type="dcterms:W3CDTF">2000-03-09T08:42:27Z</dcterms:created>
  <dcterms:modified xsi:type="dcterms:W3CDTF">2018-04-26T09:14:36Z</dcterms:modified>
</cp:coreProperties>
</file>