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Honoraraufteilung_Team\"/>
    </mc:Choice>
  </mc:AlternateContent>
  <bookViews>
    <workbookView xWindow="0" yWindow="0" windowWidth="28800" windowHeight="14145"/>
  </bookViews>
  <sheets>
    <sheet name="Tabelle1" sheetId="1" r:id="rId1"/>
  </sheets>
  <definedNames>
    <definedName name="_xlnm.Print_Area" localSheetId="0">Tabelle1!$A$1:$AC$36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AA12" i="1" l="1"/>
  <c r="AA11" i="1"/>
  <c r="AA32" i="1"/>
  <c r="AA35" i="1" l="1"/>
  <c r="AA7" i="1" l="1"/>
  <c r="AA6" i="1"/>
  <c r="AB7" i="1" l="1"/>
  <c r="AA23" i="1" l="1"/>
  <c r="AA22" i="1"/>
  <c r="AA21" i="1"/>
  <c r="AA25" i="1" l="1"/>
  <c r="AA10" i="1" l="1"/>
  <c r="AA13" i="1"/>
  <c r="AA14" i="1"/>
  <c r="AA15" i="1"/>
  <c r="AA16" i="1"/>
  <c r="AA17" i="1"/>
  <c r="AA19" i="1"/>
  <c r="AA20" i="1"/>
  <c r="AA26" i="1"/>
  <c r="AA31" i="1"/>
  <c r="AA36" i="1" s="1"/>
  <c r="E27" i="1"/>
  <c r="F27" i="1"/>
  <c r="G27" i="1"/>
  <c r="H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D27" i="1"/>
  <c r="AA27" i="1" l="1"/>
  <c r="AB26" i="1"/>
  <c r="AB17" i="1"/>
</calcChain>
</file>

<file path=xl/sharedStrings.xml><?xml version="1.0" encoding="utf-8"?>
<sst xmlns="http://schemas.openxmlformats.org/spreadsheetml/2006/main" count="51" uniqueCount="43">
  <si>
    <t>Sitzungen P-S, PFS</t>
  </si>
  <si>
    <t>Arbeiten</t>
  </si>
  <si>
    <t>MA</t>
  </si>
  <si>
    <t>FL</t>
  </si>
  <si>
    <t>Summe [h]</t>
  </si>
  <si>
    <t>KW</t>
  </si>
  <si>
    <t>Tot. geschätzt</t>
  </si>
  <si>
    <t>h-Budget Vertrag</t>
  </si>
  <si>
    <t>CHF-Budget Vertrag</t>
  </si>
  <si>
    <t>MSA [CHF/h] bis KW30/2020</t>
  </si>
  <si>
    <t>Verbleibend ab KW30/2020</t>
  </si>
  <si>
    <t>MSA [CHF/h] Vertrag</t>
  </si>
  <si>
    <t>Review</t>
  </si>
  <si>
    <t>Reserve</t>
  </si>
  <si>
    <t>Engineering</t>
  </si>
  <si>
    <t>CAD-Bearbeitung</t>
  </si>
  <si>
    <t>Überprüfungsbericht</t>
  </si>
  <si>
    <t>TB</t>
  </si>
  <si>
    <t>KV</t>
  </si>
  <si>
    <t>Bauprogramm</t>
  </si>
  <si>
    <t>Prov. Verkehrsführung</t>
  </si>
  <si>
    <t>AV</t>
  </si>
  <si>
    <t>Bemerkungen:</t>
  </si>
  <si>
    <t>PB, statische Überprüfung: nicht nötig</t>
  </si>
  <si>
    <t>CHF</t>
  </si>
  <si>
    <t>h</t>
  </si>
  <si>
    <t>bereinigen und Titelblatt aktualisieren</t>
  </si>
  <si>
    <t>Planung Massnahmen</t>
  </si>
  <si>
    <t>Begleitung Z/K</t>
  </si>
  <si>
    <t>Projektleitung</t>
  </si>
  <si>
    <t>NV erledigt</t>
  </si>
  <si>
    <t>Variantenstudie Belag</t>
  </si>
  <si>
    <t>MeL</t>
  </si>
  <si>
    <t xml:space="preserve">Engineering, Textbausteine TB, Begleitung Z/K </t>
  </si>
  <si>
    <t>akt. Faktenblat, Prüfung Bauphasen</t>
  </si>
  <si>
    <t>?</t>
  </si>
  <si>
    <t>9960-xxx Schadenspläne</t>
  </si>
  <si>
    <t>9960-xxx MP-Pläne</t>
  </si>
  <si>
    <t>9960-xxx Bauphasen</t>
  </si>
  <si>
    <t>NL</t>
  </si>
  <si>
    <t>9960-xxx TESI-Pläne</t>
  </si>
  <si>
    <t>Hinweise</t>
  </si>
  <si>
    <t>Brücke Bäumlihof &amp; Zufahrt r. Rheinufer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</si>
</sst>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3" fontId="2" fillId="0" borderId="0" xfId="0" applyNumberFormat="1" applyFont="1"/>
    <xf numFmtId="0" fontId="2" fillId="0" borderId="0" xfId="0" applyFont="1"/>
    <xf numFmtId="43" fontId="2" fillId="0" borderId="0" xfId="1" applyFont="1"/>
    <xf numFmtId="0" fontId="3" fillId="0" borderId="0" xfId="0" applyFont="1"/>
    <xf numFmtId="43" fontId="0" fillId="0" borderId="0" xfId="0" applyNumberFormat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4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2" xfId="0" applyFill="1" applyBorder="1"/>
    <xf numFmtId="1" fontId="3" fillId="0" borderId="0" xfId="0" applyNumberFormat="1" applyFont="1" applyFill="1"/>
    <xf numFmtId="164" fontId="4" fillId="3" borderId="0" xfId="0" applyNumberFormat="1" applyFont="1" applyFill="1"/>
    <xf numFmtId="0" fontId="6" fillId="0" borderId="0" xfId="0" applyFont="1"/>
    <xf numFmtId="164" fontId="5" fillId="0" borderId="0" xfId="0" applyNumberFormat="1" applyFont="1" applyFill="1"/>
    <xf numFmtId="0" fontId="3" fillId="2" borderId="0" xfId="0" applyFont="1" applyFill="1"/>
    <xf numFmtId="0" fontId="7" fillId="0" borderId="0" xfId="0" applyFont="1"/>
    <xf numFmtId="0" fontId="3" fillId="0" borderId="0" xfId="0" applyFont="1" applyAlignment="1">
      <alignment horizontal="left" indent="2"/>
    </xf>
    <xf numFmtId="0" fontId="3" fillId="0" borderId="1" xfId="0" applyFont="1" applyBorder="1"/>
    <xf numFmtId="0" fontId="3" fillId="0" borderId="0" xfId="0" applyFont="1" applyFill="1"/>
    <xf numFmtId="0" fontId="0" fillId="0" borderId="0" xfId="0" applyFill="1" applyAlignment="1">
      <alignment horizontal="right"/>
    </xf>
    <xf numFmtId="0" fontId="8" fillId="0" borderId="0" xfId="0" applyFont="1" applyFill="1"/>
    <xf numFmtId="17" fontId="0" fillId="2" borderId="4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0" borderId="0" xfId="0" applyFont="1"/>
    <xf numFmtId="0" fontId="9" fillId="0" borderId="4" xfId="0" applyFont="1" applyBorder="1"/>
    <xf numFmtId="0" fontId="9" fillId="0" borderId="0" xfId="0" applyFont="1" applyBorder="1"/>
    <xf numFmtId="0" fontId="9" fillId="0" borderId="2" xfId="0" applyFont="1" applyBorder="1"/>
    <xf numFmtId="3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"/>
  <sheetViews>
    <sheetView tabSelected="1" zoomScale="130" zoomScaleNormal="130" zoomScaleSheetLayoutView="100" zoomScalePageLayoutView="85" workbookViewId="0">
      <selection activeCell="B29" sqref="B29"/>
    </sheetView>
  </sheetViews>
  <sheetFormatPr baseColWidth="10" defaultRowHeight="12.75" x14ac:dyDescent="0.2"/>
  <cols>
    <col min="1" max="1" width="41.42578125" customWidth="1"/>
    <col min="2" max="2" width="43.28515625" customWidth="1"/>
    <col min="3" max="3" width="4.5703125" customWidth="1"/>
    <col min="4" max="26" width="4" customWidth="1"/>
    <col min="27" max="27" width="10.85546875" customWidth="1"/>
    <col min="28" max="28" width="5.7109375" customWidth="1"/>
    <col min="29" max="29" width="19.140625" customWidth="1"/>
  </cols>
  <sheetData>
    <row r="1" spans="1:29" x14ac:dyDescent="0.2">
      <c r="A1" s="14" t="s">
        <v>1</v>
      </c>
      <c r="B1" s="27" t="s">
        <v>41</v>
      </c>
      <c r="C1" s="14" t="s">
        <v>2</v>
      </c>
      <c r="D1" s="14"/>
      <c r="E1" s="14"/>
      <c r="F1" s="34">
        <v>44044</v>
      </c>
      <c r="G1" s="35"/>
      <c r="H1" s="35"/>
      <c r="I1" s="36"/>
      <c r="J1" s="34">
        <v>44075</v>
      </c>
      <c r="K1" s="35"/>
      <c r="L1" s="35"/>
      <c r="M1" s="35"/>
      <c r="N1" s="36"/>
      <c r="O1" s="34">
        <v>44105</v>
      </c>
      <c r="P1" s="35"/>
      <c r="Q1" s="35"/>
      <c r="R1" s="36"/>
      <c r="S1" s="34">
        <v>44136</v>
      </c>
      <c r="T1" s="35"/>
      <c r="U1" s="35"/>
      <c r="V1" s="36"/>
      <c r="W1" s="34">
        <v>44166</v>
      </c>
      <c r="X1" s="35"/>
      <c r="Y1" s="35"/>
      <c r="Z1" s="36"/>
      <c r="AA1" s="14" t="s">
        <v>4</v>
      </c>
      <c r="AB1" s="19"/>
      <c r="AC1" s="19"/>
    </row>
    <row r="2" spans="1:29" x14ac:dyDescent="0.2">
      <c r="A2" s="14"/>
      <c r="B2" s="27"/>
      <c r="C2" s="15" t="s">
        <v>5</v>
      </c>
      <c r="D2" s="14">
        <v>30</v>
      </c>
      <c r="E2" s="14">
        <v>31</v>
      </c>
      <c r="F2" s="16">
        <v>32</v>
      </c>
      <c r="G2" s="17">
        <v>33</v>
      </c>
      <c r="H2" s="17">
        <v>34</v>
      </c>
      <c r="I2" s="18">
        <v>35</v>
      </c>
      <c r="J2" s="16">
        <v>36</v>
      </c>
      <c r="K2" s="17">
        <v>37</v>
      </c>
      <c r="L2" s="17">
        <v>38</v>
      </c>
      <c r="M2" s="17">
        <v>39</v>
      </c>
      <c r="N2" s="18">
        <v>40</v>
      </c>
      <c r="O2" s="16">
        <v>41</v>
      </c>
      <c r="P2" s="17">
        <v>42</v>
      </c>
      <c r="Q2" s="17">
        <v>43</v>
      </c>
      <c r="R2" s="18">
        <v>44</v>
      </c>
      <c r="S2" s="16">
        <v>45</v>
      </c>
      <c r="T2" s="17">
        <v>46</v>
      </c>
      <c r="U2" s="17">
        <v>47</v>
      </c>
      <c r="V2" s="18">
        <v>48</v>
      </c>
      <c r="W2" s="16">
        <v>49</v>
      </c>
      <c r="X2" s="17">
        <v>50</v>
      </c>
      <c r="Y2" s="17">
        <v>51</v>
      </c>
      <c r="Z2" s="18">
        <v>52</v>
      </c>
      <c r="AA2" s="14"/>
      <c r="AB2" s="19"/>
      <c r="AC2" s="19"/>
    </row>
    <row r="3" spans="1:29" x14ac:dyDescent="0.2">
      <c r="A3" s="19"/>
      <c r="B3" s="31"/>
      <c r="C3" s="32"/>
      <c r="D3" s="19"/>
      <c r="E3" s="19"/>
      <c r="F3" s="20"/>
      <c r="G3" s="21"/>
      <c r="H3" s="21"/>
      <c r="I3" s="22"/>
      <c r="J3" s="20"/>
      <c r="K3" s="21"/>
      <c r="L3" s="21"/>
      <c r="M3" s="21"/>
      <c r="N3" s="22"/>
      <c r="O3" s="20"/>
      <c r="P3" s="21"/>
      <c r="Q3" s="21"/>
      <c r="R3" s="22"/>
      <c r="S3" s="20"/>
      <c r="T3" s="21"/>
      <c r="U3" s="21"/>
      <c r="V3" s="22"/>
      <c r="W3" s="20"/>
      <c r="X3" s="21"/>
      <c r="Y3" s="21"/>
      <c r="Z3" s="22"/>
      <c r="AA3" s="19"/>
      <c r="AB3" s="19"/>
      <c r="AC3" s="19"/>
    </row>
    <row r="4" spans="1:29" ht="18" x14ac:dyDescent="0.25">
      <c r="A4" s="33" t="s">
        <v>42</v>
      </c>
      <c r="B4" s="31"/>
      <c r="C4" s="32"/>
      <c r="D4" s="19"/>
      <c r="E4" s="19"/>
      <c r="F4" s="20"/>
      <c r="G4" s="21"/>
      <c r="H4" s="21"/>
      <c r="I4" s="22"/>
      <c r="J4" s="20"/>
      <c r="K4" s="21"/>
      <c r="L4" s="21"/>
      <c r="M4" s="21"/>
      <c r="N4" s="22"/>
      <c r="O4" s="20"/>
      <c r="P4" s="21"/>
      <c r="Q4" s="21"/>
      <c r="R4" s="22"/>
      <c r="S4" s="20"/>
      <c r="T4" s="21"/>
      <c r="U4" s="21"/>
      <c r="V4" s="22"/>
      <c r="W4" s="20"/>
      <c r="X4" s="21"/>
      <c r="Y4" s="21"/>
      <c r="Z4" s="22"/>
      <c r="AA4" s="19"/>
      <c r="AB4" s="19"/>
      <c r="AC4" s="19"/>
    </row>
    <row r="5" spans="1:29" x14ac:dyDescent="0.2">
      <c r="A5" s="19"/>
      <c r="B5" s="31"/>
      <c r="C5" s="32"/>
      <c r="D5" s="19"/>
      <c r="E5" s="19"/>
      <c r="F5" s="20"/>
      <c r="G5" s="21"/>
      <c r="H5" s="21"/>
      <c r="I5" s="22"/>
      <c r="J5" s="20"/>
      <c r="K5" s="21"/>
      <c r="L5" s="21"/>
      <c r="M5" s="21"/>
      <c r="N5" s="22"/>
      <c r="O5" s="20"/>
      <c r="P5" s="21"/>
      <c r="Q5" s="21"/>
      <c r="R5" s="22"/>
      <c r="S5" s="20"/>
      <c r="T5" s="21"/>
      <c r="U5" s="21"/>
      <c r="V5" s="22"/>
      <c r="W5" s="20"/>
      <c r="X5" s="21"/>
      <c r="Y5" s="21"/>
      <c r="Z5" s="22"/>
      <c r="AA5" s="19"/>
      <c r="AB5" s="19"/>
      <c r="AC5" s="19"/>
    </row>
    <row r="6" spans="1:29" x14ac:dyDescent="0.2">
      <c r="A6" s="3" t="s">
        <v>0</v>
      </c>
      <c r="B6" s="28"/>
      <c r="C6" t="s">
        <v>3</v>
      </c>
      <c r="E6">
        <v>2</v>
      </c>
      <c r="F6" s="12"/>
      <c r="G6" s="9">
        <v>2</v>
      </c>
      <c r="H6" s="9"/>
      <c r="I6" s="10">
        <v>2</v>
      </c>
      <c r="J6" s="12"/>
      <c r="K6" s="9">
        <v>2</v>
      </c>
      <c r="L6" s="9"/>
      <c r="M6" s="9">
        <v>2</v>
      </c>
      <c r="N6" s="10"/>
      <c r="O6" s="12">
        <v>2</v>
      </c>
      <c r="P6" s="9"/>
      <c r="Q6" s="9">
        <v>2</v>
      </c>
      <c r="R6" s="10"/>
      <c r="S6" s="12">
        <v>2</v>
      </c>
      <c r="T6" s="9"/>
      <c r="U6" s="9"/>
      <c r="V6" s="10"/>
      <c r="W6" s="12"/>
      <c r="X6" s="9"/>
      <c r="Y6" s="9"/>
      <c r="Z6" s="10"/>
      <c r="AA6">
        <f>SUM(D6:Z6)</f>
        <v>16</v>
      </c>
    </row>
    <row r="7" spans="1:29" x14ac:dyDescent="0.2">
      <c r="A7" s="3" t="s">
        <v>29</v>
      </c>
      <c r="B7" s="5"/>
      <c r="D7">
        <v>10</v>
      </c>
      <c r="E7">
        <v>10</v>
      </c>
      <c r="F7" s="12">
        <v>10</v>
      </c>
      <c r="G7" s="9">
        <v>10</v>
      </c>
      <c r="H7" s="9">
        <v>10</v>
      </c>
      <c r="I7" s="10">
        <v>10</v>
      </c>
      <c r="J7" s="12">
        <v>10</v>
      </c>
      <c r="K7" s="9">
        <v>10</v>
      </c>
      <c r="L7" s="9">
        <v>10</v>
      </c>
      <c r="M7" s="9">
        <v>10</v>
      </c>
      <c r="N7" s="10">
        <v>10</v>
      </c>
      <c r="O7" s="12">
        <v>10</v>
      </c>
      <c r="P7" s="9">
        <v>10</v>
      </c>
      <c r="Q7" s="9">
        <v>10</v>
      </c>
      <c r="R7" s="10">
        <v>10</v>
      </c>
      <c r="S7" s="12">
        <v>10</v>
      </c>
      <c r="T7" s="9"/>
      <c r="U7" s="9"/>
      <c r="V7" s="10"/>
      <c r="W7" s="12"/>
      <c r="X7" s="9"/>
      <c r="Y7" s="9"/>
      <c r="Z7" s="10"/>
      <c r="AA7" s="13">
        <f>SUM(D7:Z7)</f>
        <v>160</v>
      </c>
      <c r="AB7" s="1">
        <f>SUM(AA6:AA7)</f>
        <v>176</v>
      </c>
    </row>
    <row r="8" spans="1:29" x14ac:dyDescent="0.2">
      <c r="A8" s="3"/>
      <c r="B8" s="5"/>
      <c r="F8" s="12"/>
      <c r="G8" s="9"/>
      <c r="H8" s="9"/>
      <c r="I8" s="10"/>
      <c r="J8" s="12"/>
      <c r="K8" s="9"/>
      <c r="L8" s="9"/>
      <c r="M8" s="9"/>
      <c r="N8" s="10"/>
      <c r="O8" s="12"/>
      <c r="P8" s="9"/>
      <c r="Q8" s="9"/>
      <c r="R8" s="10"/>
      <c r="S8" s="12"/>
      <c r="T8" s="9"/>
      <c r="U8" s="9"/>
      <c r="V8" s="10"/>
      <c r="W8" s="12"/>
      <c r="X8" s="9"/>
      <c r="Y8" s="9"/>
      <c r="Z8" s="10"/>
      <c r="AA8" s="9"/>
      <c r="AB8" s="9"/>
    </row>
    <row r="9" spans="1:29" x14ac:dyDescent="0.2">
      <c r="A9" s="3" t="s">
        <v>14</v>
      </c>
      <c r="B9" s="28"/>
      <c r="F9" s="12"/>
      <c r="G9" s="9"/>
      <c r="H9" s="9"/>
      <c r="I9" s="10"/>
      <c r="J9" s="12"/>
      <c r="K9" s="9"/>
      <c r="L9" s="9"/>
      <c r="M9" s="9"/>
      <c r="N9" s="10"/>
      <c r="O9" s="12"/>
      <c r="P9" s="9"/>
      <c r="Q9" s="9"/>
      <c r="R9" s="10"/>
      <c r="S9" s="12"/>
      <c r="T9" s="9"/>
      <c r="U9" s="9"/>
      <c r="V9" s="10"/>
      <c r="W9" s="12"/>
      <c r="X9" s="9"/>
      <c r="Y9" s="9"/>
      <c r="Z9" s="10"/>
      <c r="AA9" s="9"/>
    </row>
    <row r="10" spans="1:29" x14ac:dyDescent="0.2">
      <c r="A10" s="8" t="s">
        <v>31</v>
      </c>
      <c r="B10" s="29" t="s">
        <v>34</v>
      </c>
      <c r="C10" t="s">
        <v>32</v>
      </c>
      <c r="D10" s="19"/>
      <c r="E10" s="19">
        <v>20</v>
      </c>
      <c r="F10" s="20">
        <v>10</v>
      </c>
      <c r="G10" s="21"/>
      <c r="H10" s="21"/>
      <c r="I10" s="22"/>
      <c r="J10" s="20"/>
      <c r="K10" s="21"/>
      <c r="L10" s="21"/>
      <c r="M10" s="21"/>
      <c r="N10" s="22"/>
      <c r="O10" s="20"/>
      <c r="P10" s="21"/>
      <c r="Q10" s="21"/>
      <c r="R10" s="22"/>
      <c r="S10" s="20"/>
      <c r="T10" s="21"/>
      <c r="U10" s="21"/>
      <c r="V10" s="10"/>
      <c r="W10" s="12"/>
      <c r="X10" s="9"/>
      <c r="Y10" s="9"/>
      <c r="Z10" s="10"/>
      <c r="AA10" s="9">
        <f t="shared" ref="AA10:AA17" si="0">SUM(D10:Z10)</f>
        <v>30</v>
      </c>
    </row>
    <row r="11" spans="1:29" x14ac:dyDescent="0.2">
      <c r="A11" s="8" t="s">
        <v>27</v>
      </c>
      <c r="B11" s="29" t="s">
        <v>28</v>
      </c>
      <c r="C11" t="s">
        <v>32</v>
      </c>
      <c r="D11" s="19"/>
      <c r="E11" s="19"/>
      <c r="F11" s="20"/>
      <c r="G11" s="21">
        <v>10</v>
      </c>
      <c r="H11" s="21">
        <v>10</v>
      </c>
      <c r="I11" s="22">
        <v>10</v>
      </c>
      <c r="J11" s="20">
        <v>10</v>
      </c>
      <c r="K11" s="21"/>
      <c r="L11" s="21"/>
      <c r="M11" s="21"/>
      <c r="N11" s="22"/>
      <c r="O11" s="20"/>
      <c r="P11" s="21"/>
      <c r="Q11" s="21"/>
      <c r="R11" s="22"/>
      <c r="S11" s="20"/>
      <c r="T11" s="21"/>
      <c r="U11" s="21"/>
      <c r="V11" s="10"/>
      <c r="W11" s="12"/>
      <c r="X11" s="9"/>
      <c r="Y11" s="9"/>
      <c r="Z11" s="10"/>
      <c r="AA11" s="9">
        <f t="shared" ref="AA11:AA12" si="1">SUM(D11:Z11)</f>
        <v>40</v>
      </c>
    </row>
    <row r="12" spans="1:29" x14ac:dyDescent="0.2">
      <c r="A12" s="8" t="s">
        <v>20</v>
      </c>
      <c r="B12" s="29" t="s">
        <v>33</v>
      </c>
      <c r="C12" t="s">
        <v>21</v>
      </c>
      <c r="D12" s="19"/>
      <c r="E12" s="19"/>
      <c r="F12" s="20">
        <v>20</v>
      </c>
      <c r="G12" s="21">
        <v>20</v>
      </c>
      <c r="H12" s="21">
        <v>20</v>
      </c>
      <c r="I12" s="22">
        <v>20</v>
      </c>
      <c r="J12" s="20">
        <v>20</v>
      </c>
      <c r="K12" s="21">
        <v>20</v>
      </c>
      <c r="L12" s="21"/>
      <c r="M12" s="21"/>
      <c r="N12" s="22"/>
      <c r="O12" s="20"/>
      <c r="P12" s="21"/>
      <c r="Q12" s="21"/>
      <c r="R12" s="22"/>
      <c r="S12" s="20"/>
      <c r="T12" s="21"/>
      <c r="U12" s="21"/>
      <c r="V12" s="10"/>
      <c r="W12" s="12"/>
      <c r="X12" s="9"/>
      <c r="Y12" s="9"/>
      <c r="Z12" s="10"/>
      <c r="AA12" s="9">
        <f t="shared" si="1"/>
        <v>120</v>
      </c>
    </row>
    <row r="13" spans="1:29" x14ac:dyDescent="0.2">
      <c r="A13" s="8" t="s">
        <v>16</v>
      </c>
      <c r="B13" s="29"/>
      <c r="C13" t="s">
        <v>32</v>
      </c>
      <c r="D13" s="19"/>
      <c r="E13" s="19">
        <v>10</v>
      </c>
      <c r="F13" s="20"/>
      <c r="G13" s="21"/>
      <c r="H13" s="21"/>
      <c r="I13" s="22"/>
      <c r="J13" s="20"/>
      <c r="K13" s="21"/>
      <c r="L13" s="21"/>
      <c r="M13" s="21"/>
      <c r="N13" s="22"/>
      <c r="O13" s="20"/>
      <c r="P13" s="21"/>
      <c r="Q13" s="21"/>
      <c r="R13" s="22"/>
      <c r="S13" s="20"/>
      <c r="T13" s="21"/>
      <c r="U13" s="21"/>
      <c r="V13" s="10"/>
      <c r="W13" s="12"/>
      <c r="X13" s="9"/>
      <c r="Y13" s="9"/>
      <c r="Z13" s="10"/>
      <c r="AA13" s="9">
        <f t="shared" si="0"/>
        <v>10</v>
      </c>
    </row>
    <row r="14" spans="1:29" x14ac:dyDescent="0.2">
      <c r="A14" s="8" t="s">
        <v>17</v>
      </c>
      <c r="B14" s="29"/>
      <c r="C14" t="s">
        <v>32</v>
      </c>
      <c r="D14" s="19"/>
      <c r="E14" s="19"/>
      <c r="F14" s="20"/>
      <c r="G14" s="21"/>
      <c r="H14" s="21"/>
      <c r="I14" s="22"/>
      <c r="J14" s="20"/>
      <c r="K14" s="21"/>
      <c r="L14" s="21"/>
      <c r="M14" s="21">
        <v>70</v>
      </c>
      <c r="N14" s="22"/>
      <c r="O14" s="20"/>
      <c r="P14" s="21"/>
      <c r="Q14" s="21"/>
      <c r="R14" s="22"/>
      <c r="S14" s="20"/>
      <c r="T14" s="21"/>
      <c r="U14" s="21"/>
      <c r="V14" s="10"/>
      <c r="W14" s="12"/>
      <c r="X14" s="9"/>
      <c r="Y14" s="9"/>
      <c r="Z14" s="10"/>
      <c r="AA14" s="9">
        <f t="shared" si="0"/>
        <v>70</v>
      </c>
    </row>
    <row r="15" spans="1:29" x14ac:dyDescent="0.2">
      <c r="A15" s="8" t="s">
        <v>18</v>
      </c>
      <c r="B15" s="29"/>
      <c r="C15" t="s">
        <v>32</v>
      </c>
      <c r="D15" s="19"/>
      <c r="E15" s="19"/>
      <c r="F15" s="20"/>
      <c r="G15" s="21"/>
      <c r="H15" s="21"/>
      <c r="I15" s="22"/>
      <c r="J15" s="20"/>
      <c r="K15" s="21"/>
      <c r="L15" s="21">
        <v>50</v>
      </c>
      <c r="M15" s="21"/>
      <c r="N15" s="22"/>
      <c r="O15" s="20"/>
      <c r="P15" s="21"/>
      <c r="Q15" s="21"/>
      <c r="R15" s="22"/>
      <c r="S15" s="20"/>
      <c r="T15" s="21"/>
      <c r="U15" s="21"/>
      <c r="V15" s="10"/>
      <c r="W15" s="12"/>
      <c r="X15" s="9"/>
      <c r="Y15" s="9"/>
      <c r="Z15" s="10"/>
      <c r="AA15" s="9">
        <f t="shared" si="0"/>
        <v>50</v>
      </c>
    </row>
    <row r="16" spans="1:29" x14ac:dyDescent="0.2">
      <c r="A16" s="8" t="s">
        <v>19</v>
      </c>
      <c r="B16" s="29"/>
      <c r="C16" t="s">
        <v>32</v>
      </c>
      <c r="D16" s="19"/>
      <c r="E16" s="19"/>
      <c r="F16" s="20"/>
      <c r="G16" s="21"/>
      <c r="H16" s="21"/>
      <c r="I16" s="22"/>
      <c r="J16" s="20"/>
      <c r="K16" s="21">
        <v>20</v>
      </c>
      <c r="L16" s="21"/>
      <c r="M16" s="21"/>
      <c r="N16" s="22"/>
      <c r="O16" s="20"/>
      <c r="P16" s="21"/>
      <c r="Q16" s="21"/>
      <c r="R16" s="22"/>
      <c r="S16" s="20"/>
      <c r="T16" s="21"/>
      <c r="U16" s="21"/>
      <c r="V16" s="10"/>
      <c r="W16" s="12"/>
      <c r="X16" s="9"/>
      <c r="Y16" s="9"/>
      <c r="Z16" s="10"/>
      <c r="AA16" s="9">
        <f t="shared" si="0"/>
        <v>20</v>
      </c>
    </row>
    <row r="17" spans="1:29" x14ac:dyDescent="0.2">
      <c r="A17" s="8" t="s">
        <v>12</v>
      </c>
      <c r="B17" s="29"/>
      <c r="C17" t="s">
        <v>3</v>
      </c>
      <c r="D17" s="19">
        <v>10</v>
      </c>
      <c r="E17" s="19">
        <v>10</v>
      </c>
      <c r="F17" s="20">
        <v>10</v>
      </c>
      <c r="G17" s="21">
        <v>10</v>
      </c>
      <c r="H17" s="21">
        <v>10</v>
      </c>
      <c r="I17" s="22">
        <v>10</v>
      </c>
      <c r="J17" s="20">
        <v>10</v>
      </c>
      <c r="K17" s="21">
        <v>10</v>
      </c>
      <c r="L17" s="21">
        <v>10</v>
      </c>
      <c r="M17" s="21">
        <v>10</v>
      </c>
      <c r="N17" s="22">
        <v>10</v>
      </c>
      <c r="O17" s="20"/>
      <c r="P17" s="21"/>
      <c r="Q17" s="21"/>
      <c r="R17" s="22"/>
      <c r="S17" s="20"/>
      <c r="T17" s="21"/>
      <c r="U17" s="21"/>
      <c r="V17" s="10"/>
      <c r="W17" s="12"/>
      <c r="X17" s="9"/>
      <c r="Y17" s="9"/>
      <c r="Z17" s="10"/>
      <c r="AA17" s="1">
        <f t="shared" si="0"/>
        <v>110</v>
      </c>
      <c r="AB17" s="1">
        <f>SUM(AA10:AA17)</f>
        <v>450</v>
      </c>
    </row>
    <row r="18" spans="1:29" x14ac:dyDescent="0.2">
      <c r="A18" s="8"/>
      <c r="B18" s="29"/>
      <c r="D18" s="19"/>
      <c r="E18" s="19"/>
      <c r="F18" s="20"/>
      <c r="G18" s="21"/>
      <c r="H18" s="21"/>
      <c r="I18" s="22"/>
      <c r="J18" s="20"/>
      <c r="K18" s="21"/>
      <c r="L18" s="21"/>
      <c r="M18" s="21"/>
      <c r="N18" s="22"/>
      <c r="O18" s="20"/>
      <c r="P18" s="21"/>
      <c r="Q18" s="21"/>
      <c r="R18" s="22"/>
      <c r="S18" s="20"/>
      <c r="T18" s="21"/>
      <c r="U18" s="21"/>
      <c r="V18" s="10"/>
      <c r="W18" s="12"/>
      <c r="X18" s="9"/>
      <c r="Y18" s="9"/>
      <c r="Z18" s="10"/>
      <c r="AA18" s="9"/>
    </row>
    <row r="19" spans="1:29" x14ac:dyDescent="0.2">
      <c r="A19" s="3" t="s">
        <v>15</v>
      </c>
      <c r="B19" s="28"/>
      <c r="D19" s="19"/>
      <c r="E19" s="19"/>
      <c r="F19" s="20"/>
      <c r="G19" s="21"/>
      <c r="H19" s="21"/>
      <c r="I19" s="22"/>
      <c r="J19" s="20"/>
      <c r="K19" s="21"/>
      <c r="L19" s="21"/>
      <c r="M19" s="21"/>
      <c r="N19" s="22"/>
      <c r="O19" s="20"/>
      <c r="P19" s="21"/>
      <c r="Q19" s="21"/>
      <c r="R19" s="22"/>
      <c r="S19" s="20"/>
      <c r="T19" s="21"/>
      <c r="U19" s="21"/>
      <c r="V19" s="10"/>
      <c r="W19" s="12"/>
      <c r="X19" s="9"/>
      <c r="Y19" s="9"/>
      <c r="Z19" s="10"/>
      <c r="AA19" s="9">
        <f t="shared" ref="AA19:AA26" si="2">SUM(D19:Z19)</f>
        <v>0</v>
      </c>
    </row>
    <row r="20" spans="1:29" x14ac:dyDescent="0.2">
      <c r="A20" s="8" t="s">
        <v>36</v>
      </c>
      <c r="B20" s="29" t="s">
        <v>26</v>
      </c>
      <c r="C20" t="s">
        <v>35</v>
      </c>
      <c r="D20" s="19"/>
      <c r="E20" s="19"/>
      <c r="F20" s="20"/>
      <c r="G20" s="21"/>
      <c r="H20" s="21"/>
      <c r="I20" s="22">
        <v>1</v>
      </c>
      <c r="J20" s="20"/>
      <c r="K20" s="21"/>
      <c r="L20" s="21"/>
      <c r="M20" s="21"/>
      <c r="N20" s="22"/>
      <c r="O20" s="20"/>
      <c r="P20" s="21"/>
      <c r="Q20" s="21"/>
      <c r="R20" s="22"/>
      <c r="S20" s="20"/>
      <c r="T20" s="21"/>
      <c r="U20" s="21"/>
      <c r="V20" s="10"/>
      <c r="W20" s="12"/>
      <c r="X20" s="9"/>
      <c r="Y20" s="9"/>
      <c r="Z20" s="10"/>
      <c r="AA20" s="9">
        <f t="shared" si="2"/>
        <v>1</v>
      </c>
    </row>
    <row r="21" spans="1:29" x14ac:dyDescent="0.2">
      <c r="A21" s="8" t="s">
        <v>37</v>
      </c>
      <c r="B21" s="29"/>
      <c r="C21" t="s">
        <v>35</v>
      </c>
      <c r="D21" s="19"/>
      <c r="E21" s="19"/>
      <c r="F21" s="20"/>
      <c r="G21" s="21"/>
      <c r="H21" s="21"/>
      <c r="I21" s="22">
        <v>40</v>
      </c>
      <c r="J21" s="20">
        <v>40</v>
      </c>
      <c r="K21" s="21">
        <v>40</v>
      </c>
      <c r="L21" s="21">
        <v>40</v>
      </c>
      <c r="M21" s="21">
        <v>40</v>
      </c>
      <c r="N21" s="22">
        <v>40</v>
      </c>
      <c r="O21" s="20"/>
      <c r="P21" s="21"/>
      <c r="Q21" s="21"/>
      <c r="R21" s="22"/>
      <c r="S21" s="20"/>
      <c r="T21" s="21"/>
      <c r="U21" s="21"/>
      <c r="V21" s="10"/>
      <c r="W21" s="12"/>
      <c r="X21" s="9"/>
      <c r="Y21" s="9"/>
      <c r="Z21" s="10"/>
      <c r="AA21" s="9">
        <f t="shared" ref="AA21:AA22" si="3">SUM(D21:Z21)</f>
        <v>240</v>
      </c>
    </row>
    <row r="22" spans="1:29" x14ac:dyDescent="0.2">
      <c r="A22" s="8" t="s">
        <v>38</v>
      </c>
      <c r="B22" s="29"/>
      <c r="C22" t="s">
        <v>39</v>
      </c>
      <c r="D22" s="19"/>
      <c r="E22" s="19"/>
      <c r="F22" s="20">
        <v>20</v>
      </c>
      <c r="G22" s="21">
        <v>20</v>
      </c>
      <c r="H22" s="21">
        <v>20</v>
      </c>
      <c r="I22" s="22">
        <v>20</v>
      </c>
      <c r="J22" s="20">
        <v>20</v>
      </c>
      <c r="K22" s="21">
        <v>20</v>
      </c>
      <c r="L22" s="21">
        <v>20</v>
      </c>
      <c r="M22" s="21"/>
      <c r="N22" s="22"/>
      <c r="O22" s="20"/>
      <c r="P22" s="21"/>
      <c r="Q22" s="21"/>
      <c r="R22" s="22"/>
      <c r="S22" s="20"/>
      <c r="T22" s="21"/>
      <c r="U22" s="21"/>
      <c r="V22" s="10"/>
      <c r="W22" s="12"/>
      <c r="X22" s="9"/>
      <c r="Y22" s="9"/>
      <c r="Z22" s="10"/>
      <c r="AA22" s="9">
        <f t="shared" si="3"/>
        <v>140</v>
      </c>
    </row>
    <row r="23" spans="1:29" x14ac:dyDescent="0.2">
      <c r="A23" s="8" t="s">
        <v>40</v>
      </c>
      <c r="B23" s="29"/>
      <c r="C23" t="s">
        <v>39</v>
      </c>
      <c r="D23" s="19"/>
      <c r="E23" s="19"/>
      <c r="F23" s="20"/>
      <c r="G23" s="21"/>
      <c r="H23" s="21"/>
      <c r="I23" s="22"/>
      <c r="J23" s="20"/>
      <c r="K23" s="21"/>
      <c r="L23" s="21"/>
      <c r="M23" s="21"/>
      <c r="N23" s="22"/>
      <c r="O23" s="20"/>
      <c r="P23" s="21"/>
      <c r="Q23" s="21"/>
      <c r="R23" s="22"/>
      <c r="S23" s="20"/>
      <c r="T23" s="21"/>
      <c r="U23" s="21"/>
      <c r="V23" s="10"/>
      <c r="W23" s="12"/>
      <c r="X23" s="9"/>
      <c r="Y23" s="9"/>
      <c r="Z23" s="10"/>
      <c r="AA23" s="9">
        <f t="shared" ref="AA23" si="4">SUM(D23:Z23)</f>
        <v>0</v>
      </c>
    </row>
    <row r="24" spans="1:29" x14ac:dyDescent="0.2">
      <c r="A24" s="8"/>
      <c r="B24" s="29"/>
      <c r="D24" s="19"/>
      <c r="E24" s="19"/>
      <c r="F24" s="20"/>
      <c r="G24" s="21"/>
      <c r="H24" s="21"/>
      <c r="I24" s="22"/>
      <c r="J24" s="20"/>
      <c r="K24" s="21"/>
      <c r="L24" s="21"/>
      <c r="M24" s="21"/>
      <c r="N24" s="22"/>
      <c r="O24" s="20"/>
      <c r="P24" s="21"/>
      <c r="Q24" s="21"/>
      <c r="R24" s="22"/>
      <c r="S24" s="20"/>
      <c r="T24" s="21"/>
      <c r="U24" s="21"/>
      <c r="V24" s="10"/>
      <c r="W24" s="12"/>
      <c r="X24" s="9"/>
      <c r="Y24" s="9"/>
      <c r="Z24" s="10"/>
      <c r="AA24" s="9"/>
    </row>
    <row r="25" spans="1:29" x14ac:dyDescent="0.2">
      <c r="A25" s="3" t="s">
        <v>13</v>
      </c>
      <c r="B25" s="28"/>
      <c r="F25" s="12"/>
      <c r="G25" s="9"/>
      <c r="H25" s="9"/>
      <c r="I25" s="10"/>
      <c r="J25" s="12"/>
      <c r="K25" s="9"/>
      <c r="L25" s="9"/>
      <c r="M25" s="9"/>
      <c r="N25" s="10"/>
      <c r="O25" s="12"/>
      <c r="P25" s="9"/>
      <c r="Q25" s="9"/>
      <c r="R25" s="10"/>
      <c r="S25" s="12"/>
      <c r="T25" s="9"/>
      <c r="U25" s="9"/>
      <c r="V25" s="10"/>
      <c r="W25" s="12"/>
      <c r="X25" s="9"/>
      <c r="Y25" s="9">
        <v>50</v>
      </c>
      <c r="Z25" s="10"/>
      <c r="AA25" s="9">
        <f t="shared" si="2"/>
        <v>50</v>
      </c>
    </row>
    <row r="26" spans="1:29" x14ac:dyDescent="0.2">
      <c r="A26" s="1"/>
      <c r="B26" s="30"/>
      <c r="C26" s="1"/>
      <c r="D26" s="1"/>
      <c r="E26" s="1"/>
      <c r="F26" s="13"/>
      <c r="G26" s="1"/>
      <c r="H26" s="1"/>
      <c r="I26" s="11"/>
      <c r="J26" s="13"/>
      <c r="K26" s="1"/>
      <c r="L26" s="1"/>
      <c r="M26" s="1"/>
      <c r="N26" s="11"/>
      <c r="O26" s="13"/>
      <c r="P26" s="1"/>
      <c r="Q26" s="1"/>
      <c r="R26" s="11"/>
      <c r="S26" s="13"/>
      <c r="T26" s="1"/>
      <c r="U26" s="1"/>
      <c r="V26" s="11"/>
      <c r="W26" s="13"/>
      <c r="X26" s="1"/>
      <c r="Y26" s="1"/>
      <c r="Z26" s="11"/>
      <c r="AA26" s="1">
        <f t="shared" si="2"/>
        <v>0</v>
      </c>
      <c r="AB26" s="1">
        <f>SUM(AA19:AA26)</f>
        <v>431</v>
      </c>
    </row>
    <row r="27" spans="1:29" x14ac:dyDescent="0.2">
      <c r="D27" s="37">
        <f t="shared" ref="D27:Z27" si="5">SUM(D6:D26)</f>
        <v>20</v>
      </c>
      <c r="E27" s="37">
        <f t="shared" si="5"/>
        <v>52</v>
      </c>
      <c r="F27" s="38">
        <f t="shared" si="5"/>
        <v>70</v>
      </c>
      <c r="G27" s="39">
        <f t="shared" si="5"/>
        <v>72</v>
      </c>
      <c r="H27" s="39">
        <f t="shared" si="5"/>
        <v>70</v>
      </c>
      <c r="I27" s="40">
        <f>SUM(I6:I26)</f>
        <v>113</v>
      </c>
      <c r="J27" s="38">
        <f t="shared" si="5"/>
        <v>110</v>
      </c>
      <c r="K27" s="39">
        <f t="shared" si="5"/>
        <v>122</v>
      </c>
      <c r="L27" s="39">
        <f t="shared" si="5"/>
        <v>130</v>
      </c>
      <c r="M27" s="39">
        <f t="shared" si="5"/>
        <v>132</v>
      </c>
      <c r="N27" s="40">
        <f t="shared" si="5"/>
        <v>60</v>
      </c>
      <c r="O27" s="38">
        <f t="shared" si="5"/>
        <v>12</v>
      </c>
      <c r="P27" s="39">
        <f t="shared" si="5"/>
        <v>10</v>
      </c>
      <c r="Q27" s="39">
        <f t="shared" si="5"/>
        <v>12</v>
      </c>
      <c r="R27" s="40">
        <f t="shared" si="5"/>
        <v>10</v>
      </c>
      <c r="S27" s="38">
        <f t="shared" si="5"/>
        <v>12</v>
      </c>
      <c r="T27" s="39">
        <f t="shared" si="5"/>
        <v>0</v>
      </c>
      <c r="U27" s="39">
        <f t="shared" si="5"/>
        <v>0</v>
      </c>
      <c r="V27" s="40">
        <f t="shared" si="5"/>
        <v>0</v>
      </c>
      <c r="W27" s="38">
        <f t="shared" si="5"/>
        <v>0</v>
      </c>
      <c r="X27" s="39">
        <f t="shared" si="5"/>
        <v>0</v>
      </c>
      <c r="Y27" s="39">
        <f t="shared" si="5"/>
        <v>50</v>
      </c>
      <c r="Z27" s="40">
        <f t="shared" si="5"/>
        <v>0</v>
      </c>
      <c r="AA27" s="41">
        <f>SUM(AA1:AA26)</f>
        <v>1057</v>
      </c>
      <c r="AB27" t="s">
        <v>6</v>
      </c>
    </row>
    <row r="29" spans="1:29" x14ac:dyDescent="0.2">
      <c r="AA29" s="2">
        <v>3400</v>
      </c>
      <c r="AB29" s="3" t="s">
        <v>7</v>
      </c>
    </row>
    <row r="30" spans="1:29" x14ac:dyDescent="0.2">
      <c r="A30" s="25" t="s">
        <v>22</v>
      </c>
      <c r="B30" s="25"/>
      <c r="AA30" s="4">
        <v>362380</v>
      </c>
      <c r="AB30" s="3" t="s">
        <v>8</v>
      </c>
    </row>
    <row r="31" spans="1:29" x14ac:dyDescent="0.2">
      <c r="A31" s="8" t="s">
        <v>30</v>
      </c>
      <c r="B31" s="8"/>
      <c r="C31" s="25"/>
      <c r="AA31" s="6">
        <f>AA30/AA29</f>
        <v>106.58235294117647</v>
      </c>
      <c r="AB31" s="7" t="s">
        <v>11</v>
      </c>
    </row>
    <row r="32" spans="1:29" x14ac:dyDescent="0.2">
      <c r="A32" s="8" t="s">
        <v>23</v>
      </c>
      <c r="B32" s="8"/>
      <c r="AA32" s="23">
        <f>(4128814+42618)/(51504+415)</f>
        <v>80.344998940657561</v>
      </c>
      <c r="AB32" s="5" t="s">
        <v>9</v>
      </c>
      <c r="AC32" s="5"/>
    </row>
    <row r="34" spans="27:29" x14ac:dyDescent="0.2">
      <c r="AA34" s="26" t="s">
        <v>10</v>
      </c>
      <c r="AC34" s="26"/>
    </row>
    <row r="35" spans="27:29" x14ac:dyDescent="0.2">
      <c r="AA35" s="24">
        <f>AA30-(128814+42618)</f>
        <v>190948</v>
      </c>
      <c r="AB35" s="24" t="s">
        <v>24</v>
      </c>
      <c r="AC35" s="26"/>
    </row>
    <row r="36" spans="27:29" x14ac:dyDescent="0.2">
      <c r="AA36" s="24">
        <f>MROUND(AA35/AA31,1)</f>
        <v>1792</v>
      </c>
      <c r="AB36" s="24" t="s">
        <v>25</v>
      </c>
      <c r="AC36" s="26"/>
    </row>
    <row r="37" spans="27:29" x14ac:dyDescent="0.2">
      <c r="AB37" s="7"/>
    </row>
  </sheetData>
  <mergeCells count="5">
    <mergeCell ref="W1:Z1"/>
    <mergeCell ref="F1:I1"/>
    <mergeCell ref="J1:N1"/>
    <mergeCell ref="O1:R1"/>
    <mergeCell ref="S1:V1"/>
  </mergeCells>
  <pageMargins left="0.31496062992125984" right="0.19685039370078741" top="0.9055118110236221" bottom="0.47244094488188981" header="0.31496062992125984" footer="0.19685039370078741"/>
  <pageSetup paperSize="8" scale="96" orientation="landscape" r:id="rId1"/>
  <headerFooter>
    <oddHeader>&amp;LASTRA F3
EM OT &amp;C&amp;"Arial,Fett"&amp;18PEP&amp;RAeBo - INTERN
Stand: 21.07.2020</oddHeader>
    <oddFooter>&amp;L&amp;8&amp;Z&amp;F&amp;R&amp;P/&amp;N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Falzone Lorenzo</dc:creator>
  <cp:lastModifiedBy>Falzone Lorenzo</cp:lastModifiedBy>
  <cp:lastPrinted>2020-07-21T15:13:36Z</cp:lastPrinted>
  <dcterms:created xsi:type="dcterms:W3CDTF">2020-07-20T09:06:19Z</dcterms:created>
  <dcterms:modified xsi:type="dcterms:W3CDTF">2020-07-21T15:16:47Z</dcterms:modified>
</cp:coreProperties>
</file>