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S040\ProjekteExtern\9000\9960_FL_N02_EINZM_OT_Brücke_Bäumlihof\P100_Projektschluessel\Revision_pwc\2019 - Projektleiterinterviews\"/>
    </mc:Choice>
  </mc:AlternateContent>
  <bookViews>
    <workbookView xWindow="0" yWindow="0" windowWidth="28800" windowHeight="14475"/>
  </bookViews>
  <sheets>
    <sheet name="PLAStunden_pro_Mitarbeite" sheetId="1" r:id="rId1"/>
  </sheets>
  <calcPr calcId="162913"/>
</workbook>
</file>

<file path=xl/calcChain.xml><?xml version="1.0" encoding="utf-8"?>
<calcChain xmlns="http://schemas.openxmlformats.org/spreadsheetml/2006/main">
  <c r="L31" i="1" l="1"/>
  <c r="K31" i="1"/>
  <c r="L28" i="1"/>
  <c r="S27" i="1"/>
  <c r="S26" i="1"/>
  <c r="S25" i="1"/>
  <c r="S19" i="1"/>
  <c r="S20" i="1"/>
  <c r="S21" i="1"/>
  <c r="S22" i="1"/>
  <c r="S18" i="1"/>
  <c r="S17" i="1"/>
  <c r="S16" i="1"/>
  <c r="S15" i="1"/>
  <c r="S14" i="1"/>
  <c r="S13" i="1"/>
  <c r="S12" i="1"/>
  <c r="S11" i="1"/>
  <c r="S28" i="1" l="1"/>
</calcChain>
</file>

<file path=xl/sharedStrings.xml><?xml version="1.0" encoding="utf-8"?>
<sst xmlns="http://schemas.openxmlformats.org/spreadsheetml/2006/main" count="77" uniqueCount="54">
  <si>
    <t>myParm PLA Report, Aegerter &amp; Bosshardt AG (28.01.2020 12:45:10) / FL</t>
  </si>
  <si>
    <t>Projekt</t>
  </si>
  <si>
    <t>BS.N.09960</t>
  </si>
  <si>
    <t>ASTRA F3 EINZM_OT_Brücken_Bäumlihof</t>
  </si>
  <si>
    <t/>
  </si>
  <si>
    <t>Projektleiter</t>
  </si>
  <si>
    <t>Lorenzo Falzone</t>
  </si>
  <si>
    <t>Typ</t>
  </si>
  <si>
    <t>aktiv</t>
  </si>
  <si>
    <t>Währung</t>
  </si>
  <si>
    <t>CHF Switzerland Franc</t>
  </si>
  <si>
    <t>Mitarbeiter</t>
  </si>
  <si>
    <t>Aktivität</t>
  </si>
  <si>
    <t>Stunden</t>
  </si>
  <si>
    <t>Veysel Akdeniz</t>
  </si>
  <si>
    <t>100</t>
  </si>
  <si>
    <t>200</t>
  </si>
  <si>
    <t>Kyara Krenger</t>
  </si>
  <si>
    <t>Lukas Meier</t>
  </si>
  <si>
    <t>Beat Schädler</t>
  </si>
  <si>
    <t>Flavia Tschan</t>
  </si>
  <si>
    <t>Fabian Weber</t>
  </si>
  <si>
    <t>Noelle Weider</t>
  </si>
  <si>
    <t>Kat.</t>
  </si>
  <si>
    <t>Kosten zu EAT</t>
  </si>
  <si>
    <t>Verkaufspreis</t>
  </si>
  <si>
    <t>AV</t>
  </si>
  <si>
    <t>C</t>
  </si>
  <si>
    <t>FL</t>
  </si>
  <si>
    <t>B</t>
  </si>
  <si>
    <t>KKy</t>
  </si>
  <si>
    <t>G1/2</t>
  </si>
  <si>
    <t>MeL</t>
  </si>
  <si>
    <t>D</t>
  </si>
  <si>
    <t>Shd</t>
  </si>
  <si>
    <t>TFl</t>
  </si>
  <si>
    <t>WeF</t>
  </si>
  <si>
    <t>WN</t>
  </si>
  <si>
    <t>Phase 32, MP</t>
  </si>
  <si>
    <t>Hauptinspektion</t>
  </si>
  <si>
    <t>Total</t>
  </si>
  <si>
    <t>Differenz I-E</t>
  </si>
  <si>
    <t>Stunden gemäss Vertrag</t>
  </si>
  <si>
    <t>verbleibend ab 1.1.2020</t>
  </si>
  <si>
    <t>Beu</t>
  </si>
  <si>
    <t>Agnes Beuret</t>
  </si>
  <si>
    <t>BoJ</t>
  </si>
  <si>
    <t>Jan Boschung</t>
  </si>
  <si>
    <t>F</t>
  </si>
  <si>
    <t>LT</t>
  </si>
  <si>
    <t>Tobias Lüthi</t>
  </si>
  <si>
    <t>NL</t>
  </si>
  <si>
    <t>Lucia Nicolosi</t>
  </si>
  <si>
    <t>Mitarbeiter / Aktivität / Stunden  von  01.01.2019 bis 31.12.2019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</si>
</sst>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807]#,##0.00;\-#,##0.00"/>
  </numFmts>
  <fonts count="11" x14ac:knownFonts="1">
    <font>
      <sz val="11"/>
      <color rgb="FF000000"/>
      <name val="Calibri"/>
    </font>
    <font>
      <sz val="11"/>
      <name val="Calibri"/>
    </font>
    <font>
      <b/>
      <sz val="8"/>
      <color rgb="FF000000"/>
      <name val="Segoe UI"/>
    </font>
    <font>
      <sz val="8"/>
      <color rgb="FF000000"/>
      <name val="Segoe UI"/>
    </font>
    <font>
      <sz val="11"/>
      <color rgb="FF000000"/>
      <name val="Calibri"/>
    </font>
    <font>
      <b/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8"/>
      <name val="Segoe UI"/>
      <family val="2"/>
    </font>
    <font>
      <sz val="8"/>
      <name val="Segoe UI"/>
      <family val="2"/>
    </font>
    <font>
      <sz val="11"/>
      <name val="Calibri"/>
      <family val="2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wrapText="1"/>
    </xf>
    <xf numFmtId="9" fontId="4" fillId="0" borderId="0" applyFont="0" applyFill="0" applyBorder="0" applyAlignment="0" applyProtection="0"/>
  </cellStyleXfs>
  <cellXfs count="36">
    <xf numFmtId="0" fontId="0" fillId="0" borderId="0" xfId="0" applyNumberFormat="1" applyFont="1" applyFill="1" applyBorder="1" applyAlignment="1">
      <alignment wrapText="1" readingOrder="1"/>
    </xf>
    <xf numFmtId="0" fontId="1" fillId="2" borderId="0" xfId="0" applyFont="1" applyFill="1" applyBorder="1" applyAlignment="1">
      <alignment horizontal="center" vertical="top" readingOrder="1"/>
    </xf>
    <xf numFmtId="0" fontId="1" fillId="3" borderId="0" xfId="0" applyFont="1" applyFill="1" applyBorder="1" applyAlignment="1">
      <alignment horizontal="center" vertical="top" readingOrder="1"/>
    </xf>
    <xf numFmtId="0" fontId="2" fillId="2" borderId="0" xfId="0" applyFont="1" applyFill="1" applyBorder="1" applyAlignment="1">
      <alignment horizontal="left" vertical="top" wrapText="1" readingOrder="1"/>
    </xf>
    <xf numFmtId="164" fontId="3" fillId="2" borderId="0" xfId="0" applyNumberFormat="1" applyFont="1" applyFill="1" applyBorder="1" applyAlignment="1">
      <alignment horizontal="right" vertical="top" wrapText="1" readingOrder="1"/>
    </xf>
    <xf numFmtId="0" fontId="1" fillId="2" borderId="2" xfId="0" applyFont="1" applyFill="1" applyBorder="1" applyAlignment="1">
      <alignment horizontal="center" vertical="top" readingOrder="1"/>
    </xf>
    <xf numFmtId="0" fontId="2" fillId="2" borderId="0" xfId="0" applyFont="1" applyFill="1" applyBorder="1" applyAlignment="1">
      <alignment horizontal="center" vertical="top" wrapText="1" readingOrder="1"/>
    </xf>
    <xf numFmtId="0" fontId="2" fillId="3" borderId="0" xfId="0" applyFont="1" applyFill="1" applyBorder="1" applyAlignment="1">
      <alignment horizontal="left" vertical="top" wrapText="1" readingOrder="1"/>
    </xf>
    <xf numFmtId="0" fontId="3" fillId="3" borderId="0" xfId="0" applyFont="1" applyFill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164" fontId="5" fillId="2" borderId="0" xfId="0" applyNumberFormat="1" applyFont="1" applyFill="1" applyBorder="1" applyAlignment="1">
      <alignment horizontal="right" vertical="top" wrapText="1" readingOrder="1"/>
    </xf>
    <xf numFmtId="9" fontId="2" fillId="2" borderId="0" xfId="1" applyFont="1" applyFill="1" applyBorder="1" applyAlignment="1">
      <alignment horizontal="right" vertical="center" wrapText="1" readingOrder="1"/>
    </xf>
    <xf numFmtId="9" fontId="5" fillId="2" borderId="0" xfId="1" applyFont="1" applyFill="1" applyBorder="1" applyAlignment="1">
      <alignment horizontal="right" vertical="top" wrapText="1" readingOrder="1"/>
    </xf>
    <xf numFmtId="0" fontId="3" fillId="3" borderId="1" xfId="0" applyFont="1" applyFill="1" applyBorder="1" applyAlignment="1">
      <alignment vertical="top" wrapText="1" readingOrder="1"/>
    </xf>
    <xf numFmtId="0" fontId="0" fillId="0" borderId="3" xfId="0" applyNumberFormat="1" applyFont="1" applyFill="1" applyBorder="1" applyAlignment="1">
      <alignment wrapText="1" readingOrder="1"/>
    </xf>
    <xf numFmtId="0" fontId="6" fillId="0" borderId="0" xfId="0" applyNumberFormat="1" applyFont="1" applyFill="1" applyBorder="1" applyAlignment="1">
      <alignment wrapText="1" readingOrder="1"/>
    </xf>
    <xf numFmtId="0" fontId="2" fillId="2" borderId="0" xfId="0" applyFont="1" applyFill="1" applyBorder="1" applyAlignment="1">
      <alignment vertical="center" wrapText="1" readingOrder="1"/>
    </xf>
    <xf numFmtId="0" fontId="7" fillId="2" borderId="0" xfId="0" applyFont="1" applyFill="1" applyBorder="1" applyAlignment="1">
      <alignment horizontal="right" vertical="center" readingOrder="1"/>
    </xf>
    <xf numFmtId="3" fontId="7" fillId="2" borderId="0" xfId="0" applyNumberFormat="1" applyFont="1" applyFill="1" applyBorder="1" applyAlignment="1">
      <alignment vertical="center" wrapText="1" readingOrder="1"/>
    </xf>
    <xf numFmtId="3" fontId="8" fillId="2" borderId="0" xfId="0" applyNumberFormat="1" applyFont="1" applyFill="1" applyBorder="1" applyAlignment="1">
      <alignment vertical="center" wrapText="1" readingOrder="1"/>
    </xf>
    <xf numFmtId="0" fontId="8" fillId="2" borderId="0" xfId="0" applyFont="1" applyFill="1" applyBorder="1" applyAlignment="1">
      <alignment horizontal="right" vertical="center" readingOrder="1"/>
    </xf>
    <xf numFmtId="0" fontId="5" fillId="3" borderId="0" xfId="0" applyFont="1" applyFill="1" applyBorder="1" applyAlignment="1">
      <alignment horizontal="left" vertical="top" wrapText="1" readingOrder="1"/>
    </xf>
    <xf numFmtId="0" fontId="5" fillId="3" borderId="0" xfId="0" applyFont="1" applyFill="1" applyBorder="1" applyAlignment="1">
      <alignment horizontal="center" vertical="top" wrapText="1" readingOrder="1"/>
    </xf>
    <xf numFmtId="0" fontId="5" fillId="3" borderId="0" xfId="0" applyFont="1" applyFill="1" applyBorder="1" applyAlignment="1">
      <alignment horizontal="right" vertical="top" wrapText="1" readingOrder="1"/>
    </xf>
    <xf numFmtId="0" fontId="9" fillId="3" borderId="0" xfId="0" applyFont="1" applyFill="1" applyBorder="1" applyAlignment="1">
      <alignment horizontal="center" vertical="top" readingOrder="1"/>
    </xf>
    <xf numFmtId="0" fontId="10" fillId="3" borderId="0" xfId="0" applyFont="1" applyFill="1" applyBorder="1" applyAlignment="1">
      <alignment horizontal="left" vertical="top" wrapText="1" readingOrder="1"/>
    </xf>
    <xf numFmtId="164" fontId="10" fillId="3" borderId="0" xfId="0" applyNumberFormat="1" applyFont="1" applyFill="1" applyBorder="1" applyAlignment="1">
      <alignment horizontal="right" vertical="top" wrapText="1" readingOrder="1"/>
    </xf>
    <xf numFmtId="0" fontId="10" fillId="3" borderId="0" xfId="0" applyFont="1" applyFill="1" applyBorder="1" applyAlignment="1">
      <alignment horizontal="center" vertical="top" wrapText="1" readingOrder="1"/>
    </xf>
    <xf numFmtId="0" fontId="5" fillId="3" borderId="0" xfId="0" applyFont="1" applyFill="1" applyBorder="1" applyAlignment="1">
      <alignment horizontal="right" vertical="center" wrapText="1" readingOrder="1"/>
    </xf>
    <xf numFmtId="164" fontId="5" fillId="3" borderId="0" xfId="0" applyNumberFormat="1" applyFont="1" applyFill="1" applyBorder="1" applyAlignment="1">
      <alignment horizontal="right" vertical="center" wrapText="1" readingOrder="1"/>
    </xf>
    <xf numFmtId="9" fontId="10" fillId="2" borderId="0" xfId="0" applyNumberFormat="1" applyFont="1" applyFill="1" applyBorder="1" applyAlignment="1">
      <alignment vertical="center" wrapText="1" readingOrder="1"/>
    </xf>
    <xf numFmtId="0" fontId="5" fillId="4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7" fillId="2" borderId="0" xfId="0" applyFont="1" applyFill="1" applyBorder="1" applyAlignment="1">
      <alignment vertical="center" wrapText="1" readingOrder="1"/>
    </xf>
    <xf numFmtId="9" fontId="8" fillId="2" borderId="0" xfId="0" applyNumberFormat="1" applyFont="1" applyFill="1" applyBorder="1" applyAlignment="1">
      <alignment vertical="center" wrapText="1" readingOrder="1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tabSelected="1" zoomScale="145" zoomScaleNormal="145" workbookViewId="0">
      <pane ySplit="4" topLeftCell="A8" activePane="bottomLeft" state="frozenSplit"/>
      <selection pane="bottomLeft" activeCell="S31" sqref="S31"/>
    </sheetView>
  </sheetViews>
  <sheetFormatPr baseColWidth="10" defaultColWidth="9.140625" defaultRowHeight="15" customHeight="1" x14ac:dyDescent="0.25"/>
  <cols>
    <col min="1" max="1" width="10.85546875" customWidth="1"/>
    <col min="2" max="2" width="2.140625" customWidth="1"/>
    <col min="3" max="3" width="1.28515625" customWidth="1"/>
    <col min="4" max="4" width="11.140625" customWidth="1"/>
    <col min="5" max="5" width="4.7109375" customWidth="1"/>
    <col min="6" max="6" width="3.85546875" customWidth="1"/>
    <col min="7" max="7" width="10" customWidth="1"/>
    <col min="8" max="8" width="13.28515625" customWidth="1"/>
    <col min="9" max="9" width="0.28515625" customWidth="1"/>
    <col min="10" max="10" width="1.5703125" customWidth="1"/>
    <col min="11" max="11" width="12" customWidth="1"/>
    <col min="12" max="12" width="8" customWidth="1"/>
    <col min="13" max="13" width="3.5703125" customWidth="1"/>
    <col min="14" max="14" width="2.140625" customWidth="1"/>
    <col min="15" max="15" width="2.7109375" customWidth="1"/>
    <col min="16" max="16" width="5.42578125" customWidth="1"/>
    <col min="17" max="17" width="1.42578125" customWidth="1"/>
    <col min="18" max="18" width="0.28515625" customWidth="1"/>
    <col min="19" max="19" width="10" bestFit="1" customWidth="1"/>
  </cols>
  <sheetData>
    <row r="1" spans="1:19" ht="2.8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17.100000000000001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9" ht="17.100000000000001" customHeight="1" x14ac:dyDescent="0.25">
      <c r="A3" s="32" t="s">
        <v>53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15"/>
    </row>
    <row r="4" spans="1:19" ht="14.1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ht="21.95" customHeight="1" x14ac:dyDescent="0.25">
      <c r="A5" s="7" t="s">
        <v>1</v>
      </c>
      <c r="B5" s="7"/>
      <c r="C5" s="8" t="s">
        <v>2</v>
      </c>
      <c r="D5" s="8"/>
      <c r="E5" s="8"/>
      <c r="F5" s="8" t="s">
        <v>3</v>
      </c>
      <c r="G5" s="8"/>
      <c r="H5" s="8"/>
      <c r="I5" s="8" t="s">
        <v>4</v>
      </c>
      <c r="J5" s="8"/>
      <c r="K5" s="7" t="s">
        <v>5</v>
      </c>
      <c r="L5" s="7"/>
      <c r="M5" s="8" t="s">
        <v>6</v>
      </c>
      <c r="N5" s="8"/>
      <c r="O5" s="8"/>
      <c r="P5" s="8"/>
      <c r="Q5" s="8"/>
      <c r="R5" s="2"/>
    </row>
    <row r="6" spans="1:19" ht="15" customHeight="1" x14ac:dyDescent="0.25">
      <c r="A6" s="7" t="s">
        <v>7</v>
      </c>
      <c r="B6" s="7"/>
      <c r="C6" s="8" t="s">
        <v>8</v>
      </c>
      <c r="D6" s="8"/>
      <c r="E6" s="8"/>
      <c r="F6" s="8"/>
      <c r="G6" s="8"/>
      <c r="H6" s="8"/>
      <c r="I6" s="8" t="s">
        <v>4</v>
      </c>
      <c r="J6" s="8"/>
      <c r="K6" s="2"/>
      <c r="L6" s="2"/>
      <c r="M6" s="8"/>
      <c r="N6" s="8"/>
      <c r="O6" s="8"/>
      <c r="P6" s="8"/>
      <c r="Q6" s="8"/>
      <c r="R6" s="2"/>
    </row>
    <row r="7" spans="1:19" ht="14.1" customHeight="1" x14ac:dyDescent="0.25">
      <c r="A7" s="7" t="s">
        <v>9</v>
      </c>
      <c r="B7" s="7"/>
      <c r="C7" s="8" t="s">
        <v>10</v>
      </c>
      <c r="D7" s="8"/>
      <c r="E7" s="8"/>
      <c r="F7" s="8"/>
      <c r="G7" s="8"/>
      <c r="H7" s="8"/>
      <c r="I7" s="8" t="s">
        <v>4</v>
      </c>
      <c r="J7" s="8"/>
      <c r="K7" s="2"/>
      <c r="L7" s="2"/>
      <c r="M7" s="8"/>
      <c r="N7" s="8"/>
      <c r="O7" s="8"/>
      <c r="P7" s="8"/>
      <c r="Q7" s="8"/>
      <c r="R7" s="2"/>
    </row>
    <row r="8" spans="1:19" ht="7.7" customHeight="1" x14ac:dyDescent="0.25">
      <c r="A8" s="9" t="s">
        <v>4</v>
      </c>
      <c r="B8" s="9"/>
      <c r="C8" s="10" t="s">
        <v>4</v>
      </c>
      <c r="D8" s="10"/>
      <c r="E8" s="10"/>
      <c r="F8" s="10" t="s">
        <v>4</v>
      </c>
      <c r="G8" s="10"/>
      <c r="H8" s="10"/>
      <c r="I8" s="10" t="s">
        <v>4</v>
      </c>
      <c r="J8" s="10"/>
      <c r="K8" s="9" t="s">
        <v>4</v>
      </c>
      <c r="L8" s="9"/>
      <c r="M8" s="10" t="s">
        <v>4</v>
      </c>
      <c r="N8" s="10"/>
      <c r="O8" s="10"/>
      <c r="P8" s="10"/>
      <c r="Q8" s="10"/>
      <c r="R8" s="14" t="s">
        <v>4</v>
      </c>
      <c r="S8" s="14"/>
    </row>
    <row r="9" spans="1:19" ht="7.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9" ht="14.1" customHeight="1" x14ac:dyDescent="0.25">
      <c r="A10" s="22" t="s">
        <v>11</v>
      </c>
      <c r="B10" s="22"/>
      <c r="C10" s="22"/>
      <c r="D10" s="23" t="s">
        <v>4</v>
      </c>
      <c r="E10" s="23"/>
      <c r="F10" s="23"/>
      <c r="G10" s="23"/>
      <c r="H10" s="22" t="s">
        <v>23</v>
      </c>
      <c r="I10" s="22"/>
      <c r="J10" s="24" t="s">
        <v>13</v>
      </c>
      <c r="K10" s="24"/>
      <c r="L10" s="24" t="s">
        <v>24</v>
      </c>
      <c r="M10" s="24"/>
      <c r="N10" s="24" t="s">
        <v>25</v>
      </c>
      <c r="O10" s="24"/>
      <c r="P10" s="24"/>
      <c r="Q10" s="24"/>
      <c r="R10" s="25"/>
      <c r="S10" s="3" t="s">
        <v>41</v>
      </c>
    </row>
    <row r="11" spans="1:19" ht="12.4" customHeight="1" x14ac:dyDescent="0.25">
      <c r="A11" s="26" t="s">
        <v>26</v>
      </c>
      <c r="B11" s="26"/>
      <c r="C11" s="26"/>
      <c r="D11" s="26" t="s">
        <v>14</v>
      </c>
      <c r="E11" s="26"/>
      <c r="F11" s="26"/>
      <c r="G11" s="26"/>
      <c r="H11" s="26" t="s">
        <v>27</v>
      </c>
      <c r="I11" s="26"/>
      <c r="J11" s="27">
        <v>33.5</v>
      </c>
      <c r="K11" s="27"/>
      <c r="L11" s="27">
        <v>4087</v>
      </c>
      <c r="M11" s="27"/>
      <c r="N11" s="27">
        <v>3517.5</v>
      </c>
      <c r="O11" s="27"/>
      <c r="P11" s="27"/>
      <c r="Q11" s="27"/>
      <c r="R11" s="25"/>
      <c r="S11" s="4">
        <f>L11-N11</f>
        <v>569.5</v>
      </c>
    </row>
    <row r="12" spans="1:19" ht="12.4" customHeight="1" x14ac:dyDescent="0.25">
      <c r="A12" s="26" t="s">
        <v>44</v>
      </c>
      <c r="B12" s="26"/>
      <c r="C12" s="26"/>
      <c r="D12" s="26" t="s">
        <v>45</v>
      </c>
      <c r="E12" s="26"/>
      <c r="F12" s="26"/>
      <c r="G12" s="26"/>
      <c r="H12" s="26" t="s">
        <v>33</v>
      </c>
      <c r="I12" s="26"/>
      <c r="J12" s="27">
        <v>1</v>
      </c>
      <c r="K12" s="27"/>
      <c r="L12" s="27">
        <v>101</v>
      </c>
      <c r="M12" s="27"/>
      <c r="N12" s="27">
        <v>95</v>
      </c>
      <c r="O12" s="27"/>
      <c r="P12" s="27"/>
      <c r="Q12" s="27"/>
      <c r="R12" s="25"/>
      <c r="S12" s="4">
        <f t="shared" ref="S12:S22" si="0">L12-N12</f>
        <v>6</v>
      </c>
    </row>
    <row r="13" spans="1:19" ht="12.4" customHeight="1" x14ac:dyDescent="0.25">
      <c r="A13" s="26" t="s">
        <v>46</v>
      </c>
      <c r="B13" s="26"/>
      <c r="C13" s="26"/>
      <c r="D13" s="26" t="s">
        <v>47</v>
      </c>
      <c r="E13" s="26"/>
      <c r="F13" s="26"/>
      <c r="G13" s="26"/>
      <c r="H13" s="26" t="s">
        <v>48</v>
      </c>
      <c r="I13" s="26"/>
      <c r="J13" s="27">
        <v>135.25</v>
      </c>
      <c r="K13" s="27"/>
      <c r="L13" s="27">
        <v>10143.75</v>
      </c>
      <c r="M13" s="27"/>
      <c r="N13" s="27">
        <v>7438.75</v>
      </c>
      <c r="O13" s="27"/>
      <c r="P13" s="27"/>
      <c r="Q13" s="27"/>
      <c r="R13" s="25"/>
      <c r="S13" s="4">
        <f t="shared" si="0"/>
        <v>2705</v>
      </c>
    </row>
    <row r="14" spans="1:19" ht="12.4" customHeight="1" x14ac:dyDescent="0.25">
      <c r="A14" s="26" t="s">
        <v>28</v>
      </c>
      <c r="B14" s="26"/>
      <c r="C14" s="26"/>
      <c r="D14" s="26" t="s">
        <v>6</v>
      </c>
      <c r="E14" s="26"/>
      <c r="F14" s="26"/>
      <c r="G14" s="26"/>
      <c r="H14" s="26" t="s">
        <v>29</v>
      </c>
      <c r="I14" s="26"/>
      <c r="J14" s="27">
        <v>287.75</v>
      </c>
      <c r="K14" s="27"/>
      <c r="L14" s="27">
        <v>43738</v>
      </c>
      <c r="M14" s="27"/>
      <c r="N14" s="27">
        <v>36256.5</v>
      </c>
      <c r="O14" s="27"/>
      <c r="P14" s="27"/>
      <c r="Q14" s="27"/>
      <c r="R14" s="25"/>
      <c r="S14" s="4">
        <f t="shared" si="0"/>
        <v>7481.5</v>
      </c>
    </row>
    <row r="15" spans="1:19" ht="12.4" customHeight="1" x14ac:dyDescent="0.25">
      <c r="A15" s="26" t="s">
        <v>30</v>
      </c>
      <c r="B15" s="26"/>
      <c r="C15" s="26"/>
      <c r="D15" s="26" t="s">
        <v>17</v>
      </c>
      <c r="E15" s="26"/>
      <c r="F15" s="26"/>
      <c r="G15" s="26"/>
      <c r="H15" s="26" t="s">
        <v>31</v>
      </c>
      <c r="I15" s="26"/>
      <c r="J15" s="27">
        <v>6</v>
      </c>
      <c r="K15" s="27"/>
      <c r="L15" s="27">
        <v>78</v>
      </c>
      <c r="M15" s="27"/>
      <c r="N15" s="27">
        <v>150</v>
      </c>
      <c r="O15" s="27"/>
      <c r="P15" s="27"/>
      <c r="Q15" s="27"/>
      <c r="R15" s="25"/>
      <c r="S15" s="4">
        <f t="shared" si="0"/>
        <v>-72</v>
      </c>
    </row>
    <row r="16" spans="1:19" ht="12.4" customHeight="1" x14ac:dyDescent="0.25">
      <c r="A16" s="26" t="s">
        <v>49</v>
      </c>
      <c r="B16" s="26"/>
      <c r="C16" s="26"/>
      <c r="D16" s="26" t="s">
        <v>50</v>
      </c>
      <c r="E16" s="26"/>
      <c r="F16" s="26"/>
      <c r="G16" s="26"/>
      <c r="H16" s="26" t="s">
        <v>33</v>
      </c>
      <c r="I16" s="26"/>
      <c r="J16" s="27">
        <v>4.5</v>
      </c>
      <c r="K16" s="27"/>
      <c r="L16" s="27">
        <v>454.5</v>
      </c>
      <c r="M16" s="27"/>
      <c r="N16" s="27">
        <v>427.5</v>
      </c>
      <c r="O16" s="27"/>
      <c r="P16" s="27"/>
      <c r="Q16" s="27"/>
      <c r="R16" s="25"/>
      <c r="S16" s="4">
        <f t="shared" si="0"/>
        <v>27</v>
      </c>
    </row>
    <row r="17" spans="1:19" ht="12.4" customHeight="1" x14ac:dyDescent="0.25">
      <c r="A17" s="26" t="s">
        <v>32</v>
      </c>
      <c r="B17" s="26"/>
      <c r="C17" s="26"/>
      <c r="D17" s="26" t="s">
        <v>18</v>
      </c>
      <c r="E17" s="26"/>
      <c r="F17" s="26"/>
      <c r="G17" s="26"/>
      <c r="H17" s="26" t="s">
        <v>33</v>
      </c>
      <c r="I17" s="26"/>
      <c r="J17" s="27">
        <v>299.25</v>
      </c>
      <c r="K17" s="27"/>
      <c r="L17" s="27">
        <v>30224.25</v>
      </c>
      <c r="M17" s="27"/>
      <c r="N17" s="27">
        <v>28428.75</v>
      </c>
      <c r="O17" s="27"/>
      <c r="P17" s="27"/>
      <c r="Q17" s="27"/>
      <c r="R17" s="25"/>
      <c r="S17" s="4">
        <f t="shared" si="0"/>
        <v>1795.5</v>
      </c>
    </row>
    <row r="18" spans="1:19" ht="12.4" customHeight="1" x14ac:dyDescent="0.25">
      <c r="A18" s="26" t="s">
        <v>51</v>
      </c>
      <c r="B18" s="26"/>
      <c r="C18" s="26"/>
      <c r="D18" s="26" t="s">
        <v>52</v>
      </c>
      <c r="E18" s="26"/>
      <c r="F18" s="26"/>
      <c r="G18" s="26"/>
      <c r="H18" s="26" t="s">
        <v>33</v>
      </c>
      <c r="I18" s="26"/>
      <c r="J18" s="27">
        <v>31.25</v>
      </c>
      <c r="K18" s="27"/>
      <c r="L18" s="27">
        <v>3156.25</v>
      </c>
      <c r="M18" s="27"/>
      <c r="N18" s="27">
        <v>2968.75</v>
      </c>
      <c r="O18" s="27"/>
      <c r="P18" s="27"/>
      <c r="Q18" s="27"/>
      <c r="R18" s="25"/>
      <c r="S18" s="4">
        <f t="shared" si="0"/>
        <v>187.5</v>
      </c>
    </row>
    <row r="19" spans="1:19" ht="12.4" customHeight="1" x14ac:dyDescent="0.25">
      <c r="A19" s="26" t="s">
        <v>34</v>
      </c>
      <c r="B19" s="26"/>
      <c r="C19" s="26"/>
      <c r="D19" s="26" t="s">
        <v>19</v>
      </c>
      <c r="E19" s="26"/>
      <c r="F19" s="26"/>
      <c r="G19" s="26"/>
      <c r="H19" s="26" t="s">
        <v>29</v>
      </c>
      <c r="I19" s="26"/>
      <c r="J19" s="27">
        <v>5.5</v>
      </c>
      <c r="K19" s="27"/>
      <c r="L19" s="27">
        <v>1160.5</v>
      </c>
      <c r="M19" s="27"/>
      <c r="N19" s="27">
        <v>693</v>
      </c>
      <c r="O19" s="27"/>
      <c r="P19" s="27"/>
      <c r="Q19" s="27"/>
      <c r="R19" s="25"/>
      <c r="S19" s="4">
        <f t="shared" si="0"/>
        <v>467.5</v>
      </c>
    </row>
    <row r="20" spans="1:19" ht="12.4" customHeight="1" x14ac:dyDescent="0.25">
      <c r="A20" s="26" t="s">
        <v>35</v>
      </c>
      <c r="B20" s="26"/>
      <c r="C20" s="26"/>
      <c r="D20" s="26" t="s">
        <v>20</v>
      </c>
      <c r="E20" s="26"/>
      <c r="F20" s="26"/>
      <c r="G20" s="26"/>
      <c r="H20" s="26" t="s">
        <v>33</v>
      </c>
      <c r="I20" s="26"/>
      <c r="J20" s="27">
        <v>142.5</v>
      </c>
      <c r="K20" s="27"/>
      <c r="L20" s="27">
        <v>14392.5</v>
      </c>
      <c r="M20" s="27"/>
      <c r="N20" s="27">
        <v>13537.5</v>
      </c>
      <c r="O20" s="27"/>
      <c r="P20" s="27"/>
      <c r="Q20" s="27"/>
      <c r="R20" s="25"/>
      <c r="S20" s="4">
        <f t="shared" si="0"/>
        <v>855</v>
      </c>
    </row>
    <row r="21" spans="1:19" ht="12.4" customHeight="1" x14ac:dyDescent="0.25">
      <c r="A21" s="26" t="s">
        <v>36</v>
      </c>
      <c r="B21" s="26"/>
      <c r="C21" s="26"/>
      <c r="D21" s="26" t="s">
        <v>21</v>
      </c>
      <c r="E21" s="26"/>
      <c r="F21" s="26"/>
      <c r="G21" s="26"/>
      <c r="H21" s="26" t="s">
        <v>31</v>
      </c>
      <c r="I21" s="26"/>
      <c r="J21" s="27">
        <v>51.5</v>
      </c>
      <c r="K21" s="27"/>
      <c r="L21" s="27">
        <v>669.5</v>
      </c>
      <c r="M21" s="27"/>
      <c r="N21" s="27">
        <v>1287.5</v>
      </c>
      <c r="O21" s="27"/>
      <c r="P21" s="27"/>
      <c r="Q21" s="27"/>
      <c r="R21" s="25"/>
      <c r="S21" s="4">
        <f t="shared" si="0"/>
        <v>-618</v>
      </c>
    </row>
    <row r="22" spans="1:19" ht="12.75" customHeight="1" x14ac:dyDescent="0.25">
      <c r="A22" s="26" t="s">
        <v>37</v>
      </c>
      <c r="B22" s="26"/>
      <c r="C22" s="26"/>
      <c r="D22" s="26" t="s">
        <v>22</v>
      </c>
      <c r="E22" s="26"/>
      <c r="F22" s="26"/>
      <c r="G22" s="26"/>
      <c r="H22" s="26" t="s">
        <v>33</v>
      </c>
      <c r="I22" s="26"/>
      <c r="J22" s="27">
        <v>0.25</v>
      </c>
      <c r="K22" s="27"/>
      <c r="L22" s="27">
        <v>25.25</v>
      </c>
      <c r="M22" s="27"/>
      <c r="N22" s="27">
        <v>23.75</v>
      </c>
      <c r="O22" s="27"/>
      <c r="P22" s="27"/>
      <c r="Q22" s="27"/>
      <c r="R22" s="25"/>
      <c r="S22" s="4">
        <f t="shared" si="0"/>
        <v>1.5</v>
      </c>
    </row>
    <row r="23" spans="1:19" ht="8.4499999999999993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</row>
    <row r="24" spans="1:19" ht="14.1" customHeight="1" x14ac:dyDescent="0.25">
      <c r="A24" s="22" t="s">
        <v>12</v>
      </c>
      <c r="B24" s="22"/>
      <c r="C24" s="22"/>
      <c r="D24" s="23" t="s">
        <v>4</v>
      </c>
      <c r="E24" s="23"/>
      <c r="F24" s="23"/>
      <c r="G24" s="23"/>
      <c r="H24" s="23"/>
      <c r="I24" s="23"/>
      <c r="J24" s="24" t="s">
        <v>13</v>
      </c>
      <c r="K24" s="24"/>
      <c r="L24" s="24" t="s">
        <v>4</v>
      </c>
      <c r="M24" s="24"/>
      <c r="N24" s="24" t="s">
        <v>4</v>
      </c>
      <c r="O24" s="24"/>
      <c r="P24" s="24"/>
      <c r="Q24" s="24"/>
      <c r="R24" s="25"/>
    </row>
    <row r="25" spans="1:19" ht="12.4" customHeight="1" x14ac:dyDescent="0.25">
      <c r="A25" s="26" t="s">
        <v>15</v>
      </c>
      <c r="B25" s="26"/>
      <c r="C25" s="26"/>
      <c r="D25" s="26" t="s">
        <v>38</v>
      </c>
      <c r="E25" s="26"/>
      <c r="F25" s="26"/>
      <c r="G25" s="26"/>
      <c r="H25" s="26"/>
      <c r="I25" s="26"/>
      <c r="J25" s="27">
        <v>616.75</v>
      </c>
      <c r="K25" s="27"/>
      <c r="L25" s="27">
        <v>65568</v>
      </c>
      <c r="M25" s="27"/>
      <c r="N25" s="27">
        <v>56071</v>
      </c>
      <c r="O25" s="27"/>
      <c r="P25" s="27"/>
      <c r="Q25" s="27"/>
      <c r="R25" s="25"/>
      <c r="S25" s="4">
        <f>L25-N25</f>
        <v>9497</v>
      </c>
    </row>
    <row r="26" spans="1:19" ht="12.4" customHeight="1" x14ac:dyDescent="0.25">
      <c r="A26" s="26" t="s">
        <v>16</v>
      </c>
      <c r="B26" s="26"/>
      <c r="C26" s="26"/>
      <c r="D26" s="26" t="s">
        <v>39</v>
      </c>
      <c r="E26" s="26"/>
      <c r="F26" s="26"/>
      <c r="G26" s="26"/>
      <c r="H26" s="26"/>
      <c r="I26" s="26"/>
      <c r="J26" s="27">
        <v>381.5</v>
      </c>
      <c r="K26" s="27"/>
      <c r="L26" s="27">
        <v>42662.5</v>
      </c>
      <c r="M26" s="27"/>
      <c r="N26" s="27">
        <v>38753.5</v>
      </c>
      <c r="O26" s="27"/>
      <c r="P26" s="27"/>
      <c r="Q26" s="27"/>
      <c r="R26" s="25"/>
      <c r="S26" s="4">
        <f t="shared" ref="S26" si="1">L26-N26</f>
        <v>3909</v>
      </c>
    </row>
    <row r="27" spans="1:19" ht="12.75" customHeight="1" x14ac:dyDescent="0.25">
      <c r="A27" s="28" t="s">
        <v>4</v>
      </c>
      <c r="B27" s="28"/>
      <c r="C27" s="28"/>
      <c r="D27" s="29" t="s">
        <v>40</v>
      </c>
      <c r="E27" s="29"/>
      <c r="F27" s="29"/>
      <c r="G27" s="29"/>
      <c r="H27" s="29"/>
      <c r="I27" s="29"/>
      <c r="J27" s="30">
        <v>998.25</v>
      </c>
      <c r="K27" s="30"/>
      <c r="L27" s="30">
        <v>108230.5</v>
      </c>
      <c r="M27" s="30"/>
      <c r="N27" s="30">
        <v>94824.5</v>
      </c>
      <c r="O27" s="30"/>
      <c r="P27" s="30"/>
      <c r="Q27" s="30"/>
      <c r="R27" s="25"/>
      <c r="S27" s="11">
        <f>L27-N27</f>
        <v>13406</v>
      </c>
    </row>
    <row r="28" spans="1:19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2">
        <f>L27/N27</f>
        <v>1.1413769648139458</v>
      </c>
      <c r="M28" s="12"/>
      <c r="N28" s="12">
        <v>1</v>
      </c>
      <c r="O28" s="12"/>
      <c r="P28" s="12"/>
      <c r="Q28" s="12"/>
      <c r="R28" s="1"/>
      <c r="S28" s="13">
        <f>L28-N28</f>
        <v>0.14137696481394579</v>
      </c>
    </row>
    <row r="30" spans="1:19" ht="15" customHeight="1" x14ac:dyDescent="0.25">
      <c r="H30" s="18" t="s">
        <v>42</v>
      </c>
      <c r="I30" s="34"/>
      <c r="J30" s="34"/>
      <c r="K30" s="19">
        <v>3400</v>
      </c>
      <c r="L30" s="35">
        <v>1</v>
      </c>
      <c r="M30" s="17"/>
    </row>
    <row r="31" spans="1:19" ht="15" customHeight="1" x14ac:dyDescent="0.25">
      <c r="G31" s="16"/>
      <c r="H31" s="21" t="s">
        <v>43</v>
      </c>
      <c r="I31" s="16"/>
      <c r="J31" s="16"/>
      <c r="K31" s="20">
        <f>K30-J27</f>
        <v>2401.75</v>
      </c>
      <c r="L31" s="31">
        <f>K31/K30</f>
        <v>0.70639705882352943</v>
      </c>
    </row>
  </sheetData>
  <mergeCells count="123">
    <mergeCell ref="L24:M24"/>
    <mergeCell ref="N24:Q24"/>
    <mergeCell ref="A25:C25"/>
    <mergeCell ref="D25:I25"/>
    <mergeCell ref="J25:K25"/>
    <mergeCell ref="L25:M25"/>
    <mergeCell ref="N25:Q25"/>
    <mergeCell ref="J20:K20"/>
    <mergeCell ref="L20:M20"/>
    <mergeCell ref="N20:Q20"/>
    <mergeCell ref="A21:C21"/>
    <mergeCell ref="D21:G21"/>
    <mergeCell ref="H21:I21"/>
    <mergeCell ref="J21:K21"/>
    <mergeCell ref="L21:M21"/>
    <mergeCell ref="N21:Q21"/>
    <mergeCell ref="J17:K17"/>
    <mergeCell ref="L17:M17"/>
    <mergeCell ref="N17:Q17"/>
    <mergeCell ref="A18:C18"/>
    <mergeCell ref="D18:G18"/>
    <mergeCell ref="H18:I18"/>
    <mergeCell ref="J18:K18"/>
    <mergeCell ref="L18:M18"/>
    <mergeCell ref="N18:Q18"/>
    <mergeCell ref="J13:K13"/>
    <mergeCell ref="L13:M13"/>
    <mergeCell ref="N13:Q13"/>
    <mergeCell ref="A14:C14"/>
    <mergeCell ref="D14:G14"/>
    <mergeCell ref="H14:I14"/>
    <mergeCell ref="J14:K14"/>
    <mergeCell ref="L14:M14"/>
    <mergeCell ref="N14:Q14"/>
    <mergeCell ref="L28:M28"/>
    <mergeCell ref="N28:Q28"/>
    <mergeCell ref="H10:I10"/>
    <mergeCell ref="J10:K10"/>
    <mergeCell ref="L10:M10"/>
    <mergeCell ref="N10:Q10"/>
    <mergeCell ref="H11:I11"/>
    <mergeCell ref="J11:K11"/>
    <mergeCell ref="L11:M11"/>
    <mergeCell ref="N11:Q11"/>
    <mergeCell ref="H12:I12"/>
    <mergeCell ref="J12:K12"/>
    <mergeCell ref="A27:C27"/>
    <mergeCell ref="D27:I27"/>
    <mergeCell ref="J27:K27"/>
    <mergeCell ref="L27:M27"/>
    <mergeCell ref="N27:Q27"/>
    <mergeCell ref="A26:C26"/>
    <mergeCell ref="D26:I26"/>
    <mergeCell ref="J26:K26"/>
    <mergeCell ref="L26:M26"/>
    <mergeCell ref="N26:Q26"/>
    <mergeCell ref="A22:C22"/>
    <mergeCell ref="D22:G22"/>
    <mergeCell ref="H22:I22"/>
    <mergeCell ref="J22:K22"/>
    <mergeCell ref="L22:M22"/>
    <mergeCell ref="N22:Q22"/>
    <mergeCell ref="A24:C24"/>
    <mergeCell ref="D24:I24"/>
    <mergeCell ref="J24:K24"/>
    <mergeCell ref="A19:C19"/>
    <mergeCell ref="D19:G19"/>
    <mergeCell ref="H19:I19"/>
    <mergeCell ref="J19:K19"/>
    <mergeCell ref="L19:M19"/>
    <mergeCell ref="N19:Q19"/>
    <mergeCell ref="A20:C20"/>
    <mergeCell ref="D20:G20"/>
    <mergeCell ref="H20:I20"/>
    <mergeCell ref="A16:C16"/>
    <mergeCell ref="D16:G16"/>
    <mergeCell ref="H16:I16"/>
    <mergeCell ref="J16:K16"/>
    <mergeCell ref="L16:M16"/>
    <mergeCell ref="N16:Q16"/>
    <mergeCell ref="A17:C17"/>
    <mergeCell ref="D17:G17"/>
    <mergeCell ref="H17:I17"/>
    <mergeCell ref="A15:C15"/>
    <mergeCell ref="D15:G15"/>
    <mergeCell ref="H15:I15"/>
    <mergeCell ref="J15:K15"/>
    <mergeCell ref="L15:M15"/>
    <mergeCell ref="N15:Q15"/>
    <mergeCell ref="A11:C11"/>
    <mergeCell ref="D11:G11"/>
    <mergeCell ref="A12:C12"/>
    <mergeCell ref="D12:G12"/>
    <mergeCell ref="L12:M12"/>
    <mergeCell ref="N12:Q12"/>
    <mergeCell ref="A13:C13"/>
    <mergeCell ref="D13:G13"/>
    <mergeCell ref="H13:I13"/>
    <mergeCell ref="A10:C10"/>
    <mergeCell ref="D10:G10"/>
    <mergeCell ref="A7:B7"/>
    <mergeCell ref="C7:H7"/>
    <mergeCell ref="I7:J7"/>
    <mergeCell ref="M7:Q7"/>
    <mergeCell ref="A8:B8"/>
    <mergeCell ref="C8:E8"/>
    <mergeCell ref="F8:H8"/>
    <mergeCell ref="I8:J8"/>
    <mergeCell ref="K8:L8"/>
    <mergeCell ref="M8:Q8"/>
    <mergeCell ref="A6:B6"/>
    <mergeCell ref="C6:E6"/>
    <mergeCell ref="F6:H6"/>
    <mergeCell ref="I6:J6"/>
    <mergeCell ref="M6:Q6"/>
    <mergeCell ref="A3:R3"/>
    <mergeCell ref="A2:R2"/>
    <mergeCell ref="A5:B5"/>
    <mergeCell ref="C5:E5"/>
    <mergeCell ref="F5:H5"/>
    <mergeCell ref="I5:J5"/>
    <mergeCell ref="K5:L5"/>
    <mergeCell ref="M5:Q5"/>
  </mergeCells>
  <pageMargins left="0.78740155696868896" right="0.59055119752883911" top="0.19685038924217224" bottom="0.19685038924217224" header="0" footer="0"/>
  <pageSetup paperSize="9" orientation="landscape" r:id="rId1"/>
  <headerFooter>
    <oddFooter>&amp;L&amp;"Segoe UI"&amp;8 Seite 1/1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PLAStunden_pro_Mitarbeite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Falzone Lorenzo</cp:lastModifiedBy>
  <cp:lastPrinted>2020-01-28T11:57:29Z</cp:lastPrinted>
  <dcterms:modified xsi:type="dcterms:W3CDTF">2020-01-28T11:57:31Z</dcterms:modified>
</cp:coreProperties>
</file>