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6"/>
  </bookViews>
  <sheets>
    <sheet name="month wise" sheetId="4" r:id="rId1"/>
    <sheet name="may16" sheetId="1" r:id="rId2"/>
    <sheet name="june16" sheetId="2" r:id="rId3"/>
    <sheet name="july16" sheetId="3" r:id="rId4"/>
    <sheet name="august16" sheetId="5" r:id="rId5"/>
    <sheet name="Sept 16" sheetId="6" r:id="rId6"/>
    <sheet name="Oct'16" sheetId="7" r:id="rId7"/>
  </sheets>
  <calcPr calcId="144525"/>
</workbook>
</file>

<file path=xl/calcChain.xml><?xml version="1.0" encoding="utf-8"?>
<calcChain xmlns="http://schemas.openxmlformats.org/spreadsheetml/2006/main">
  <c r="D5" i="7" l="1"/>
  <c r="D24" i="7" s="1"/>
  <c r="D26" i="7" s="1"/>
  <c r="D10" i="4" s="1"/>
  <c r="C5" i="7"/>
  <c r="C24" i="7" s="1"/>
  <c r="C26" i="7" s="1"/>
  <c r="C10" i="4" s="1"/>
  <c r="B5" i="7"/>
  <c r="B24" i="7" s="1"/>
  <c r="B26" i="7" s="1"/>
  <c r="B10" i="4" s="1"/>
  <c r="D24" i="6" l="1"/>
  <c r="D26" i="6" s="1"/>
  <c r="D9" i="4" s="1"/>
  <c r="C24" i="6"/>
  <c r="C26" i="6" s="1"/>
  <c r="C9" i="4" s="1"/>
  <c r="B24" i="6"/>
  <c r="B26" i="6" s="1"/>
  <c r="B9" i="4" s="1"/>
  <c r="D16" i="5" l="1"/>
  <c r="D18" i="5" s="1"/>
  <c r="D8" i="4" s="1"/>
  <c r="C16" i="5"/>
  <c r="C18" i="5" s="1"/>
  <c r="C8" i="4" s="1"/>
  <c r="B16" i="5"/>
  <c r="B18" i="5" s="1"/>
  <c r="B8" i="4" s="1"/>
  <c r="B7" i="3"/>
  <c r="D5" i="3"/>
  <c r="D16" i="3" s="1"/>
  <c r="D18" i="3" s="1"/>
  <c r="D7" i="4" s="1"/>
  <c r="C5" i="3"/>
  <c r="C16" i="3" s="1"/>
  <c r="C18" i="3" s="1"/>
  <c r="C7" i="4" s="1"/>
  <c r="B5" i="3"/>
  <c r="C14" i="2"/>
  <c r="C6" i="4" s="1"/>
  <c r="B14" i="2"/>
  <c r="B6" i="4" s="1"/>
  <c r="B12" i="2"/>
  <c r="C12" i="2"/>
  <c r="D12" i="2"/>
  <c r="D14" i="2" s="1"/>
  <c r="D6" i="4" s="1"/>
  <c r="B16" i="3" l="1"/>
  <c r="B18" i="3" s="1"/>
  <c r="B7" i="4" s="1"/>
  <c r="B10" i="1"/>
  <c r="B12" i="1" s="1"/>
  <c r="B5" i="4" s="1"/>
  <c r="C10" i="1"/>
  <c r="C12" i="1" s="1"/>
  <c r="C5" i="4" s="1"/>
  <c r="C25" i="4" s="1"/>
  <c r="D10" i="1"/>
  <c r="D12" i="1" s="1"/>
  <c r="D5" i="4" s="1"/>
  <c r="D25" i="4" s="1"/>
  <c r="B25" i="4" l="1"/>
</calcChain>
</file>

<file path=xl/sharedStrings.xml><?xml version="1.0" encoding="utf-8"?>
<sst xmlns="http://schemas.openxmlformats.org/spreadsheetml/2006/main" count="131" uniqueCount="73">
  <si>
    <t xml:space="preserve"> Project:Shayona Cement Corporation, MALAWI.</t>
  </si>
  <si>
    <t>LPG</t>
  </si>
  <si>
    <t xml:space="preserve">                                                AP BAVA ENGINEERING FZ,LLC.                                                         </t>
  </si>
  <si>
    <t>OPENING BALANCE</t>
  </si>
  <si>
    <t>OXYGEN</t>
  </si>
  <si>
    <t>ACETYLENE</t>
  </si>
  <si>
    <t>MR SLIP NO.</t>
  </si>
  <si>
    <t>RECEIVED DATE</t>
  </si>
  <si>
    <t>GASES Consume for the month of May-2016</t>
  </si>
  <si>
    <t>23/05/2016</t>
  </si>
  <si>
    <t>25/05/2016</t>
  </si>
  <si>
    <t>26/05/2016</t>
  </si>
  <si>
    <t>28/05/2016</t>
  </si>
  <si>
    <t>TOTAL RECEIVED</t>
  </si>
  <si>
    <t>GAS CONSUME MONTH WISE</t>
  </si>
  <si>
    <t xml:space="preserve">TOTAL CONSUME </t>
  </si>
  <si>
    <t>GASES Consume for the month of June-2016</t>
  </si>
  <si>
    <t>07.06.2016</t>
  </si>
  <si>
    <t>13.06.2016</t>
  </si>
  <si>
    <t>17.06.2016</t>
  </si>
  <si>
    <t>24.06.2016</t>
  </si>
  <si>
    <t>25.06.2016</t>
  </si>
  <si>
    <t>30.06.2016</t>
  </si>
  <si>
    <t>GASES Consume for the month of July-2016</t>
  </si>
  <si>
    <t>04.07.2016</t>
  </si>
  <si>
    <t>09.07.2016</t>
  </si>
  <si>
    <t>11.07.2016</t>
  </si>
  <si>
    <t>13.07.2016</t>
  </si>
  <si>
    <t>13162/13165</t>
  </si>
  <si>
    <t>CLOSING BALANCE</t>
  </si>
  <si>
    <t>GASES Consume for the month of August-2016</t>
  </si>
  <si>
    <t>August'16 Consume</t>
  </si>
  <si>
    <t>July'16 Consume</t>
  </si>
  <si>
    <t>June'16 Consume</t>
  </si>
  <si>
    <t>May'16 Consume</t>
  </si>
  <si>
    <t>15.07.2016</t>
  </si>
  <si>
    <t>20.07.2016</t>
  </si>
  <si>
    <t>22.07.2016</t>
  </si>
  <si>
    <t>23.07.2016</t>
  </si>
  <si>
    <t>26.07.2016</t>
  </si>
  <si>
    <t>13188/89/90</t>
  </si>
  <si>
    <t>02.07.2016</t>
  </si>
  <si>
    <t>02.08.2016</t>
  </si>
  <si>
    <t>06.08.2016</t>
  </si>
  <si>
    <t>09.08.2016</t>
  </si>
  <si>
    <t>10.08.2016</t>
  </si>
  <si>
    <t>15.08.2016</t>
  </si>
  <si>
    <t>19.08.2016</t>
  </si>
  <si>
    <t>25.08.2016</t>
  </si>
  <si>
    <t>30.08.2016</t>
  </si>
  <si>
    <t>11.08.2016</t>
  </si>
  <si>
    <t>16.08.2016</t>
  </si>
  <si>
    <t>GASES Consume for the month of September-2016</t>
  </si>
  <si>
    <t>03.09.2016</t>
  </si>
  <si>
    <t>12.09.2016</t>
  </si>
  <si>
    <t>09.09.2016</t>
  </si>
  <si>
    <t>15.09.2016</t>
  </si>
  <si>
    <t>17.09.2016</t>
  </si>
  <si>
    <t>20.09.2016</t>
  </si>
  <si>
    <t>22.09.2016</t>
  </si>
  <si>
    <t>23.09.2016</t>
  </si>
  <si>
    <t>13247/49</t>
  </si>
  <si>
    <t>26.09.2016</t>
  </si>
  <si>
    <t>29.09.2016</t>
  </si>
  <si>
    <t>01.10.2016</t>
  </si>
  <si>
    <t>03.10.2016</t>
  </si>
  <si>
    <t>04.10.2016</t>
  </si>
  <si>
    <t>02.10.2016</t>
  </si>
  <si>
    <t>13262/63</t>
  </si>
  <si>
    <t>07.10.2016</t>
  </si>
  <si>
    <t>September'16 Consume</t>
  </si>
  <si>
    <t>10.10.2016</t>
  </si>
  <si>
    <t>11.10.2016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</si>
</sst>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5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16" fontId="0" fillId="7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"/>
  <sheetViews>
    <sheetView workbookViewId="0">
      <selection activeCell="B11" sqref="B11"/>
    </sheetView>
  </sheetViews>
  <sheetFormatPr defaultRowHeight="15" x14ac:dyDescent="0.25"/>
  <cols>
    <col min="1" max="1" width="19" bestFit="1" customWidth="1"/>
    <col min="3" max="4" width="12.140625" customWidth="1"/>
  </cols>
  <sheetData>
    <row r="1" spans="1:4" ht="15.75" x14ac:dyDescent="0.25">
      <c r="A1" s="31" t="s">
        <v>2</v>
      </c>
      <c r="B1" s="31"/>
      <c r="C1" s="31"/>
      <c r="D1" s="31"/>
    </row>
    <row r="2" spans="1:4" ht="15.75" x14ac:dyDescent="0.25">
      <c r="A2" s="32" t="s">
        <v>0</v>
      </c>
      <c r="B2" s="32"/>
      <c r="C2" s="32"/>
      <c r="D2" s="32"/>
    </row>
    <row r="3" spans="1:4" x14ac:dyDescent="0.25">
      <c r="A3" s="33" t="s">
        <v>14</v>
      </c>
      <c r="B3" s="33"/>
      <c r="C3" s="33"/>
      <c r="D3" s="33"/>
    </row>
    <row r="4" spans="1:4" x14ac:dyDescent="0.25">
      <c r="A4" s="6" t="s">
        <v>7</v>
      </c>
      <c r="B4" s="4" t="s">
        <v>4</v>
      </c>
      <c r="C4" s="5" t="s">
        <v>5</v>
      </c>
      <c r="D4" s="4" t="s">
        <v>1</v>
      </c>
    </row>
    <row r="5" spans="1:4" x14ac:dyDescent="0.25">
      <c r="A5" s="20">
        <v>42506</v>
      </c>
      <c r="B5" s="21">
        <f>'may16'!B12</f>
        <v>5</v>
      </c>
      <c r="C5" s="21">
        <f>'may16'!C12</f>
        <v>2</v>
      </c>
      <c r="D5" s="21">
        <f>'may16'!D12</f>
        <v>0</v>
      </c>
    </row>
    <row r="6" spans="1:4" x14ac:dyDescent="0.25">
      <c r="A6" s="20">
        <v>42537</v>
      </c>
      <c r="B6" s="21">
        <f>june16!B14</f>
        <v>29</v>
      </c>
      <c r="C6" s="21">
        <f>june16!C14</f>
        <v>12</v>
      </c>
      <c r="D6" s="21">
        <f>june16!D14</f>
        <v>1</v>
      </c>
    </row>
    <row r="7" spans="1:4" x14ac:dyDescent="0.25">
      <c r="A7" s="20">
        <v>42567</v>
      </c>
      <c r="B7" s="21">
        <f>july16!B18</f>
        <v>59</v>
      </c>
      <c r="C7" s="21">
        <f>july16!C18</f>
        <v>16</v>
      </c>
      <c r="D7" s="21">
        <f>july16!D18</f>
        <v>2</v>
      </c>
    </row>
    <row r="8" spans="1:4" x14ac:dyDescent="0.25">
      <c r="A8" s="20">
        <v>42598</v>
      </c>
      <c r="B8" s="21">
        <f>august16!B18</f>
        <v>46</v>
      </c>
      <c r="C8" s="21">
        <f>august16!C18</f>
        <v>11</v>
      </c>
      <c r="D8" s="21">
        <f>august16!D18</f>
        <v>2</v>
      </c>
    </row>
    <row r="9" spans="1:4" x14ac:dyDescent="0.25">
      <c r="A9" s="20">
        <v>42629</v>
      </c>
      <c r="B9" s="21">
        <f>'Sept 16'!B26</f>
        <v>57</v>
      </c>
      <c r="C9" s="21">
        <f>'Sept 16'!C26</f>
        <v>14</v>
      </c>
      <c r="D9" s="21">
        <f>'Sept 16'!D26</f>
        <v>2</v>
      </c>
    </row>
    <row r="10" spans="1:4" x14ac:dyDescent="0.25">
      <c r="A10" s="20">
        <v>42659</v>
      </c>
      <c r="B10" s="21">
        <f>'Oct''16'!B26</f>
        <v>65</v>
      </c>
      <c r="C10" s="21">
        <f>'Oct''16'!C26</f>
        <v>6</v>
      </c>
      <c r="D10" s="21">
        <f>'Oct''16'!D26</f>
        <v>2</v>
      </c>
    </row>
    <row r="11" spans="1:4" x14ac:dyDescent="0.25">
      <c r="A11" s="20">
        <v>42690</v>
      </c>
      <c r="B11" s="21"/>
      <c r="C11" s="21"/>
      <c r="D11" s="21"/>
    </row>
    <row r="12" spans="1:4" x14ac:dyDescent="0.25">
      <c r="A12" s="20">
        <v>42720</v>
      </c>
      <c r="B12" s="21"/>
      <c r="C12" s="21"/>
      <c r="D12" s="21"/>
    </row>
    <row r="13" spans="1:4" x14ac:dyDescent="0.25">
      <c r="A13" s="20">
        <v>42386</v>
      </c>
      <c r="B13" s="21"/>
      <c r="C13" s="21"/>
      <c r="D13" s="21"/>
    </row>
    <row r="14" spans="1:4" x14ac:dyDescent="0.25">
      <c r="A14" s="20">
        <v>42052</v>
      </c>
      <c r="B14" s="21"/>
      <c r="C14" s="21"/>
      <c r="D14" s="21"/>
    </row>
    <row r="15" spans="1:4" x14ac:dyDescent="0.25">
      <c r="A15" s="20">
        <v>41715</v>
      </c>
      <c r="B15" s="21"/>
      <c r="C15" s="21"/>
      <c r="D15" s="21"/>
    </row>
    <row r="16" spans="1:4" x14ac:dyDescent="0.25">
      <c r="A16" s="20">
        <v>41381</v>
      </c>
      <c r="B16" s="21"/>
      <c r="C16" s="21"/>
      <c r="D16" s="21"/>
    </row>
    <row r="17" spans="1:4" x14ac:dyDescent="0.25">
      <c r="A17" s="20">
        <v>41046</v>
      </c>
      <c r="B17" s="21"/>
      <c r="C17" s="21"/>
      <c r="D17" s="21"/>
    </row>
    <row r="18" spans="1:4" x14ac:dyDescent="0.25">
      <c r="A18" s="20">
        <v>40711</v>
      </c>
      <c r="B18" s="21"/>
      <c r="C18" s="21"/>
      <c r="D18" s="21"/>
    </row>
    <row r="19" spans="1:4" x14ac:dyDescent="0.25">
      <c r="A19" s="20">
        <v>40376</v>
      </c>
      <c r="B19" s="21"/>
      <c r="C19" s="21"/>
      <c r="D19" s="21"/>
    </row>
    <row r="20" spans="1:4" x14ac:dyDescent="0.25">
      <c r="A20" s="20">
        <v>40042</v>
      </c>
      <c r="B20" s="21"/>
      <c r="C20" s="21"/>
      <c r="D20" s="21"/>
    </row>
    <row r="21" spans="1:4" x14ac:dyDescent="0.25">
      <c r="A21" s="20">
        <v>39708</v>
      </c>
      <c r="B21" s="21"/>
      <c r="C21" s="21"/>
      <c r="D21" s="21"/>
    </row>
    <row r="22" spans="1:4" x14ac:dyDescent="0.25">
      <c r="A22" s="20">
        <v>39372</v>
      </c>
      <c r="B22" s="21"/>
      <c r="C22" s="21"/>
      <c r="D22" s="21"/>
    </row>
    <row r="23" spans="1:4" x14ac:dyDescent="0.25">
      <c r="A23" s="20">
        <v>39038</v>
      </c>
      <c r="B23" s="21"/>
      <c r="C23" s="21"/>
      <c r="D23" s="21"/>
    </row>
    <row r="24" spans="1:4" x14ac:dyDescent="0.25">
      <c r="A24" s="20">
        <v>38703</v>
      </c>
      <c r="B24" s="21">
        <v>0</v>
      </c>
      <c r="C24" s="21">
        <v>0</v>
      </c>
      <c r="D24" s="21">
        <v>0</v>
      </c>
    </row>
    <row r="25" spans="1:4" x14ac:dyDescent="0.25">
      <c r="A25" s="11" t="s">
        <v>15</v>
      </c>
      <c r="B25" s="11">
        <f>SUM(B5:B24)</f>
        <v>261</v>
      </c>
      <c r="C25" s="11">
        <f>SUM(C5:C24)</f>
        <v>61</v>
      </c>
      <c r="D25" s="11">
        <f>SUM(D5:D24)</f>
        <v>9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I9" sqref="I9"/>
    </sheetView>
  </sheetViews>
  <sheetFormatPr defaultRowHeight="15" x14ac:dyDescent="0.25"/>
  <cols>
    <col min="1" max="1" width="19" style="1" bestFit="1" customWidth="1"/>
    <col min="2" max="2" width="10.28515625" style="1" customWidth="1"/>
    <col min="3" max="3" width="10.7109375" style="3" bestFit="1" customWidth="1"/>
    <col min="4" max="4" width="11.5703125" style="1" customWidth="1"/>
    <col min="5" max="5" width="11.42578125" style="1" customWidth="1"/>
  </cols>
  <sheetData>
    <row r="1" spans="1:6" ht="18.75" x14ac:dyDescent="0.3">
      <c r="A1" s="37" t="s">
        <v>2</v>
      </c>
      <c r="B1" s="38"/>
      <c r="C1" s="38"/>
      <c r="D1" s="38"/>
      <c r="E1" s="39"/>
      <c r="F1" s="2"/>
    </row>
    <row r="2" spans="1:6" ht="18.75" customHeight="1" x14ac:dyDescent="0.25">
      <c r="A2" s="34" t="s">
        <v>0</v>
      </c>
      <c r="B2" s="35"/>
      <c r="C2" s="35"/>
      <c r="D2" s="35"/>
      <c r="E2" s="36"/>
    </row>
    <row r="3" spans="1:6" x14ac:dyDescent="0.25">
      <c r="A3" s="40" t="s">
        <v>8</v>
      </c>
      <c r="B3" s="41"/>
      <c r="C3" s="41"/>
      <c r="D3" s="41"/>
      <c r="E3" s="42"/>
    </row>
    <row r="4" spans="1:6" ht="30" x14ac:dyDescent="0.25">
      <c r="A4" s="6" t="s">
        <v>7</v>
      </c>
      <c r="B4" s="4" t="s">
        <v>4</v>
      </c>
      <c r="C4" s="5" t="s">
        <v>5</v>
      </c>
      <c r="D4" s="4" t="s">
        <v>1</v>
      </c>
      <c r="E4" s="6" t="s">
        <v>6</v>
      </c>
    </row>
    <row r="5" spans="1:6" x14ac:dyDescent="0.25">
      <c r="A5" s="28" t="s">
        <v>3</v>
      </c>
      <c r="B5" s="29">
        <v>0</v>
      </c>
      <c r="C5" s="29">
        <v>0</v>
      </c>
      <c r="D5" s="29">
        <v>0</v>
      </c>
      <c r="E5" s="29">
        <v>0</v>
      </c>
    </row>
    <row r="6" spans="1:6" x14ac:dyDescent="0.25">
      <c r="A6" s="22" t="s">
        <v>9</v>
      </c>
      <c r="B6" s="22">
        <v>0</v>
      </c>
      <c r="C6" s="22">
        <v>0</v>
      </c>
      <c r="D6" s="22">
        <v>1</v>
      </c>
      <c r="E6" s="23">
        <v>13001</v>
      </c>
    </row>
    <row r="7" spans="1:6" x14ac:dyDescent="0.25">
      <c r="A7" s="22" t="s">
        <v>10</v>
      </c>
      <c r="B7" s="22">
        <v>1</v>
      </c>
      <c r="C7" s="22">
        <v>1</v>
      </c>
      <c r="D7" s="22">
        <v>0</v>
      </c>
      <c r="E7" s="22">
        <v>13007</v>
      </c>
    </row>
    <row r="8" spans="1:6" x14ac:dyDescent="0.25">
      <c r="A8" s="22" t="s">
        <v>11</v>
      </c>
      <c r="B8" s="22">
        <v>2</v>
      </c>
      <c r="C8" s="22">
        <v>0</v>
      </c>
      <c r="D8" s="22">
        <v>0</v>
      </c>
      <c r="E8" s="22">
        <v>13012</v>
      </c>
    </row>
    <row r="9" spans="1:6" x14ac:dyDescent="0.25">
      <c r="A9" s="22" t="s">
        <v>12</v>
      </c>
      <c r="B9" s="22">
        <v>4</v>
      </c>
      <c r="C9" s="22">
        <v>2</v>
      </c>
      <c r="D9" s="22">
        <v>0</v>
      </c>
      <c r="E9" s="22">
        <v>13017</v>
      </c>
    </row>
    <row r="10" spans="1:6" x14ac:dyDescent="0.25">
      <c r="A10" s="25" t="s">
        <v>13</v>
      </c>
      <c r="B10" s="26">
        <f>SUM(B5:B9)</f>
        <v>7</v>
      </c>
      <c r="C10" s="26">
        <f>SUM(C5:C9)</f>
        <v>3</v>
      </c>
      <c r="D10" s="26">
        <f>SUM(D5:D9)</f>
        <v>1</v>
      </c>
      <c r="E10" s="26"/>
    </row>
    <row r="11" spans="1:6" x14ac:dyDescent="0.25">
      <c r="A11" s="16" t="s">
        <v>29</v>
      </c>
      <c r="B11" s="16">
        <v>2</v>
      </c>
      <c r="C11" s="16">
        <v>1</v>
      </c>
      <c r="D11" s="16">
        <v>1</v>
      </c>
      <c r="E11" s="16"/>
    </row>
    <row r="12" spans="1:6" x14ac:dyDescent="0.25">
      <c r="A12" s="8" t="s">
        <v>34</v>
      </c>
      <c r="B12" s="8">
        <f>B10-B11</f>
        <v>5</v>
      </c>
      <c r="C12" s="8">
        <f>C10-C11</f>
        <v>2</v>
      </c>
      <c r="D12" s="8">
        <f>D10-D11</f>
        <v>0</v>
      </c>
      <c r="E12" s="7"/>
    </row>
  </sheetData>
  <mergeCells count="3">
    <mergeCell ref="A2:E2"/>
    <mergeCell ref="A1:E1"/>
    <mergeCell ref="A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4"/>
  <sheetViews>
    <sheetView topLeftCell="A3" workbookViewId="0">
      <selection activeCell="H14" sqref="H14"/>
    </sheetView>
  </sheetViews>
  <sheetFormatPr defaultRowHeight="15" x14ac:dyDescent="0.25"/>
  <cols>
    <col min="1" max="1" width="20.42578125" bestFit="1" customWidth="1"/>
    <col min="2" max="2" width="16.140625" customWidth="1"/>
    <col min="3" max="3" width="15.85546875" customWidth="1"/>
    <col min="4" max="4" width="15.140625" customWidth="1"/>
    <col min="5" max="5" width="16.5703125" customWidth="1"/>
    <col min="6" max="6" width="10.140625" bestFit="1" customWidth="1"/>
    <col min="7" max="7" width="12.140625" bestFit="1" customWidth="1"/>
  </cols>
  <sheetData>
    <row r="1" spans="1:5" ht="15.75" x14ac:dyDescent="0.25">
      <c r="A1" s="37" t="s">
        <v>2</v>
      </c>
      <c r="B1" s="38"/>
      <c r="C1" s="38"/>
      <c r="D1" s="38"/>
      <c r="E1" s="39"/>
    </row>
    <row r="2" spans="1:5" ht="15.75" x14ac:dyDescent="0.25">
      <c r="A2" s="34" t="s">
        <v>0</v>
      </c>
      <c r="B2" s="35"/>
      <c r="C2" s="35"/>
      <c r="D2" s="35"/>
      <c r="E2" s="36"/>
    </row>
    <row r="3" spans="1:5" x14ac:dyDescent="0.25">
      <c r="A3" s="40" t="s">
        <v>16</v>
      </c>
      <c r="B3" s="41"/>
      <c r="C3" s="41"/>
      <c r="D3" s="41"/>
      <c r="E3" s="42"/>
    </row>
    <row r="4" spans="1:5" x14ac:dyDescent="0.25">
      <c r="A4" s="6" t="s">
        <v>7</v>
      </c>
      <c r="B4" s="4" t="s">
        <v>4</v>
      </c>
      <c r="C4" s="5" t="s">
        <v>5</v>
      </c>
      <c r="D4" s="4" t="s">
        <v>1</v>
      </c>
      <c r="E4" s="6" t="s">
        <v>6</v>
      </c>
    </row>
    <row r="5" spans="1:5" x14ac:dyDescent="0.25">
      <c r="A5" s="28" t="s">
        <v>3</v>
      </c>
      <c r="B5" s="29">
        <v>2</v>
      </c>
      <c r="C5" s="29">
        <v>1</v>
      </c>
      <c r="D5" s="29">
        <v>1</v>
      </c>
      <c r="E5" s="29"/>
    </row>
    <row r="6" spans="1:5" x14ac:dyDescent="0.25">
      <c r="A6" s="22" t="s">
        <v>17</v>
      </c>
      <c r="B6" s="22">
        <v>11</v>
      </c>
      <c r="C6" s="22">
        <v>8</v>
      </c>
      <c r="D6" s="22">
        <v>0</v>
      </c>
      <c r="E6" s="23">
        <v>13023</v>
      </c>
    </row>
    <row r="7" spans="1:5" x14ac:dyDescent="0.25">
      <c r="A7" s="22" t="s">
        <v>18</v>
      </c>
      <c r="B7" s="22">
        <v>0</v>
      </c>
      <c r="C7" s="22">
        <v>0</v>
      </c>
      <c r="D7" s="22">
        <v>1</v>
      </c>
      <c r="E7" s="22">
        <v>13035</v>
      </c>
    </row>
    <row r="8" spans="1:5" x14ac:dyDescent="0.25">
      <c r="A8" s="22" t="s">
        <v>19</v>
      </c>
      <c r="B8" s="22">
        <v>10</v>
      </c>
      <c r="C8" s="22">
        <v>1</v>
      </c>
      <c r="D8" s="22">
        <v>0</v>
      </c>
      <c r="E8" s="22">
        <v>13039</v>
      </c>
    </row>
    <row r="9" spans="1:5" x14ac:dyDescent="0.25">
      <c r="A9" s="22" t="s">
        <v>20</v>
      </c>
      <c r="B9" s="22">
        <v>3</v>
      </c>
      <c r="C9" s="22">
        <v>2</v>
      </c>
      <c r="D9" s="22">
        <v>0</v>
      </c>
      <c r="E9" s="22">
        <v>13048</v>
      </c>
    </row>
    <row r="10" spans="1:5" x14ac:dyDescent="0.25">
      <c r="A10" s="22" t="s">
        <v>21</v>
      </c>
      <c r="B10" s="22">
        <v>5</v>
      </c>
      <c r="C10" s="22">
        <v>3</v>
      </c>
      <c r="D10" s="22">
        <v>0</v>
      </c>
      <c r="E10" s="22">
        <v>13049</v>
      </c>
    </row>
    <row r="11" spans="1:5" x14ac:dyDescent="0.25">
      <c r="A11" s="21" t="s">
        <v>22</v>
      </c>
      <c r="B11" s="22">
        <v>3</v>
      </c>
      <c r="C11" s="22">
        <v>0</v>
      </c>
      <c r="D11" s="22">
        <v>0</v>
      </c>
      <c r="E11" s="22">
        <v>13155</v>
      </c>
    </row>
    <row r="12" spans="1:5" x14ac:dyDescent="0.25">
      <c r="A12" s="25" t="s">
        <v>13</v>
      </c>
      <c r="B12" s="25">
        <f>SUM(B5:B11)</f>
        <v>34</v>
      </c>
      <c r="C12" s="25">
        <f>SUM(C5:C11)</f>
        <v>15</v>
      </c>
      <c r="D12" s="25">
        <f>SUM(D5:D11)</f>
        <v>2</v>
      </c>
      <c r="E12" s="25"/>
    </row>
    <row r="13" spans="1:5" x14ac:dyDescent="0.25">
      <c r="A13" s="16" t="s">
        <v>29</v>
      </c>
      <c r="B13" s="16">
        <v>5</v>
      </c>
      <c r="C13" s="16">
        <v>3</v>
      </c>
      <c r="D13" s="16">
        <v>1</v>
      </c>
      <c r="E13" s="17"/>
    </row>
    <row r="14" spans="1:5" x14ac:dyDescent="0.25">
      <c r="A14" s="10" t="s">
        <v>33</v>
      </c>
      <c r="B14" s="10">
        <f>B12-B13</f>
        <v>29</v>
      </c>
      <c r="C14" s="10">
        <f>C12-C13</f>
        <v>12</v>
      </c>
      <c r="D14" s="10">
        <f>D12-D13</f>
        <v>1</v>
      </c>
      <c r="E14" s="9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8"/>
  <sheetViews>
    <sheetView workbookViewId="0">
      <selection activeCell="G15" sqref="G15"/>
    </sheetView>
  </sheetViews>
  <sheetFormatPr defaultRowHeight="15" x14ac:dyDescent="0.25"/>
  <cols>
    <col min="1" max="1" width="20.7109375" customWidth="1"/>
    <col min="2" max="2" width="13.140625" customWidth="1"/>
    <col min="3" max="3" width="12.42578125" customWidth="1"/>
    <col min="4" max="4" width="11.85546875" customWidth="1"/>
    <col min="5" max="5" width="14" customWidth="1"/>
    <col min="6" max="6" width="10.140625" bestFit="1" customWidth="1"/>
    <col min="7" max="7" width="12.140625" bestFit="1" customWidth="1"/>
    <col min="8" max="8" width="10.140625" bestFit="1" customWidth="1"/>
    <col min="9" max="9" width="11.42578125" bestFit="1" customWidth="1"/>
  </cols>
  <sheetData>
    <row r="1" spans="1:11" ht="15.75" x14ac:dyDescent="0.25">
      <c r="A1" s="37" t="s">
        <v>2</v>
      </c>
      <c r="B1" s="38"/>
      <c r="C1" s="38"/>
      <c r="D1" s="38"/>
      <c r="E1" s="39"/>
    </row>
    <row r="2" spans="1:11" ht="15.75" x14ac:dyDescent="0.25">
      <c r="A2" s="34" t="s">
        <v>0</v>
      </c>
      <c r="B2" s="35"/>
      <c r="C2" s="35"/>
      <c r="D2" s="35"/>
      <c r="E2" s="36"/>
    </row>
    <row r="3" spans="1:11" ht="15.75" x14ac:dyDescent="0.25">
      <c r="A3" s="43" t="s">
        <v>23</v>
      </c>
      <c r="B3" s="44"/>
      <c r="C3" s="44"/>
      <c r="D3" s="44"/>
      <c r="E3" s="45"/>
    </row>
    <row r="4" spans="1:11" x14ac:dyDescent="0.25">
      <c r="A4" s="12" t="s">
        <v>7</v>
      </c>
      <c r="B4" s="13" t="s">
        <v>4</v>
      </c>
      <c r="C4" s="14" t="s">
        <v>5</v>
      </c>
      <c r="D4" s="13" t="s">
        <v>1</v>
      </c>
      <c r="E4" s="12" t="s">
        <v>6</v>
      </c>
    </row>
    <row r="5" spans="1:11" x14ac:dyDescent="0.25">
      <c r="A5" s="27" t="s">
        <v>3</v>
      </c>
      <c r="B5" s="27">
        <f>june16!B13</f>
        <v>5</v>
      </c>
      <c r="C5" s="27">
        <f>june16!C13</f>
        <v>3</v>
      </c>
      <c r="D5" s="27">
        <f>june16!D13</f>
        <v>1</v>
      </c>
      <c r="E5" s="27"/>
    </row>
    <row r="6" spans="1:11" x14ac:dyDescent="0.25">
      <c r="A6" s="29" t="s">
        <v>41</v>
      </c>
      <c r="B6" s="27">
        <v>3</v>
      </c>
      <c r="C6" s="27">
        <v>0</v>
      </c>
      <c r="D6" s="27">
        <v>0</v>
      </c>
      <c r="E6" s="27">
        <v>13160</v>
      </c>
    </row>
    <row r="7" spans="1:11" x14ac:dyDescent="0.25">
      <c r="A7" s="22" t="s">
        <v>24</v>
      </c>
      <c r="B7" s="21">
        <f>6+5</f>
        <v>11</v>
      </c>
      <c r="C7" s="21">
        <v>4</v>
      </c>
      <c r="D7" s="21">
        <v>0</v>
      </c>
      <c r="E7" s="24" t="s">
        <v>28</v>
      </c>
      <c r="K7" s="1"/>
    </row>
    <row r="8" spans="1:11" x14ac:dyDescent="0.25">
      <c r="A8" s="22" t="s">
        <v>25</v>
      </c>
      <c r="B8" s="21">
        <v>0</v>
      </c>
      <c r="C8" s="21">
        <v>0</v>
      </c>
      <c r="D8" s="21">
        <v>1</v>
      </c>
      <c r="E8" s="21">
        <v>13169</v>
      </c>
      <c r="K8" s="1"/>
    </row>
    <row r="9" spans="1:11" x14ac:dyDescent="0.25">
      <c r="A9" s="22" t="s">
        <v>26</v>
      </c>
      <c r="B9" s="21">
        <v>6</v>
      </c>
      <c r="C9" s="21">
        <v>0</v>
      </c>
      <c r="D9" s="21">
        <v>0</v>
      </c>
      <c r="E9" s="21">
        <v>13171</v>
      </c>
    </row>
    <row r="10" spans="1:11" x14ac:dyDescent="0.25">
      <c r="A10" s="22" t="s">
        <v>27</v>
      </c>
      <c r="B10" s="21">
        <v>3</v>
      </c>
      <c r="C10" s="21">
        <v>4</v>
      </c>
      <c r="D10" s="21">
        <v>0</v>
      </c>
      <c r="E10" s="21">
        <v>13176</v>
      </c>
    </row>
    <row r="11" spans="1:11" x14ac:dyDescent="0.25">
      <c r="A11" s="22" t="s">
        <v>35</v>
      </c>
      <c r="B11" s="21">
        <v>10</v>
      </c>
      <c r="C11" s="21">
        <v>5</v>
      </c>
      <c r="D11" s="21">
        <v>0</v>
      </c>
      <c r="E11" s="21">
        <v>13178</v>
      </c>
    </row>
    <row r="12" spans="1:11" x14ac:dyDescent="0.25">
      <c r="A12" s="22" t="s">
        <v>36</v>
      </c>
      <c r="B12" s="21">
        <v>3</v>
      </c>
      <c r="C12" s="21">
        <v>1</v>
      </c>
      <c r="D12" s="21">
        <v>0</v>
      </c>
      <c r="E12" s="21">
        <v>13182</v>
      </c>
    </row>
    <row r="13" spans="1:11" x14ac:dyDescent="0.25">
      <c r="A13" s="22" t="s">
        <v>37</v>
      </c>
      <c r="B13" s="21">
        <v>5</v>
      </c>
      <c r="C13" s="21">
        <v>0</v>
      </c>
      <c r="D13" s="21">
        <v>0</v>
      </c>
      <c r="E13" s="21">
        <v>13184</v>
      </c>
    </row>
    <row r="14" spans="1:11" x14ac:dyDescent="0.25">
      <c r="A14" s="22" t="s">
        <v>38</v>
      </c>
      <c r="B14" s="21">
        <v>5</v>
      </c>
      <c r="C14" s="21">
        <v>0</v>
      </c>
      <c r="D14" s="21">
        <v>0</v>
      </c>
      <c r="E14" s="21">
        <v>13185</v>
      </c>
    </row>
    <row r="15" spans="1:11" x14ac:dyDescent="0.25">
      <c r="A15" s="22" t="s">
        <v>39</v>
      </c>
      <c r="B15" s="21">
        <v>12</v>
      </c>
      <c r="C15" s="21">
        <v>1</v>
      </c>
      <c r="D15" s="21">
        <v>1</v>
      </c>
      <c r="E15" s="22" t="s">
        <v>40</v>
      </c>
    </row>
    <row r="16" spans="1:11" x14ac:dyDescent="0.25">
      <c r="A16" s="25" t="s">
        <v>13</v>
      </c>
      <c r="B16" s="25">
        <f>SUM(B5:B15)</f>
        <v>63</v>
      </c>
      <c r="C16" s="25">
        <f>SUM(C5:C15)</f>
        <v>18</v>
      </c>
      <c r="D16" s="25">
        <f>SUM(D5:D15)</f>
        <v>3</v>
      </c>
      <c r="E16" s="25"/>
    </row>
    <row r="17" spans="1:5" x14ac:dyDescent="0.25">
      <c r="A17" s="16" t="s">
        <v>29</v>
      </c>
      <c r="B17" s="18">
        <v>4</v>
      </c>
      <c r="C17" s="18">
        <v>2</v>
      </c>
      <c r="D17" s="18">
        <v>1</v>
      </c>
      <c r="E17" s="19"/>
    </row>
    <row r="18" spans="1:5" x14ac:dyDescent="0.25">
      <c r="A18" s="10" t="s">
        <v>32</v>
      </c>
      <c r="B18" s="10">
        <f>B16-B17</f>
        <v>59</v>
      </c>
      <c r="C18" s="10">
        <f>C16-C17</f>
        <v>16</v>
      </c>
      <c r="D18" s="10">
        <f>D16-D17</f>
        <v>2</v>
      </c>
      <c r="E18" s="1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8"/>
  <sheetViews>
    <sheetView workbookViewId="0">
      <selection activeCell="E17" sqref="E17"/>
    </sheetView>
  </sheetViews>
  <sheetFormatPr defaultRowHeight="15" x14ac:dyDescent="0.25"/>
  <cols>
    <col min="1" max="1" width="18.140625" bestFit="1" customWidth="1"/>
    <col min="2" max="2" width="12.7109375" customWidth="1"/>
    <col min="3" max="3" width="13.7109375" customWidth="1"/>
    <col min="4" max="4" width="12.5703125" customWidth="1"/>
    <col min="5" max="5" width="14" customWidth="1"/>
    <col min="6" max="6" width="10.140625" bestFit="1" customWidth="1"/>
    <col min="7" max="7" width="17.42578125" bestFit="1" customWidth="1"/>
  </cols>
  <sheetData>
    <row r="1" spans="1:5" ht="15.75" x14ac:dyDescent="0.25">
      <c r="A1" s="37" t="s">
        <v>2</v>
      </c>
      <c r="B1" s="38"/>
      <c r="C1" s="38"/>
      <c r="D1" s="38"/>
      <c r="E1" s="39"/>
    </row>
    <row r="2" spans="1:5" ht="15.75" x14ac:dyDescent="0.25">
      <c r="A2" s="34" t="s">
        <v>0</v>
      </c>
      <c r="B2" s="35"/>
      <c r="C2" s="35"/>
      <c r="D2" s="35"/>
      <c r="E2" s="36"/>
    </row>
    <row r="3" spans="1:5" ht="15.75" x14ac:dyDescent="0.25">
      <c r="A3" s="43" t="s">
        <v>30</v>
      </c>
      <c r="B3" s="44"/>
      <c r="C3" s="44"/>
      <c r="D3" s="44"/>
      <c r="E3" s="45"/>
    </row>
    <row r="4" spans="1:5" x14ac:dyDescent="0.25">
      <c r="A4" s="12" t="s">
        <v>7</v>
      </c>
      <c r="B4" s="13" t="s">
        <v>4</v>
      </c>
      <c r="C4" s="14" t="s">
        <v>5</v>
      </c>
      <c r="D4" s="13" t="s">
        <v>1</v>
      </c>
      <c r="E4" s="12" t="s">
        <v>6</v>
      </c>
    </row>
    <row r="5" spans="1:5" x14ac:dyDescent="0.25">
      <c r="A5" s="27" t="s">
        <v>3</v>
      </c>
      <c r="B5" s="27">
        <v>4</v>
      </c>
      <c r="C5" s="27">
        <v>2</v>
      </c>
      <c r="D5" s="27">
        <v>1</v>
      </c>
      <c r="E5" s="27"/>
    </row>
    <row r="6" spans="1:5" x14ac:dyDescent="0.25">
      <c r="A6" s="22" t="s">
        <v>42</v>
      </c>
      <c r="B6" s="21">
        <v>7</v>
      </c>
      <c r="C6" s="21">
        <v>2</v>
      </c>
      <c r="D6" s="21">
        <v>0</v>
      </c>
      <c r="E6" s="24">
        <v>13197</v>
      </c>
    </row>
    <row r="7" spans="1:5" x14ac:dyDescent="0.25">
      <c r="A7" s="22" t="s">
        <v>43</v>
      </c>
      <c r="B7" s="21">
        <v>5</v>
      </c>
      <c r="C7" s="21">
        <v>2</v>
      </c>
      <c r="D7" s="21">
        <v>0</v>
      </c>
      <c r="E7" s="21">
        <v>13201</v>
      </c>
    </row>
    <row r="8" spans="1:5" x14ac:dyDescent="0.25">
      <c r="A8" s="22" t="s">
        <v>44</v>
      </c>
      <c r="B8" s="21">
        <v>2</v>
      </c>
      <c r="C8" s="21">
        <v>0</v>
      </c>
      <c r="D8" s="21">
        <v>0</v>
      </c>
      <c r="E8" s="21">
        <v>13204</v>
      </c>
    </row>
    <row r="9" spans="1:5" x14ac:dyDescent="0.25">
      <c r="A9" s="22" t="s">
        <v>45</v>
      </c>
      <c r="B9" s="21">
        <v>7</v>
      </c>
      <c r="C9" s="21">
        <v>3</v>
      </c>
      <c r="D9" s="21">
        <v>0</v>
      </c>
      <c r="E9" s="21">
        <v>13205</v>
      </c>
    </row>
    <row r="10" spans="1:5" x14ac:dyDescent="0.25">
      <c r="A10" s="22" t="s">
        <v>50</v>
      </c>
      <c r="B10" s="21">
        <v>0</v>
      </c>
      <c r="C10" s="21">
        <v>0</v>
      </c>
      <c r="D10" s="21">
        <v>1</v>
      </c>
      <c r="E10" s="21">
        <v>13206</v>
      </c>
    </row>
    <row r="11" spans="1:5" x14ac:dyDescent="0.25">
      <c r="A11" s="22" t="s">
        <v>46</v>
      </c>
      <c r="B11" s="21">
        <v>2</v>
      </c>
      <c r="C11" s="21">
        <v>0</v>
      </c>
      <c r="D11" s="21">
        <v>0</v>
      </c>
      <c r="E11" s="21">
        <v>13207</v>
      </c>
    </row>
    <row r="12" spans="1:5" x14ac:dyDescent="0.25">
      <c r="A12" s="22" t="s">
        <v>51</v>
      </c>
      <c r="B12" s="21">
        <v>0</v>
      </c>
      <c r="C12" s="21">
        <v>0</v>
      </c>
      <c r="D12" s="21">
        <v>1</v>
      </c>
      <c r="E12" s="21">
        <v>13208</v>
      </c>
    </row>
    <row r="13" spans="1:5" x14ac:dyDescent="0.25">
      <c r="A13" s="22" t="s">
        <v>47</v>
      </c>
      <c r="B13" s="21">
        <v>8</v>
      </c>
      <c r="C13" s="21">
        <v>0</v>
      </c>
      <c r="D13" s="21">
        <v>0</v>
      </c>
      <c r="E13" s="21">
        <v>13212</v>
      </c>
    </row>
    <row r="14" spans="1:5" x14ac:dyDescent="0.25">
      <c r="A14" s="22" t="s">
        <v>48</v>
      </c>
      <c r="B14" s="21">
        <v>7</v>
      </c>
      <c r="C14" s="21">
        <v>2</v>
      </c>
      <c r="D14" s="21">
        <v>0</v>
      </c>
      <c r="E14" s="21">
        <v>13217</v>
      </c>
    </row>
    <row r="15" spans="1:5" x14ac:dyDescent="0.25">
      <c r="A15" s="22" t="s">
        <v>49</v>
      </c>
      <c r="B15" s="21">
        <v>7</v>
      </c>
      <c r="C15" s="21">
        <v>1</v>
      </c>
      <c r="D15" s="21">
        <v>0</v>
      </c>
      <c r="E15" s="21">
        <v>13221</v>
      </c>
    </row>
    <row r="16" spans="1:5" x14ac:dyDescent="0.25">
      <c r="A16" s="25" t="s">
        <v>13</v>
      </c>
      <c r="B16" s="25">
        <f>SUM(B5:B15)</f>
        <v>49</v>
      </c>
      <c r="C16" s="25">
        <f>SUM(C5:C15)</f>
        <v>12</v>
      </c>
      <c r="D16" s="25">
        <f>SUM(D5:D15)</f>
        <v>3</v>
      </c>
      <c r="E16" s="25"/>
    </row>
    <row r="17" spans="1:5" x14ac:dyDescent="0.25">
      <c r="A17" s="16" t="s">
        <v>29</v>
      </c>
      <c r="B17" s="18">
        <v>3</v>
      </c>
      <c r="C17" s="18">
        <v>1</v>
      </c>
      <c r="D17" s="18">
        <v>1</v>
      </c>
      <c r="E17" s="19"/>
    </row>
    <row r="18" spans="1:5" x14ac:dyDescent="0.25">
      <c r="A18" s="10" t="s">
        <v>31</v>
      </c>
      <c r="B18" s="10">
        <f>B16-B17</f>
        <v>46</v>
      </c>
      <c r="C18" s="10">
        <f>C16-C17</f>
        <v>11</v>
      </c>
      <c r="D18" s="10">
        <f>D16-D17</f>
        <v>2</v>
      </c>
      <c r="E18" s="1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6"/>
  <sheetViews>
    <sheetView topLeftCell="A2" workbookViewId="0">
      <selection activeCell="A26" sqref="A26"/>
    </sheetView>
  </sheetViews>
  <sheetFormatPr defaultRowHeight="15" x14ac:dyDescent="0.25"/>
  <cols>
    <col min="1" max="1" width="22.5703125" bestFit="1" customWidth="1"/>
    <col min="2" max="2" width="8.28515625" bestFit="1" customWidth="1"/>
    <col min="3" max="3" width="10.7109375" bestFit="1" customWidth="1"/>
    <col min="4" max="4" width="12.140625" customWidth="1"/>
    <col min="5" max="5" width="13.28515625" customWidth="1"/>
  </cols>
  <sheetData>
    <row r="1" spans="1:5" ht="15.75" x14ac:dyDescent="0.25">
      <c r="A1" s="37" t="s">
        <v>2</v>
      </c>
      <c r="B1" s="38"/>
      <c r="C1" s="38"/>
      <c r="D1" s="38"/>
      <c r="E1" s="39"/>
    </row>
    <row r="2" spans="1:5" ht="15.75" x14ac:dyDescent="0.25">
      <c r="A2" s="34" t="s">
        <v>0</v>
      </c>
      <c r="B2" s="35"/>
      <c r="C2" s="35"/>
      <c r="D2" s="35"/>
      <c r="E2" s="36"/>
    </row>
    <row r="3" spans="1:5" ht="15.75" x14ac:dyDescent="0.25">
      <c r="A3" s="43" t="s">
        <v>52</v>
      </c>
      <c r="B3" s="44"/>
      <c r="C3" s="44"/>
      <c r="D3" s="44"/>
      <c r="E3" s="45"/>
    </row>
    <row r="4" spans="1:5" x14ac:dyDescent="0.25">
      <c r="A4" s="12" t="s">
        <v>7</v>
      </c>
      <c r="B4" s="13" t="s">
        <v>4</v>
      </c>
      <c r="C4" s="13" t="s">
        <v>5</v>
      </c>
      <c r="D4" s="13" t="s">
        <v>1</v>
      </c>
      <c r="E4" s="12" t="s">
        <v>6</v>
      </c>
    </row>
    <row r="5" spans="1:5" x14ac:dyDescent="0.25">
      <c r="A5" s="27" t="s">
        <v>3</v>
      </c>
      <c r="B5" s="27">
        <v>3</v>
      </c>
      <c r="C5" s="27">
        <v>1</v>
      </c>
      <c r="D5" s="27">
        <v>1</v>
      </c>
      <c r="E5" s="27"/>
    </row>
    <row r="6" spans="1:5" x14ac:dyDescent="0.25">
      <c r="A6" s="22" t="s">
        <v>53</v>
      </c>
      <c r="B6" s="21">
        <v>7</v>
      </c>
      <c r="C6" s="21">
        <v>2</v>
      </c>
      <c r="D6" s="21">
        <v>0</v>
      </c>
      <c r="E6" s="24">
        <v>13226</v>
      </c>
    </row>
    <row r="7" spans="1:5" x14ac:dyDescent="0.25">
      <c r="A7" s="22" t="s">
        <v>55</v>
      </c>
      <c r="B7" s="21">
        <v>4</v>
      </c>
      <c r="C7" s="21">
        <v>2</v>
      </c>
      <c r="D7" s="21">
        <v>0</v>
      </c>
      <c r="E7" s="24">
        <v>13229</v>
      </c>
    </row>
    <row r="8" spans="1:5" x14ac:dyDescent="0.25">
      <c r="A8" s="22" t="s">
        <v>54</v>
      </c>
      <c r="B8" s="21">
        <v>1</v>
      </c>
      <c r="C8" s="21">
        <v>2</v>
      </c>
      <c r="D8" s="21">
        <v>0</v>
      </c>
      <c r="E8" s="21">
        <v>13231</v>
      </c>
    </row>
    <row r="9" spans="1:5" x14ac:dyDescent="0.25">
      <c r="A9" s="22" t="s">
        <v>56</v>
      </c>
      <c r="B9" s="21">
        <v>1</v>
      </c>
      <c r="C9" s="21">
        <v>0</v>
      </c>
      <c r="D9" s="21">
        <v>0</v>
      </c>
      <c r="E9" s="21">
        <v>13234</v>
      </c>
    </row>
    <row r="10" spans="1:5" x14ac:dyDescent="0.25">
      <c r="A10" s="22" t="s">
        <v>57</v>
      </c>
      <c r="B10" s="21">
        <v>10</v>
      </c>
      <c r="C10" s="21">
        <v>2</v>
      </c>
      <c r="D10" s="21">
        <v>1</v>
      </c>
      <c r="E10" s="21">
        <v>13235</v>
      </c>
    </row>
    <row r="11" spans="1:5" x14ac:dyDescent="0.25">
      <c r="A11" s="22" t="s">
        <v>58</v>
      </c>
      <c r="B11" s="21">
        <v>4</v>
      </c>
      <c r="C11" s="21">
        <v>0</v>
      </c>
      <c r="D11" s="21">
        <v>0</v>
      </c>
      <c r="E11" s="21">
        <v>13239</v>
      </c>
    </row>
    <row r="12" spans="1:5" x14ac:dyDescent="0.25">
      <c r="A12" s="22" t="s">
        <v>59</v>
      </c>
      <c r="B12" s="21">
        <v>4</v>
      </c>
      <c r="C12" s="21">
        <v>0</v>
      </c>
      <c r="D12" s="21">
        <v>0</v>
      </c>
      <c r="E12" s="21">
        <v>13246</v>
      </c>
    </row>
    <row r="13" spans="1:5" x14ac:dyDescent="0.25">
      <c r="A13" s="22" t="s">
        <v>60</v>
      </c>
      <c r="B13" s="21">
        <v>15</v>
      </c>
      <c r="C13" s="21">
        <v>3</v>
      </c>
      <c r="D13" s="21">
        <v>0</v>
      </c>
      <c r="E13" s="22" t="s">
        <v>61</v>
      </c>
    </row>
    <row r="14" spans="1:5" x14ac:dyDescent="0.25">
      <c r="A14" s="22" t="s">
        <v>62</v>
      </c>
      <c r="B14" s="21">
        <v>2</v>
      </c>
      <c r="C14" s="21">
        <v>1</v>
      </c>
      <c r="D14" s="21">
        <v>0</v>
      </c>
      <c r="E14" s="21">
        <v>13252</v>
      </c>
    </row>
    <row r="15" spans="1:5" x14ac:dyDescent="0.25">
      <c r="A15" s="22" t="s">
        <v>63</v>
      </c>
      <c r="B15" s="21">
        <v>8</v>
      </c>
      <c r="C15" s="21">
        <v>4</v>
      </c>
      <c r="D15" s="21">
        <v>0</v>
      </c>
      <c r="E15" s="21">
        <v>13255</v>
      </c>
    </row>
    <row r="16" spans="1:5" x14ac:dyDescent="0.25">
      <c r="A16" s="22"/>
      <c r="B16" s="21"/>
      <c r="C16" s="21"/>
      <c r="D16" s="21"/>
      <c r="E16" s="21"/>
    </row>
    <row r="17" spans="1:5" x14ac:dyDescent="0.25">
      <c r="A17" s="21"/>
      <c r="B17" s="21"/>
      <c r="C17" s="21"/>
      <c r="D17" s="21"/>
      <c r="E17" s="21"/>
    </row>
    <row r="18" spans="1:5" x14ac:dyDescent="0.25">
      <c r="A18" s="21"/>
      <c r="B18" s="21"/>
      <c r="C18" s="21"/>
      <c r="D18" s="21"/>
      <c r="E18" s="21"/>
    </row>
    <row r="19" spans="1:5" x14ac:dyDescent="0.25">
      <c r="A19" s="21"/>
      <c r="B19" s="21"/>
      <c r="C19" s="21"/>
      <c r="D19" s="21"/>
      <c r="E19" s="21"/>
    </row>
    <row r="20" spans="1:5" x14ac:dyDescent="0.25">
      <c r="A20" s="21"/>
      <c r="B20" s="21"/>
      <c r="C20" s="21"/>
      <c r="D20" s="21"/>
      <c r="E20" s="21"/>
    </row>
    <row r="21" spans="1:5" x14ac:dyDescent="0.25">
      <c r="A21" s="21"/>
      <c r="B21" s="21"/>
      <c r="C21" s="21"/>
      <c r="D21" s="21"/>
      <c r="E21" s="21"/>
    </row>
    <row r="22" spans="1:5" x14ac:dyDescent="0.25">
      <c r="A22" s="21"/>
      <c r="B22" s="21"/>
      <c r="C22" s="21"/>
      <c r="D22" s="21"/>
      <c r="E22" s="21"/>
    </row>
    <row r="23" spans="1:5" x14ac:dyDescent="0.25">
      <c r="A23" s="21"/>
      <c r="B23" s="21"/>
      <c r="C23" s="21"/>
      <c r="D23" s="21"/>
      <c r="E23" s="21"/>
    </row>
    <row r="24" spans="1:5" x14ac:dyDescent="0.25">
      <c r="A24" s="25" t="s">
        <v>13</v>
      </c>
      <c r="B24" s="25">
        <f>SUM(B5:B23)</f>
        <v>59</v>
      </c>
      <c r="C24" s="25">
        <f>SUM(C5:C23)</f>
        <v>17</v>
      </c>
      <c r="D24" s="25">
        <f>SUM(D5:D23)</f>
        <v>2</v>
      </c>
      <c r="E24" s="25"/>
    </row>
    <row r="25" spans="1:5" x14ac:dyDescent="0.25">
      <c r="A25" s="16" t="s">
        <v>29</v>
      </c>
      <c r="B25" s="18">
        <v>2</v>
      </c>
      <c r="C25" s="18">
        <v>3</v>
      </c>
      <c r="D25" s="18">
        <v>0</v>
      </c>
      <c r="E25" s="19"/>
    </row>
    <row r="26" spans="1:5" x14ac:dyDescent="0.25">
      <c r="A26" s="10" t="s">
        <v>70</v>
      </c>
      <c r="B26" s="10">
        <f>B24-B25</f>
        <v>57</v>
      </c>
      <c r="C26" s="10">
        <f>C24-C25</f>
        <v>14</v>
      </c>
      <c r="D26" s="10">
        <f>D24-D25</f>
        <v>2</v>
      </c>
      <c r="E26" s="1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2" workbookViewId="0">
      <selection activeCell="A16" sqref="A16"/>
    </sheetView>
  </sheetViews>
  <sheetFormatPr defaultRowHeight="15" x14ac:dyDescent="0.25"/>
  <cols>
    <col min="1" max="1" width="18.7109375" bestFit="1" customWidth="1"/>
    <col min="2" max="2" width="8.28515625" bestFit="1" customWidth="1"/>
    <col min="3" max="3" width="10.7109375" bestFit="1" customWidth="1"/>
    <col min="4" max="4" width="12.140625" customWidth="1"/>
    <col min="5" max="5" width="13.28515625" customWidth="1"/>
  </cols>
  <sheetData>
    <row r="1" spans="1:5" ht="15.75" x14ac:dyDescent="0.25">
      <c r="A1" s="37" t="s">
        <v>2</v>
      </c>
      <c r="B1" s="38"/>
      <c r="C1" s="38"/>
      <c r="D1" s="38"/>
      <c r="E1" s="39"/>
    </row>
    <row r="2" spans="1:5" ht="15.75" x14ac:dyDescent="0.25">
      <c r="A2" s="34" t="s">
        <v>0</v>
      </c>
      <c r="B2" s="35"/>
      <c r="C2" s="35"/>
      <c r="D2" s="35"/>
      <c r="E2" s="36"/>
    </row>
    <row r="3" spans="1:5" ht="15.75" x14ac:dyDescent="0.25">
      <c r="A3" s="43" t="s">
        <v>52</v>
      </c>
      <c r="B3" s="44"/>
      <c r="C3" s="44"/>
      <c r="D3" s="44"/>
      <c r="E3" s="45"/>
    </row>
    <row r="4" spans="1:5" x14ac:dyDescent="0.25">
      <c r="A4" s="12" t="s">
        <v>7</v>
      </c>
      <c r="B4" s="13" t="s">
        <v>4</v>
      </c>
      <c r="C4" s="13" t="s">
        <v>5</v>
      </c>
      <c r="D4" s="13" t="s">
        <v>1</v>
      </c>
      <c r="E4" s="12" t="s">
        <v>6</v>
      </c>
    </row>
    <row r="5" spans="1:5" x14ac:dyDescent="0.25">
      <c r="A5" s="27" t="s">
        <v>3</v>
      </c>
      <c r="B5" s="27">
        <f>'Sept 16'!B25</f>
        <v>2</v>
      </c>
      <c r="C5" s="27">
        <f>'Sept 16'!C25</f>
        <v>3</v>
      </c>
      <c r="D5" s="27">
        <f>'Sept 16'!D25</f>
        <v>0</v>
      </c>
      <c r="E5" s="27"/>
    </row>
    <row r="6" spans="1:5" x14ac:dyDescent="0.25">
      <c r="A6" s="22" t="s">
        <v>64</v>
      </c>
      <c r="B6" s="21">
        <v>10</v>
      </c>
      <c r="C6" s="21">
        <v>3</v>
      </c>
      <c r="D6" s="21">
        <v>0</v>
      </c>
      <c r="E6" s="24">
        <v>13256</v>
      </c>
    </row>
    <row r="7" spans="1:5" x14ac:dyDescent="0.25">
      <c r="A7" s="22" t="s">
        <v>67</v>
      </c>
      <c r="B7" s="21">
        <v>0</v>
      </c>
      <c r="C7" s="21">
        <v>0</v>
      </c>
      <c r="D7" s="21">
        <v>1</v>
      </c>
      <c r="E7" s="24">
        <v>13258</v>
      </c>
    </row>
    <row r="8" spans="1:5" x14ac:dyDescent="0.25">
      <c r="A8" s="22" t="s">
        <v>65</v>
      </c>
      <c r="B8" s="21">
        <v>2</v>
      </c>
      <c r="C8" s="21">
        <v>0</v>
      </c>
      <c r="D8" s="21">
        <v>0</v>
      </c>
      <c r="E8" s="21">
        <v>13260</v>
      </c>
    </row>
    <row r="9" spans="1:5" x14ac:dyDescent="0.25">
      <c r="A9" s="22" t="s">
        <v>66</v>
      </c>
      <c r="B9" s="21">
        <v>13</v>
      </c>
      <c r="C9" s="21">
        <v>0</v>
      </c>
      <c r="D9" s="21">
        <v>1</v>
      </c>
      <c r="E9" s="21" t="s">
        <v>68</v>
      </c>
    </row>
    <row r="10" spans="1:5" x14ac:dyDescent="0.25">
      <c r="A10" s="22" t="s">
        <v>69</v>
      </c>
      <c r="B10" s="21">
        <v>12</v>
      </c>
      <c r="C10" s="21">
        <v>0</v>
      </c>
      <c r="D10" s="21">
        <v>0</v>
      </c>
      <c r="E10" s="21">
        <v>13265</v>
      </c>
    </row>
    <row r="11" spans="1:5" x14ac:dyDescent="0.25">
      <c r="A11" s="22" t="s">
        <v>71</v>
      </c>
      <c r="B11" s="21">
        <v>2</v>
      </c>
      <c r="C11" s="21">
        <v>0</v>
      </c>
      <c r="D11" s="21">
        <v>0</v>
      </c>
      <c r="E11" s="21">
        <v>13267</v>
      </c>
    </row>
    <row r="12" spans="1:5" x14ac:dyDescent="0.25">
      <c r="A12" s="22" t="s">
        <v>72</v>
      </c>
      <c r="B12" s="21">
        <v>2</v>
      </c>
      <c r="C12" s="21">
        <v>0</v>
      </c>
      <c r="D12" s="21">
        <v>0</v>
      </c>
      <c r="E12" s="21">
        <v>13270</v>
      </c>
    </row>
    <row r="13" spans="1:5" x14ac:dyDescent="0.25">
      <c r="A13" s="30">
        <v>42655</v>
      </c>
      <c r="B13" s="21">
        <v>3</v>
      </c>
      <c r="C13" s="21">
        <v>0</v>
      </c>
      <c r="D13" s="21">
        <v>0</v>
      </c>
      <c r="E13" s="22">
        <v>13272</v>
      </c>
    </row>
    <row r="14" spans="1:5" x14ac:dyDescent="0.25">
      <c r="A14" s="30">
        <v>42656</v>
      </c>
      <c r="B14" s="21">
        <v>9</v>
      </c>
      <c r="C14" s="21">
        <v>0</v>
      </c>
      <c r="D14" s="21">
        <v>0</v>
      </c>
      <c r="E14" s="21">
        <v>13276</v>
      </c>
    </row>
    <row r="15" spans="1:5" x14ac:dyDescent="0.25">
      <c r="A15" s="30">
        <v>42657</v>
      </c>
      <c r="B15" s="21">
        <v>10</v>
      </c>
      <c r="C15" s="21">
        <v>0</v>
      </c>
      <c r="D15" s="21">
        <v>0</v>
      </c>
      <c r="E15" s="21">
        <v>13277</v>
      </c>
    </row>
    <row r="16" spans="1:5" x14ac:dyDescent="0.25">
      <c r="A16" s="22"/>
      <c r="B16" s="21"/>
      <c r="C16" s="21"/>
      <c r="D16" s="21"/>
      <c r="E16" s="21"/>
    </row>
    <row r="17" spans="1:5" x14ac:dyDescent="0.25">
      <c r="A17" s="21"/>
      <c r="B17" s="21"/>
      <c r="C17" s="21"/>
      <c r="D17" s="21"/>
      <c r="E17" s="21"/>
    </row>
    <row r="18" spans="1:5" x14ac:dyDescent="0.25">
      <c r="A18" s="21"/>
      <c r="B18" s="21"/>
      <c r="C18" s="21"/>
      <c r="D18" s="21"/>
      <c r="E18" s="21"/>
    </row>
    <row r="19" spans="1:5" x14ac:dyDescent="0.25">
      <c r="A19" s="21"/>
      <c r="B19" s="21"/>
      <c r="C19" s="21"/>
      <c r="D19" s="21"/>
      <c r="E19" s="21"/>
    </row>
    <row r="20" spans="1:5" x14ac:dyDescent="0.25">
      <c r="A20" s="21"/>
      <c r="B20" s="21"/>
      <c r="C20" s="21"/>
      <c r="D20" s="21"/>
      <c r="E20" s="21"/>
    </row>
    <row r="21" spans="1:5" x14ac:dyDescent="0.25">
      <c r="A21" s="21"/>
      <c r="B21" s="21"/>
      <c r="C21" s="21"/>
      <c r="D21" s="21"/>
      <c r="E21" s="21"/>
    </row>
    <row r="22" spans="1:5" x14ac:dyDescent="0.25">
      <c r="A22" s="21"/>
      <c r="B22" s="21"/>
      <c r="C22" s="21"/>
      <c r="D22" s="21"/>
      <c r="E22" s="21"/>
    </row>
    <row r="23" spans="1:5" x14ac:dyDescent="0.25">
      <c r="A23" s="21"/>
      <c r="B23" s="21"/>
      <c r="C23" s="21"/>
      <c r="D23" s="21"/>
      <c r="E23" s="21"/>
    </row>
    <row r="24" spans="1:5" x14ac:dyDescent="0.25">
      <c r="A24" s="25" t="s">
        <v>13</v>
      </c>
      <c r="B24" s="25">
        <f>SUM(B5:B23)</f>
        <v>65</v>
      </c>
      <c r="C24" s="25">
        <f>SUM(C5:C23)</f>
        <v>6</v>
      </c>
      <c r="D24" s="25">
        <f>SUM(D5:D23)</f>
        <v>2</v>
      </c>
      <c r="E24" s="25"/>
    </row>
    <row r="25" spans="1:5" x14ac:dyDescent="0.25">
      <c r="A25" s="16" t="s">
        <v>29</v>
      </c>
      <c r="B25" s="18">
        <v>0</v>
      </c>
      <c r="C25" s="18">
        <v>0</v>
      </c>
      <c r="D25" s="18">
        <v>0</v>
      </c>
      <c r="E25" s="19"/>
    </row>
    <row r="26" spans="1:5" x14ac:dyDescent="0.25">
      <c r="A26" s="10" t="s">
        <v>31</v>
      </c>
      <c r="B26" s="10">
        <f>B24-B25</f>
        <v>65</v>
      </c>
      <c r="C26" s="10">
        <f>C24-C25</f>
        <v>6</v>
      </c>
      <c r="D26" s="10">
        <f>D24-D25</f>
        <v>2</v>
      </c>
      <c r="E26" s="1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 wise</vt:lpstr>
      <vt:lpstr>may16</vt:lpstr>
      <vt:lpstr>june16</vt:lpstr>
      <vt:lpstr>july16</vt:lpstr>
      <vt:lpstr>august16</vt:lpstr>
      <vt:lpstr>Sept 16</vt:lpstr>
      <vt:lpstr>Oct'16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2016-10-14T09:50:54Z</dcterms:modified>
</cp:coreProperties>
</file>