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부서공유함\마케팅기획처 발전영업부\04. 요금\[월간-산정] 3. 홈페이지 업데이트\발전용 요금표(월별)\2022\202212\"/>
    </mc:Choice>
  </mc:AlternateContent>
  <bookViews>
    <workbookView xWindow="14385" yWindow="-15" windowWidth="14430" windowHeight="12285"/>
  </bookViews>
  <sheets>
    <sheet name="발전용 천연가스 요금" sheetId="1" r:id="rId1"/>
  </sheets>
  <definedNames>
    <definedName name="_xlnm.Print_Area" localSheetId="0">'발전용 천연가스 요금'!$A$1:$AA$10</definedName>
  </definedNames>
  <calcPr calcId="162913"/>
</workbook>
</file>

<file path=xl/calcChain.xml><?xml version="1.0" encoding="utf-8"?>
<calcChain xmlns="http://schemas.openxmlformats.org/spreadsheetml/2006/main">
  <c r="V10" i="1" l="1"/>
  <c r="U10" i="1"/>
  <c r="V7" i="1"/>
  <c r="U7" i="1"/>
  <c r="AA9" i="1" l="1"/>
  <c r="AA8" i="1"/>
  <c r="AA6" i="1"/>
  <c r="AA5" i="1"/>
  <c r="I10" i="1"/>
  <c r="J10" i="1"/>
  <c r="K10" i="1"/>
  <c r="L10" i="1"/>
  <c r="M10" i="1"/>
  <c r="N10" i="1"/>
  <c r="O10" i="1"/>
  <c r="P10" i="1"/>
  <c r="Q10" i="1"/>
  <c r="R10" i="1"/>
  <c r="S10" i="1"/>
  <c r="T10" i="1"/>
  <c r="W10" i="1"/>
  <c r="X10" i="1"/>
  <c r="I7" i="1"/>
  <c r="J7" i="1"/>
  <c r="K7" i="1"/>
  <c r="L7" i="1"/>
  <c r="M7" i="1"/>
  <c r="N7" i="1"/>
  <c r="O7" i="1"/>
  <c r="P7" i="1"/>
  <c r="X7" i="1"/>
  <c r="W7" i="1"/>
  <c r="AA10" i="1" l="1"/>
  <c r="AA7" i="1"/>
  <c r="AB8" i="1"/>
  <c r="AB5" i="1"/>
  <c r="AB6" i="1" l="1"/>
  <c r="Z10" i="1" l="1"/>
  <c r="Y10" i="1"/>
  <c r="Z7" i="1"/>
  <c r="Y7" i="1"/>
  <c r="S7" i="1" l="1"/>
  <c r="T7" i="1"/>
  <c r="Q7" i="1"/>
  <c r="R7" i="1"/>
  <c r="H7" i="1"/>
  <c r="G7" i="1"/>
  <c r="F7" i="1"/>
  <c r="E7" i="1"/>
  <c r="D7" i="1"/>
  <c r="G10" i="1"/>
  <c r="H10" i="1"/>
  <c r="AB7" i="1" l="1"/>
  <c r="E10" i="1"/>
  <c r="F10" i="1"/>
  <c r="AB9" i="1" l="1"/>
  <c r="AB10" i="1" s="1"/>
  <c r="D10" i="1"/>
  <c r="C10" i="1"/>
  <c r="C7" i="1"/>
</calcChain>
</file>

<file path=xl/sharedStrings.xml><?xml version="1.0" encoding="utf-8"?>
<sst xmlns="http://schemas.openxmlformats.org/spreadsheetml/2006/main" count="52" uniqueCount="37">
  <si>
    <t>월</t>
    <phoneticPr fontId="3" type="noConversion"/>
  </si>
  <si>
    <t>2월</t>
    <phoneticPr fontId="3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</si>
  <si>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</si>
  <si>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</si>
  <si>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</si>
  <si>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</si>
  <si>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</si>
  <si>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</si>
  <si>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</si>
  <si>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</si>
  <si>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</si>
  <si>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</si>
  <si>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연평균</t>
    <phoneticPr fontId="3" type="noConversion"/>
  </si>
  <si>
    <t>원/Nm3</t>
    <phoneticPr fontId="3" type="noConversion"/>
  </si>
  <si>
    <t>원료비</t>
    <phoneticPr fontId="3" type="noConversion"/>
  </si>
  <si>
    <t>공급비</t>
    <phoneticPr fontId="3" type="noConversion"/>
  </si>
  <si>
    <t>합계</t>
    <phoneticPr fontId="3" type="noConversion"/>
  </si>
  <si>
    <t>원/GJ</t>
    <phoneticPr fontId="3" type="noConversion"/>
  </si>
  <si>
    <t>1월</t>
    <phoneticPr fontId="3" type="noConversion"/>
  </si>
  <si>
    <t>집단</t>
    <phoneticPr fontId="3" type="noConversion"/>
  </si>
  <si>
    <t>구 분</t>
    <phoneticPr fontId="3" type="noConversion"/>
  </si>
  <si>
    <t>일반발전</t>
    <phoneticPr fontId="3" type="noConversion"/>
  </si>
  <si>
    <t>* '15년 7월부터 일반발전사업자와 집단에너지사업자 간 개별소비세 차등적용</t>
    <phoneticPr fontId="3" type="noConversion"/>
  </si>
  <si>
    <t>일반발전</t>
    <phoneticPr fontId="3" type="noConversion"/>
  </si>
  <si>
    <t>집단</t>
    <phoneticPr fontId="3" type="noConversion"/>
  </si>
  <si>
    <t>일반발전</t>
    <phoneticPr fontId="3" type="noConversion"/>
  </si>
  <si>
    <t>집단</t>
    <phoneticPr fontId="3" type="noConversion"/>
  </si>
  <si>
    <t>일반발전</t>
    <phoneticPr fontId="3" type="noConversion"/>
  </si>
  <si>
    <t>집단</t>
    <phoneticPr fontId="3" type="noConversion"/>
  </si>
  <si>
    <t>일반발전</t>
    <phoneticPr fontId="3" type="noConversion"/>
  </si>
  <si>
    <t>집단</t>
    <phoneticPr fontId="3" type="noConversion"/>
  </si>
  <si>
    <t>일반발전</t>
    <phoneticPr fontId="3" type="noConversion"/>
  </si>
  <si>
    <t>집단</t>
    <phoneticPr fontId="3" type="noConversion"/>
  </si>
  <si>
    <t>일반발전</t>
    <phoneticPr fontId="3" type="noConversion"/>
  </si>
  <si>
    <t>집단</t>
    <phoneticPr fontId="3" type="noConversion"/>
  </si>
  <si>
    <t>* 발전용 천연가스 요금 단가는 원/GJ로 산정되며 위의 Nm3 숫자는 이해를 돕기 위해 10,290kcal/Nm3을 기준으로 환산한 것입니다.</t>
    <phoneticPr fontId="3" type="noConversion"/>
  </si>
  <si>
    <t>22년 발전용 천연가스 요금 단가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</si>
</sst>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&quot;₩&quot;#,##0.00;&quot;₩&quot;\-#,##0.00"/>
    <numFmt numFmtId="178" formatCode="_ &quot;₩&quot;* #,##0_ ;_ &quot;₩&quot;* \-#,##0_ ;_ &quot;₩&quot;* &quot;-&quot;_ ;_ @_ "/>
    <numFmt numFmtId="179" formatCode="_ &quot;₩&quot;* #,##0.00_ ;_ &quot;₩&quot;* \-#,##0.00_ ;_ &quot;₩&quot;* &quot;-&quot;??_ ;_ @_ "/>
    <numFmt numFmtId="180" formatCode="&quot;₩&quot;#,##0;[Red]&quot;₩&quot;\-#,##0"/>
    <numFmt numFmtId="181" formatCode="_ * #,##0_ ;_ * \-#,##0_ ;_ * &quot;-&quot;_ ;_ @_ "/>
    <numFmt numFmtId="182" formatCode="_ * #,##0.00_ ;_ * \-#,##0.00_ ;_ * &quot;-&quot;??_ ;_ @_ "/>
    <numFmt numFmtId="183" formatCode="&quot;₩&quot;#,##0.00;[Red]&quot;₩&quot;\-#,##0.00"/>
    <numFmt numFmtId="184" formatCode="0.0"/>
    <numFmt numFmtId="185" formatCode="0.000000"/>
    <numFmt numFmtId="186" formatCode="&quot;₩&quot;#,##0;&quot;₩&quot;\-#,##0"/>
    <numFmt numFmtId="187" formatCode="_ * #,##0.0_ ;_ * &quot;▲&quot;#,##0.0_ ;_ * &quot;-&quot;_ ;_ @_ "/>
    <numFmt numFmtId="188" formatCode="0.0%"/>
    <numFmt numFmtId="189" formatCode="#.#"/>
    <numFmt numFmtId="190" formatCode="#,##0.0"/>
    <numFmt numFmtId="191" formatCode="_ * #,##0_ ;_ * &quot;▲&quot;#,##0_ ;_ * &quot;-&quot;_ ;_ @_ "/>
    <numFmt numFmtId="192" formatCode="_-* #,##0.0000_-;\-* #,##0.0000_-;_-* &quot;-&quot;_-;_-@_-"/>
    <numFmt numFmtId="193" formatCode="_-* #,##0.0000000_-;\-* #,##0.0000000_-;_-* &quot;-&quot;_-;_-@_-"/>
  </numFmts>
  <fonts count="48">
    <font>
      <sz val="12"/>
      <color theme="1"/>
      <name val="돋움"/>
      <family val="2"/>
      <charset val="129"/>
    </font>
    <font>
      <sz val="12"/>
      <color theme="1"/>
      <name val="돋움"/>
      <family val="2"/>
      <charset val="129"/>
    </font>
    <font>
      <b/>
      <sz val="16"/>
      <color theme="1"/>
      <name val="휴먼엑스포"/>
      <family val="1"/>
      <charset val="129"/>
    </font>
    <font>
      <sz val="8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sz val="16"/>
      <color theme="1"/>
      <name val="휴먼엑스포"/>
      <family val="1"/>
      <charset val="129"/>
    </font>
    <font>
      <b/>
      <sz val="12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sz val="12"/>
      <name val="돋움"/>
      <family val="3"/>
      <charset val="129"/>
    </font>
    <font>
      <sz val="1"/>
      <color indexed="8"/>
      <name val="Courier"/>
      <family val="3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¹ÙÅÁÃ¼"/>
      <family val="1"/>
      <charset val="129"/>
    </font>
    <font>
      <sz val="11"/>
      <color indexed="20"/>
      <name val="맑은 고딕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2"/>
      <name val="±¼¸²A¼"/>
      <family val="2"/>
    </font>
    <font>
      <b/>
      <sz val="11"/>
      <color indexed="52"/>
      <name val="맑은 고딕"/>
      <family val="3"/>
      <charset val="129"/>
    </font>
    <font>
      <sz val="10"/>
      <name val="Arial"/>
      <family val="2"/>
    </font>
    <font>
      <b/>
      <sz val="11"/>
      <color indexed="9"/>
      <name val="맑은 고딕"/>
      <family val="3"/>
      <charset val="129"/>
    </font>
    <font>
      <sz val="11"/>
      <name val="굴림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9.5"/>
      <name val="Courier"/>
      <family val="3"/>
    </font>
    <font>
      <b/>
      <sz val="9.85"/>
      <name val="Times New Roman"/>
      <family val="1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2"/>
      <name val="Times New Roman"/>
      <family val="1"/>
    </font>
    <font>
      <sz val="11"/>
      <color indexed="60"/>
      <name val="맑은 고딕"/>
      <family val="3"/>
      <charset val="129"/>
    </font>
    <font>
      <sz val="12"/>
      <name val="바탕체"/>
      <family val="1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2"/>
      <name val="굴림체"/>
      <family val="3"/>
      <charset val="129"/>
    </font>
    <font>
      <u/>
      <sz val="7.15"/>
      <color indexed="36"/>
      <name val="돋움"/>
      <family val="3"/>
      <charset val="129"/>
    </font>
    <font>
      <sz val="14"/>
      <name val="뼻뮝"/>
      <family val="3"/>
      <charset val="129"/>
    </font>
    <font>
      <b/>
      <u/>
      <sz val="16"/>
      <name val="굴림"/>
      <family val="3"/>
      <charset val="129"/>
    </font>
    <font>
      <sz val="12"/>
      <name val="뼻뮝"/>
      <family val="3"/>
      <charset val="129"/>
    </font>
    <font>
      <b/>
      <sz val="11"/>
      <color indexed="8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b/>
      <sz val="18"/>
      <color indexed="62"/>
      <name val="맑은 고딕"/>
      <family val="3"/>
      <charset val="129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11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15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4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0">
      <protection locked="0"/>
    </xf>
    <xf numFmtId="177" fontId="10" fillId="0" borderId="0">
      <protection locked="0"/>
    </xf>
    <xf numFmtId="0" fontId="9" fillId="0" borderId="0">
      <protection locked="0"/>
    </xf>
    <xf numFmtId="0" fontId="9" fillId="0" borderId="0">
      <protection locked="0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0">
      <protection locked="0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178" fontId="13" fillId="0" borderId="0" applyFont="0" applyFill="0" applyBorder="0" applyAlignment="0" applyProtection="0"/>
    <xf numFmtId="0" fontId="10" fillId="0" borderId="0" applyFont="0" applyFill="0" applyBorder="0" applyAlignment="0" applyProtection="0"/>
    <xf numFmtId="179" fontId="13" fillId="0" borderId="0" applyFont="0" applyFill="0" applyBorder="0" applyAlignment="0" applyProtection="0"/>
    <xf numFmtId="0" fontId="10" fillId="0" borderId="0" applyFont="0" applyFill="0" applyBorder="0" applyAlignment="0" applyProtection="0"/>
    <xf numFmtId="180" fontId="10" fillId="0" borderId="0">
      <protection locked="0"/>
    </xf>
    <xf numFmtId="181" fontId="13" fillId="0" borderId="0" applyFont="0" applyFill="0" applyBorder="0" applyAlignment="0" applyProtection="0"/>
    <xf numFmtId="0" fontId="10" fillId="0" borderId="0" applyFont="0" applyFill="0" applyBorder="0" applyAlignment="0" applyProtection="0"/>
    <xf numFmtId="182" fontId="13" fillId="0" borderId="0" applyFont="0" applyFill="0" applyBorder="0" applyAlignment="0" applyProtection="0"/>
    <xf numFmtId="0" fontId="10" fillId="0" borderId="0" applyFont="0" applyFill="0" applyBorder="0" applyAlignment="0" applyProtection="0"/>
    <xf numFmtId="4" fontId="9" fillId="0" borderId="0">
      <protection locked="0"/>
    </xf>
    <xf numFmtId="183" fontId="10" fillId="0" borderId="0">
      <protection locked="0"/>
    </xf>
    <xf numFmtId="0" fontId="14" fillId="6" borderId="0" applyNumberFormat="0" applyBorder="0" applyAlignment="0" applyProtection="0">
      <alignment vertical="center"/>
    </xf>
    <xf numFmtId="0" fontId="13" fillId="0" borderId="0"/>
    <xf numFmtId="0" fontId="15" fillId="0" borderId="0"/>
    <xf numFmtId="0" fontId="16" fillId="0" borderId="0"/>
    <xf numFmtId="0" fontId="17" fillId="0" borderId="0"/>
    <xf numFmtId="0" fontId="18" fillId="16" borderId="11" applyNumberFormat="0" applyAlignment="0" applyProtection="0">
      <alignment vertical="center"/>
    </xf>
    <xf numFmtId="0" fontId="19" fillId="0" borderId="0"/>
    <xf numFmtId="0" fontId="20" fillId="26" borderId="12" applyNumberFormat="0" applyAlignment="0" applyProtection="0">
      <alignment vertical="center"/>
    </xf>
    <xf numFmtId="0" fontId="9" fillId="0" borderId="13">
      <protection locked="0"/>
    </xf>
    <xf numFmtId="4" fontId="9" fillId="0" borderId="0">
      <protection locked="0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84" fontId="21" fillId="0" borderId="0">
      <protection locked="0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85" fontId="21" fillId="0" borderId="0">
      <protection locked="0"/>
    </xf>
    <xf numFmtId="186" fontId="10" fillId="0" borderId="0">
      <protection locked="0"/>
    </xf>
    <xf numFmtId="178" fontId="10" fillId="0" borderId="0">
      <protection locked="0"/>
    </xf>
    <xf numFmtId="0" fontId="22" fillId="0" borderId="0" applyNumberFormat="0" applyFill="0" applyBorder="0" applyAlignment="0" applyProtection="0">
      <alignment vertical="center"/>
    </xf>
    <xf numFmtId="187" fontId="21" fillId="0" borderId="0">
      <protection locked="0"/>
    </xf>
    <xf numFmtId="0" fontId="23" fillId="7" borderId="0" applyNumberFormat="0" applyBorder="0" applyAlignment="0" applyProtection="0">
      <alignment vertical="center"/>
    </xf>
    <xf numFmtId="38" fontId="24" fillId="27" borderId="0" applyNumberFormat="0" applyBorder="0" applyAlignment="0" applyProtection="0"/>
    <xf numFmtId="0" fontId="25" fillId="0" borderId="0">
      <alignment horizontal="left"/>
    </xf>
    <xf numFmtId="0" fontId="26" fillId="0" borderId="14" applyNumberFormat="0" applyAlignment="0" applyProtection="0">
      <alignment horizontal="left" vertical="center"/>
    </xf>
    <xf numFmtId="0" fontId="26" fillId="0" borderId="15">
      <alignment horizontal="left" vertical="center"/>
    </xf>
    <xf numFmtId="0" fontId="27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88" fontId="21" fillId="0" borderId="0">
      <protection locked="0"/>
    </xf>
    <xf numFmtId="188" fontId="21" fillId="0" borderId="0">
      <protection locked="0"/>
    </xf>
    <xf numFmtId="0" fontId="30" fillId="10" borderId="11" applyNumberFormat="0" applyAlignment="0" applyProtection="0">
      <alignment vertical="center"/>
    </xf>
    <xf numFmtId="10" fontId="24" fillId="27" borderId="7" applyNumberFormat="0" applyBorder="0" applyAlignment="0" applyProtection="0"/>
    <xf numFmtId="0" fontId="31" fillId="0" borderId="19" applyNumberFormat="0" applyFill="0" applyAlignment="0" applyProtection="0">
      <alignment vertical="center"/>
    </xf>
    <xf numFmtId="0" fontId="32" fillId="0" borderId="1"/>
    <xf numFmtId="0" fontId="33" fillId="28" borderId="0" applyNumberFormat="0" applyBorder="0" applyAlignment="0" applyProtection="0">
      <alignment vertical="center"/>
    </xf>
    <xf numFmtId="189" fontId="34" fillId="0" borderId="0"/>
    <xf numFmtId="0" fontId="19" fillId="0" borderId="0"/>
    <xf numFmtId="0" fontId="11" fillId="29" borderId="20" applyNumberFormat="0" applyFont="0" applyAlignment="0" applyProtection="0">
      <alignment vertical="center"/>
    </xf>
    <xf numFmtId="0" fontId="35" fillId="16" borderId="21" applyNumberFormat="0" applyAlignment="0" applyProtection="0">
      <alignment vertical="center"/>
    </xf>
    <xf numFmtId="190" fontId="21" fillId="0" borderId="0">
      <protection locked="0"/>
    </xf>
    <xf numFmtId="0" fontId="36" fillId="0" borderId="0" applyNumberFormat="0" applyFill="0" applyBorder="0" applyAlignment="0" applyProtection="0">
      <alignment vertical="center"/>
    </xf>
    <xf numFmtId="188" fontId="21" fillId="0" borderId="22">
      <protection locked="0"/>
    </xf>
    <xf numFmtId="0" fontId="37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8" fillId="11" borderId="11" applyNumberFormat="0" applyAlignment="0" applyProtection="0">
      <alignment vertical="center"/>
    </xf>
    <xf numFmtId="191" fontId="38" fillId="0" borderId="0" applyFill="0" applyBorder="0" applyProtection="0">
      <alignment horizontal="center" vertical="center"/>
    </xf>
    <xf numFmtId="0" fontId="14" fillId="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10" fillId="29" borderId="20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1" fillId="0" borderId="0" applyNumberFormat="0" applyFill="0" applyBorder="0" applyProtection="0">
      <alignment horizontal="centerContinuous"/>
    </xf>
    <xf numFmtId="0" fontId="33" fillId="28" borderId="0" applyNumberFormat="0" applyBorder="0" applyAlignment="0" applyProtection="0">
      <alignment vertical="center"/>
    </xf>
    <xf numFmtId="0" fontId="42" fillId="0" borderId="0"/>
    <xf numFmtId="0" fontId="22" fillId="0" borderId="0" applyNumberFormat="0" applyFill="0" applyBorder="0" applyAlignment="0" applyProtection="0">
      <alignment vertical="center"/>
    </xf>
    <xf numFmtId="0" fontId="20" fillId="26" borderId="12" applyNumberFormat="0" applyAlignment="0" applyProtection="0">
      <alignment vertical="center"/>
    </xf>
    <xf numFmtId="41" fontId="10" fillId="0" borderId="0" applyFont="0" applyFill="0" applyBorder="0" applyAlignment="0" applyProtection="0"/>
    <xf numFmtId="0" fontId="31" fillId="0" borderId="19" applyNumberFormat="0" applyFill="0" applyAlignment="0" applyProtection="0">
      <alignment vertical="center"/>
    </xf>
    <xf numFmtId="0" fontId="43" fillId="0" borderId="23" applyNumberFormat="0" applyFill="0" applyAlignment="0" applyProtection="0">
      <alignment vertical="center"/>
    </xf>
    <xf numFmtId="0" fontId="30" fillId="10" borderId="11" applyNumberFormat="0" applyAlignment="0" applyProtection="0">
      <alignment vertical="center"/>
    </xf>
    <xf numFmtId="0" fontId="44" fillId="0" borderId="24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0" borderId="2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35" fillId="11" borderId="21" applyNumberFormat="0" applyAlignment="0" applyProtection="0">
      <alignment vertical="center"/>
    </xf>
    <xf numFmtId="41" fontId="10" fillId="0" borderId="0" applyFont="0" applyFill="0" applyBorder="0" applyAlignment="0" applyProtection="0"/>
    <xf numFmtId="182" fontId="34" fillId="0" borderId="0" applyFont="0" applyFill="0" applyBorder="0" applyAlignment="0" applyProtection="0"/>
    <xf numFmtId="0" fontId="10" fillId="0" borderId="0"/>
  </cellStyleXfs>
  <cellXfs count="46">
    <xf numFmtId="0" fontId="0" fillId="0" borderId="0" xfId="0">
      <alignment vertical="center"/>
    </xf>
    <xf numFmtId="0" fontId="2" fillId="0" borderId="0" xfId="0" quotePrefix="1" applyFont="1" applyAlignment="1">
      <alignment vertical="center"/>
    </xf>
    <xf numFmtId="0" fontId="2" fillId="0" borderId="1" xfId="0" quotePrefix="1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176" fontId="7" fillId="0" borderId="7" xfId="1" applyNumberFormat="1" applyFont="1" applyBorder="1">
      <alignment vertical="center"/>
    </xf>
    <xf numFmtId="0" fontId="0" fillId="3" borderId="9" xfId="0" applyFill="1" applyBorder="1" applyAlignment="1">
      <alignment horizontal="center" vertical="center"/>
    </xf>
    <xf numFmtId="176" fontId="7" fillId="3" borderId="9" xfId="1" applyNumberFormat="1" applyFont="1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176" fontId="7" fillId="0" borderId="4" xfId="1" applyNumberFormat="1" applyFont="1" applyFill="1" applyBorder="1">
      <alignment vertical="center"/>
    </xf>
    <xf numFmtId="176" fontId="8" fillId="0" borderId="4" xfId="1" applyNumberFormat="1" applyFont="1" applyFill="1" applyBorder="1" applyAlignment="1">
      <alignment vertical="center"/>
    </xf>
    <xf numFmtId="176" fontId="8" fillId="0" borderId="5" xfId="1" applyNumberFormat="1" applyFont="1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176" fontId="7" fillId="0" borderId="7" xfId="1" applyNumberFormat="1" applyFont="1" applyFill="1" applyBorder="1">
      <alignment vertical="center"/>
    </xf>
    <xf numFmtId="176" fontId="8" fillId="0" borderId="7" xfId="1" applyNumberFormat="1" applyFont="1" applyFill="1" applyBorder="1" applyAlignment="1">
      <alignment vertical="center"/>
    </xf>
    <xf numFmtId="4" fontId="0" fillId="0" borderId="0" xfId="0" applyNumberFormat="1">
      <alignment vertical="center"/>
    </xf>
    <xf numFmtId="176" fontId="7" fillId="0" borderId="30" xfId="1" applyNumberFormat="1" applyFont="1" applyBorder="1">
      <alignment vertical="center"/>
    </xf>
    <xf numFmtId="0" fontId="0" fillId="0" borderId="30" xfId="0" applyBorder="1" applyAlignment="1">
      <alignment horizontal="center" vertical="center"/>
    </xf>
    <xf numFmtId="176" fontId="7" fillId="0" borderId="31" xfId="1" applyNumberFormat="1" applyFont="1" applyBorder="1" applyAlignment="1">
      <alignment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4" fillId="0" borderId="35" xfId="0" applyFont="1" applyBorder="1" applyAlignment="1">
      <alignment horizontal="center" vertical="center"/>
    </xf>
    <xf numFmtId="0" fontId="2" fillId="0" borderId="0" xfId="0" quotePrefix="1" applyFont="1" applyBorder="1" applyAlignment="1">
      <alignment vertical="center"/>
    </xf>
    <xf numFmtId="176" fontId="7" fillId="0" borderId="31" xfId="1" applyNumberFormat="1" applyFont="1" applyBorder="1">
      <alignment vertical="center"/>
    </xf>
    <xf numFmtId="176" fontId="7" fillId="0" borderId="32" xfId="1" applyNumberFormat="1" applyFont="1" applyBorder="1">
      <alignment vertical="center"/>
    </xf>
    <xf numFmtId="176" fontId="7" fillId="3" borderId="37" xfId="1" applyNumberFormat="1" applyFont="1" applyFill="1" applyBorder="1">
      <alignment vertical="center"/>
    </xf>
    <xf numFmtId="176" fontId="7" fillId="3" borderId="10" xfId="1" applyNumberFormat="1" applyFont="1" applyFill="1" applyBorder="1">
      <alignment vertical="center"/>
    </xf>
    <xf numFmtId="176" fontId="7" fillId="0" borderId="4" xfId="1" applyNumberFormat="1" applyFont="1" applyBorder="1">
      <alignment vertical="center"/>
    </xf>
    <xf numFmtId="41" fontId="0" fillId="0" borderId="0" xfId="1" applyFont="1">
      <alignment vertical="center"/>
    </xf>
    <xf numFmtId="192" fontId="0" fillId="0" borderId="0" xfId="1" applyNumberFormat="1" applyFont="1">
      <alignment vertical="center"/>
    </xf>
    <xf numFmtId="193" fontId="0" fillId="0" borderId="0" xfId="1" applyNumberFormat="1" applyFont="1">
      <alignment vertical="center"/>
    </xf>
    <xf numFmtId="176" fontId="8" fillId="0" borderId="7" xfId="1" applyNumberFormat="1" applyFont="1" applyFill="1" applyBorder="1">
      <alignment vertical="center"/>
    </xf>
    <xf numFmtId="43" fontId="0" fillId="0" borderId="0" xfId="0" applyNumberFormat="1">
      <alignment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/>
    </xf>
    <xf numFmtId="0" fontId="6" fillId="4" borderId="8" xfId="2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2" borderId="6" xfId="2" applyFont="1" applyBorder="1" applyAlignment="1">
      <alignment horizontal="center" vertical="center"/>
    </xf>
    <xf numFmtId="0" fontId="6" fillId="2" borderId="8" xfId="2" applyFont="1" applyBorder="1" applyAlignment="1">
      <alignment horizontal="center" vertical="center"/>
    </xf>
  </cellXfs>
  <cellStyles count="141">
    <cellStyle name="´þ·¯" xfId="3"/>
    <cellStyle name="°íá¤¼ò¼ýá¡" xfId="4"/>
    <cellStyle name="°íá¤ãâ·â1" xfId="5"/>
    <cellStyle name="°íá¤ãâ·â2" xfId="6"/>
    <cellStyle name="20% - Accent1" xfId="7"/>
    <cellStyle name="20% - Accent2" xfId="8"/>
    <cellStyle name="20% - Accent3" xfId="9"/>
    <cellStyle name="20% - Accent4" xfId="10"/>
    <cellStyle name="20% - Accent5" xfId="11"/>
    <cellStyle name="20% - Accent6" xfId="12"/>
    <cellStyle name="20% - 강조색1" xfId="2" builtinId="30"/>
    <cellStyle name="20% - 강조색1 2" xfId="13"/>
    <cellStyle name="20% - 강조색2 2" xfId="14"/>
    <cellStyle name="20% - 강조색3 2" xfId="15"/>
    <cellStyle name="20% - 강조색4 2" xfId="16"/>
    <cellStyle name="20% - 강조색5 2" xfId="17"/>
    <cellStyle name="20% - 강조색6 2" xfId="18"/>
    <cellStyle name="³¯â¥" xfId="19"/>
    <cellStyle name="40% - Accent1" xfId="20"/>
    <cellStyle name="40% - Accent2" xfId="21"/>
    <cellStyle name="40% - Accent3" xfId="22"/>
    <cellStyle name="40% - Accent4" xfId="23"/>
    <cellStyle name="40% - Accent5" xfId="24"/>
    <cellStyle name="40% - Accent6" xfId="25"/>
    <cellStyle name="40% - 강조색1 2" xfId="26"/>
    <cellStyle name="40% - 강조색2 2" xfId="27"/>
    <cellStyle name="40% - 강조색3 2" xfId="28"/>
    <cellStyle name="40% - 강조색4 2" xfId="29"/>
    <cellStyle name="40% - 강조색5 2" xfId="30"/>
    <cellStyle name="40% - 강조색6 2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60% - 강조색1 2" xfId="38"/>
    <cellStyle name="60% - 강조색2 2" xfId="39"/>
    <cellStyle name="60% - 강조색3 2" xfId="40"/>
    <cellStyle name="60% - 강조색4 2" xfId="41"/>
    <cellStyle name="60% - 강조색5 2" xfId="42"/>
    <cellStyle name="60% - 강조색6 2" xfId="43"/>
    <cellStyle name="Accent1" xfId="44"/>
    <cellStyle name="Accent2" xfId="45"/>
    <cellStyle name="Accent3" xfId="46"/>
    <cellStyle name="Accent4" xfId="47"/>
    <cellStyle name="Accent5" xfId="48"/>
    <cellStyle name="Accent6" xfId="49"/>
    <cellStyle name="ÅëÈ­ [0]_### DA LIST ### (2) " xfId="50"/>
    <cellStyle name="AeE­ [0]_°e¾aLIST " xfId="51"/>
    <cellStyle name="ÅëÈ­_### DA LIST ### (2) " xfId="52"/>
    <cellStyle name="AeE­_°e¾aLIST " xfId="53"/>
    <cellStyle name="Æû¼¾æ®" xfId="54"/>
    <cellStyle name="ÄÞ¸¶ [0]_### DA LIST ### (2) " xfId="55"/>
    <cellStyle name="AÞ¸¶ [0]_°e¾aLIST " xfId="56"/>
    <cellStyle name="ÄÞ¸¶_### DA LIST ### (2) " xfId="57"/>
    <cellStyle name="AÞ¸¶_°e¾aLIST " xfId="58"/>
    <cellStyle name="Àú¸®¼ö" xfId="59"/>
    <cellStyle name="Àú¸®¼ö0" xfId="60"/>
    <cellStyle name="Bad" xfId="61"/>
    <cellStyle name="Ç¥ÁØ_¿µ¾÷ÇöÈ² " xfId="62"/>
    <cellStyle name="C￥AØ_±a¾E3¿u" xfId="63"/>
    <cellStyle name="Ç¥ÁØ_±â¾È3¿ù" xfId="64"/>
    <cellStyle name="C￥AØ_¹°·uºn¿e2" xfId="65"/>
    <cellStyle name="Calculation" xfId="66"/>
    <cellStyle name="category" xfId="67"/>
    <cellStyle name="Check Cell" xfId="68"/>
    <cellStyle name="Çõ»ê" xfId="69"/>
    <cellStyle name="Comma" xfId="70"/>
    <cellStyle name="Comma [0]_ SG&amp;A Bridge " xfId="71"/>
    <cellStyle name="Comma_ SG&amp;A Bridge " xfId="72"/>
    <cellStyle name="Currency" xfId="73"/>
    <cellStyle name="Currency [0]_ SG&amp;A Bridge " xfId="74"/>
    <cellStyle name="Currency_ SG&amp;A Bridge " xfId="75"/>
    <cellStyle name="Date" xfId="76"/>
    <cellStyle name="È­æó±âè£" xfId="77"/>
    <cellStyle name="È­æó±âè£0" xfId="78"/>
    <cellStyle name="Explanatory Text" xfId="79"/>
    <cellStyle name="Fixed" xfId="80"/>
    <cellStyle name="Good" xfId="81"/>
    <cellStyle name="Grey" xfId="82"/>
    <cellStyle name="HEADER" xfId="83"/>
    <cellStyle name="Header1" xfId="84"/>
    <cellStyle name="Header2" xfId="85"/>
    <cellStyle name="Heading 1" xfId="86"/>
    <cellStyle name="Heading 2" xfId="87"/>
    <cellStyle name="Heading 3" xfId="88"/>
    <cellStyle name="Heading 4" xfId="89"/>
    <cellStyle name="Heading1" xfId="90"/>
    <cellStyle name="Heading2" xfId="91"/>
    <cellStyle name="Input" xfId="92"/>
    <cellStyle name="Input [yellow]" xfId="93"/>
    <cellStyle name="Linked Cell" xfId="94"/>
    <cellStyle name="Model" xfId="95"/>
    <cellStyle name="Neutral" xfId="96"/>
    <cellStyle name="Normal - Style1" xfId="97"/>
    <cellStyle name="Normal_ SG&amp;A Bridge " xfId="98"/>
    <cellStyle name="Note" xfId="99"/>
    <cellStyle name="Output" xfId="100"/>
    <cellStyle name="Percent" xfId="101"/>
    <cellStyle name="Title" xfId="102"/>
    <cellStyle name="Total" xfId="103"/>
    <cellStyle name="Warning Text" xfId="104"/>
    <cellStyle name="강조색1 2" xfId="105"/>
    <cellStyle name="강조색2 2" xfId="106"/>
    <cellStyle name="강조색3 2" xfId="107"/>
    <cellStyle name="강조색4 2" xfId="108"/>
    <cellStyle name="강조색5 2" xfId="109"/>
    <cellStyle name="강조색6 2" xfId="110"/>
    <cellStyle name="경고문 2" xfId="111"/>
    <cellStyle name="계산 2" xfId="112"/>
    <cellStyle name="길수" xfId="113"/>
    <cellStyle name="나쁨 2" xfId="114"/>
    <cellStyle name="뒤에 오는 하이퍼링크_11호선2002" xfId="115"/>
    <cellStyle name="똿뗦먛귟 [0.00]_PRODUCT DETAIL Q1" xfId="116"/>
    <cellStyle name="똿뗦먛귟_PRODUCT DETAIL Q1" xfId="117"/>
    <cellStyle name="메모 2" xfId="118"/>
    <cellStyle name="믅됞 [0.00]_PRODUCT DETAIL Q1" xfId="119"/>
    <cellStyle name="믅됞_PRODUCT DETAIL Q1" xfId="120"/>
    <cellStyle name="백분율 2" xfId="121"/>
    <cellStyle name="보고서 제목" xfId="122"/>
    <cellStyle name="보통 2" xfId="123"/>
    <cellStyle name="뷭?_BOOKSHIP" xfId="124"/>
    <cellStyle name="설명 텍스트 2" xfId="125"/>
    <cellStyle name="셀 확인 2" xfId="126"/>
    <cellStyle name="쉼표 [0]" xfId="1" builtinId="6"/>
    <cellStyle name="쉼표 [0] 2" xfId="127"/>
    <cellStyle name="연결된 셀 2" xfId="128"/>
    <cellStyle name="요약 2" xfId="129"/>
    <cellStyle name="입력 2" xfId="130"/>
    <cellStyle name="제목 1 2" xfId="131"/>
    <cellStyle name="제목 2 2" xfId="132"/>
    <cellStyle name="제목 3 2" xfId="133"/>
    <cellStyle name="제목 4 2" xfId="134"/>
    <cellStyle name="제목 5" xfId="135"/>
    <cellStyle name="좋음 2" xfId="136"/>
    <cellStyle name="출력 2" xfId="137"/>
    <cellStyle name="콤마 [0]" xfId="138"/>
    <cellStyle name="콤마_### DA LIST ### (2) " xfId="139"/>
    <cellStyle name="표준" xfId="0" builtinId="0"/>
    <cellStyle name="표준 2" xfId="1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3"/>
  <sheetViews>
    <sheetView tabSelected="1" zoomScale="115" zoomScaleNormal="115" workbookViewId="0">
      <pane xSplit="2" ySplit="4" topLeftCell="O5" activePane="bottomRight" state="frozen"/>
      <selection pane="topRight" activeCell="C1" sqref="C1"/>
      <selection pane="bottomLeft" activeCell="A5" sqref="A5"/>
      <selection pane="bottomRight" activeCell="AA14" sqref="AA14"/>
    </sheetView>
  </sheetViews>
  <sheetFormatPr defaultRowHeight="14.25"/>
  <cols>
    <col min="3" max="27" width="12.125" customWidth="1"/>
    <col min="28" max="28" width="12.625" customWidth="1"/>
  </cols>
  <sheetData>
    <row r="1" spans="1:28" ht="20.25">
      <c r="A1" s="1" t="s">
        <v>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1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2"/>
    </row>
    <row r="3" spans="1:28" ht="21" thickBot="1">
      <c r="A3" s="42" t="s">
        <v>0</v>
      </c>
      <c r="B3" s="43"/>
      <c r="C3" s="33" t="s">
        <v>18</v>
      </c>
      <c r="D3" s="35"/>
      <c r="E3" s="33" t="s">
        <v>1</v>
      </c>
      <c r="F3" s="35"/>
      <c r="G3" s="33" t="s">
        <v>2</v>
      </c>
      <c r="H3" s="35"/>
      <c r="I3" s="33" t="s">
        <v>3</v>
      </c>
      <c r="J3" s="35"/>
      <c r="K3" s="33" t="s">
        <v>4</v>
      </c>
      <c r="L3" s="35"/>
      <c r="M3" s="33" t="s">
        <v>5</v>
      </c>
      <c r="N3" s="35"/>
      <c r="O3" s="39" t="s">
        <v>6</v>
      </c>
      <c r="P3" s="40"/>
      <c r="Q3" s="33" t="s">
        <v>7</v>
      </c>
      <c r="R3" s="35"/>
      <c r="S3" s="33" t="s">
        <v>8</v>
      </c>
      <c r="T3" s="35"/>
      <c r="U3" s="33" t="s">
        <v>9</v>
      </c>
      <c r="V3" s="35"/>
      <c r="W3" s="33" t="s">
        <v>10</v>
      </c>
      <c r="X3" s="35"/>
      <c r="Y3" s="33" t="s">
        <v>11</v>
      </c>
      <c r="Z3" s="35"/>
      <c r="AA3" s="33" t="s">
        <v>12</v>
      </c>
      <c r="AB3" s="34"/>
    </row>
    <row r="4" spans="1:28" ht="17.25" thickBot="1">
      <c r="A4" s="41" t="s">
        <v>20</v>
      </c>
      <c r="B4" s="35"/>
      <c r="C4" s="18" t="s">
        <v>23</v>
      </c>
      <c r="D4" s="18" t="s">
        <v>24</v>
      </c>
      <c r="E4" s="18" t="s">
        <v>25</v>
      </c>
      <c r="F4" s="18" t="s">
        <v>26</v>
      </c>
      <c r="G4" s="18" t="s">
        <v>27</v>
      </c>
      <c r="H4" s="18" t="s">
        <v>28</v>
      </c>
      <c r="I4" s="18" t="s">
        <v>29</v>
      </c>
      <c r="J4" s="18" t="s">
        <v>30</v>
      </c>
      <c r="K4" s="18" t="s">
        <v>29</v>
      </c>
      <c r="L4" s="18" t="s">
        <v>30</v>
      </c>
      <c r="M4" s="18" t="s">
        <v>31</v>
      </c>
      <c r="N4" s="18" t="s">
        <v>32</v>
      </c>
      <c r="O4" s="18" t="s">
        <v>33</v>
      </c>
      <c r="P4" s="18" t="s">
        <v>34</v>
      </c>
      <c r="Q4" s="18" t="s">
        <v>33</v>
      </c>
      <c r="R4" s="18" t="s">
        <v>26</v>
      </c>
      <c r="S4" s="18" t="s">
        <v>21</v>
      </c>
      <c r="T4" s="18" t="s">
        <v>24</v>
      </c>
      <c r="U4" s="18" t="s">
        <v>21</v>
      </c>
      <c r="V4" s="18" t="s">
        <v>24</v>
      </c>
      <c r="W4" s="18" t="s">
        <v>21</v>
      </c>
      <c r="X4" s="18" t="s">
        <v>24</v>
      </c>
      <c r="Y4" s="18" t="s">
        <v>21</v>
      </c>
      <c r="Z4" s="18" t="s">
        <v>19</v>
      </c>
      <c r="AA4" s="21" t="s">
        <v>21</v>
      </c>
      <c r="AB4" s="19" t="s">
        <v>19</v>
      </c>
    </row>
    <row r="5" spans="1:28">
      <c r="A5" s="44" t="s">
        <v>13</v>
      </c>
      <c r="B5" s="16" t="s">
        <v>14</v>
      </c>
      <c r="C5" s="15">
        <v>909.2</v>
      </c>
      <c r="D5" s="15">
        <v>906.45</v>
      </c>
      <c r="E5" s="15">
        <v>1184.76</v>
      </c>
      <c r="F5" s="15">
        <v>1182.04</v>
      </c>
      <c r="G5" s="15">
        <v>1085.72</v>
      </c>
      <c r="H5" s="15">
        <v>1083</v>
      </c>
      <c r="I5" s="15">
        <v>1160.25</v>
      </c>
      <c r="J5" s="15">
        <v>1157.53</v>
      </c>
      <c r="K5" s="15">
        <v>802.09</v>
      </c>
      <c r="L5" s="23">
        <v>799.37</v>
      </c>
      <c r="M5" s="17">
        <v>754.19</v>
      </c>
      <c r="N5" s="17">
        <v>751.36</v>
      </c>
      <c r="O5" s="15">
        <v>891.6</v>
      </c>
      <c r="P5" s="15">
        <v>888.77</v>
      </c>
      <c r="Q5" s="15">
        <v>1262.8499999999999</v>
      </c>
      <c r="R5" s="15">
        <v>1260.02</v>
      </c>
      <c r="S5" s="15">
        <v>1443.31</v>
      </c>
      <c r="T5" s="15">
        <v>1441.8899999999999</v>
      </c>
      <c r="U5" s="4">
        <v>1538.01</v>
      </c>
      <c r="V5" s="4">
        <v>1536.6</v>
      </c>
      <c r="W5" s="27">
        <v>1500.4599999999998</v>
      </c>
      <c r="X5" s="27">
        <v>1499.06</v>
      </c>
      <c r="Y5" s="15">
        <v>1587.6599999999999</v>
      </c>
      <c r="Z5" s="15">
        <v>1586.25</v>
      </c>
      <c r="AA5" s="23">
        <f>ROUND(AVERAGE(C5,E5,G5,I5,K5,M5,O5,Q5,S5,U5,W5,Y5),2)</f>
        <v>1176.68</v>
      </c>
      <c r="AB5" s="24">
        <f>ROUND(AVERAGE(D5,F5,H5,J5,L5,N5,P5,R5,T5,V5,X5,Z5),2)</f>
        <v>1174.3599999999999</v>
      </c>
    </row>
    <row r="6" spans="1:28">
      <c r="A6" s="44"/>
      <c r="B6" s="3" t="s">
        <v>15</v>
      </c>
      <c r="C6" s="4">
        <v>75.900000000000006</v>
      </c>
      <c r="D6" s="4">
        <v>75.900000000000006</v>
      </c>
      <c r="E6" s="4">
        <v>75.900000000000006</v>
      </c>
      <c r="F6" s="4">
        <v>75.900000000000006</v>
      </c>
      <c r="G6" s="4">
        <v>75.900000000000006</v>
      </c>
      <c r="H6" s="4">
        <v>75.900000000000006</v>
      </c>
      <c r="I6" s="4">
        <v>75.900000000000006</v>
      </c>
      <c r="J6" s="4">
        <v>75.900000000000006</v>
      </c>
      <c r="K6" s="4">
        <v>44.96</v>
      </c>
      <c r="L6" s="4">
        <v>44.96</v>
      </c>
      <c r="M6" s="4">
        <v>44.96</v>
      </c>
      <c r="N6" s="4">
        <v>44.96</v>
      </c>
      <c r="O6" s="4">
        <v>44.96</v>
      </c>
      <c r="P6" s="4">
        <v>44.96</v>
      </c>
      <c r="Q6" s="4">
        <v>44.96</v>
      </c>
      <c r="R6" s="4">
        <v>44.96</v>
      </c>
      <c r="S6" s="4">
        <v>44.96</v>
      </c>
      <c r="T6" s="4">
        <v>44.96</v>
      </c>
      <c r="U6" s="4">
        <v>44.96</v>
      </c>
      <c r="V6" s="4">
        <v>44.96</v>
      </c>
      <c r="W6" s="4">
        <v>44.96</v>
      </c>
      <c r="X6" s="4">
        <v>44.96</v>
      </c>
      <c r="Y6" s="4">
        <v>44.96</v>
      </c>
      <c r="Z6" s="4">
        <v>44.96</v>
      </c>
      <c r="AA6" s="23">
        <f>ROUND(AVERAGE(C6,E6,G6,I6,K6,M6,O6,Q6,S6,U6,W6,Y6),2)</f>
        <v>55.27</v>
      </c>
      <c r="AB6" s="24">
        <f>ROUND(AVERAGE(D6,F6,H6,J6,L6,N6,P6,R6,T6,V6,X6,Z6),2)</f>
        <v>55.27</v>
      </c>
    </row>
    <row r="7" spans="1:28" ht="15" thickBot="1">
      <c r="A7" s="45"/>
      <c r="B7" s="5" t="s">
        <v>16</v>
      </c>
      <c r="C7" s="6">
        <f>SUM(C5:C6)</f>
        <v>985.1</v>
      </c>
      <c r="D7" s="6">
        <f t="shared" ref="D7:X7" si="0">SUM(D5:D6)</f>
        <v>982.35</v>
      </c>
      <c r="E7" s="6">
        <f t="shared" si="0"/>
        <v>1260.6600000000001</v>
      </c>
      <c r="F7" s="6">
        <f t="shared" si="0"/>
        <v>1257.94</v>
      </c>
      <c r="G7" s="6">
        <f t="shared" si="0"/>
        <v>1161.6200000000001</v>
      </c>
      <c r="H7" s="6">
        <f t="shared" si="0"/>
        <v>1158.9000000000001</v>
      </c>
      <c r="I7" s="6">
        <f t="shared" si="0"/>
        <v>1236.1500000000001</v>
      </c>
      <c r="J7" s="6">
        <f t="shared" si="0"/>
        <v>1233.43</v>
      </c>
      <c r="K7" s="6">
        <f t="shared" si="0"/>
        <v>847.05000000000007</v>
      </c>
      <c r="L7" s="6">
        <f t="shared" si="0"/>
        <v>844.33</v>
      </c>
      <c r="M7" s="6">
        <f t="shared" si="0"/>
        <v>799.15000000000009</v>
      </c>
      <c r="N7" s="6">
        <f t="shared" si="0"/>
        <v>796.32</v>
      </c>
      <c r="O7" s="6">
        <f t="shared" si="0"/>
        <v>936.56000000000006</v>
      </c>
      <c r="P7" s="6">
        <f t="shared" si="0"/>
        <v>933.73</v>
      </c>
      <c r="Q7" s="6">
        <f t="shared" si="0"/>
        <v>1307.81</v>
      </c>
      <c r="R7" s="6">
        <f t="shared" si="0"/>
        <v>1304.98</v>
      </c>
      <c r="S7" s="6">
        <f t="shared" si="0"/>
        <v>1488.27</v>
      </c>
      <c r="T7" s="6">
        <f t="shared" si="0"/>
        <v>1486.85</v>
      </c>
      <c r="U7" s="6">
        <f t="shared" si="0"/>
        <v>1582.97</v>
      </c>
      <c r="V7" s="6">
        <f t="shared" si="0"/>
        <v>1581.56</v>
      </c>
      <c r="W7" s="6">
        <f t="shared" si="0"/>
        <v>1545.4199999999998</v>
      </c>
      <c r="X7" s="6">
        <f t="shared" si="0"/>
        <v>1544.02</v>
      </c>
      <c r="Y7" s="6">
        <f t="shared" ref="Y7:Z7" si="1">SUM(Y5:Y6)</f>
        <v>1632.62</v>
      </c>
      <c r="Z7" s="6">
        <f t="shared" si="1"/>
        <v>1631.21</v>
      </c>
      <c r="AA7" s="25">
        <f>SUM(AA5:AA6)</f>
        <v>1231.95</v>
      </c>
      <c r="AB7" s="26">
        <f>SUM(AB5:AB6)</f>
        <v>1229.6299999999999</v>
      </c>
    </row>
    <row r="8" spans="1:28">
      <c r="A8" s="36" t="s">
        <v>17</v>
      </c>
      <c r="B8" s="7" t="s">
        <v>14</v>
      </c>
      <c r="C8" s="8">
        <v>21103.7</v>
      </c>
      <c r="D8" s="8">
        <v>21039.99</v>
      </c>
      <c r="E8" s="8">
        <v>27500</v>
      </c>
      <c r="F8" s="8">
        <v>27436.81</v>
      </c>
      <c r="G8" s="8">
        <v>25201.3</v>
      </c>
      <c r="H8" s="8">
        <v>25138.37</v>
      </c>
      <c r="I8" s="9">
        <v>26931.129999999997</v>
      </c>
      <c r="J8" s="9">
        <v>26867.86</v>
      </c>
      <c r="K8" s="9">
        <v>18617.679999999997</v>
      </c>
      <c r="L8" s="10">
        <v>18554.679999999997</v>
      </c>
      <c r="M8" s="10">
        <v>17505.669999999998</v>
      </c>
      <c r="N8" s="10">
        <v>17440.189999999999</v>
      </c>
      <c r="O8" s="8">
        <v>20695.36</v>
      </c>
      <c r="P8" s="8">
        <v>20629.7</v>
      </c>
      <c r="Q8" s="8">
        <v>29312.720000000001</v>
      </c>
      <c r="R8" s="8">
        <v>29247.01</v>
      </c>
      <c r="S8" s="8">
        <v>33501.47</v>
      </c>
      <c r="T8" s="8">
        <v>33468.57</v>
      </c>
      <c r="U8" s="12">
        <v>35699.560000000005</v>
      </c>
      <c r="V8" s="12">
        <v>35666.880000000005</v>
      </c>
      <c r="W8" s="8">
        <v>34828.130000000005</v>
      </c>
      <c r="X8" s="8">
        <v>34795.33</v>
      </c>
      <c r="Y8" s="8">
        <v>36852.07</v>
      </c>
      <c r="Z8" s="8">
        <v>36819.31</v>
      </c>
      <c r="AA8" s="23">
        <f>ROUND(AVERAGE(C8,E8,G8,I8,K8,M8,O8,Q8,S8,U8,W8,Y8),2)</f>
        <v>27312.400000000001</v>
      </c>
      <c r="AB8" s="24">
        <f>ROUND(AVERAGE(D8,F8,H8,J8,L8,N8,P8,R8,T8,V8,X8,Z8),2)</f>
        <v>27258.73</v>
      </c>
    </row>
    <row r="9" spans="1:28">
      <c r="A9" s="37"/>
      <c r="B9" s="11" t="s">
        <v>15</v>
      </c>
      <c r="C9" s="12">
        <v>1761.67</v>
      </c>
      <c r="D9" s="12">
        <v>1761.67</v>
      </c>
      <c r="E9" s="12">
        <v>1761.67</v>
      </c>
      <c r="F9" s="12">
        <v>1761.67</v>
      </c>
      <c r="G9" s="12">
        <v>1761.67</v>
      </c>
      <c r="H9" s="12">
        <v>1761.67</v>
      </c>
      <c r="I9" s="12">
        <v>1761.67</v>
      </c>
      <c r="J9" s="12">
        <v>1761.67</v>
      </c>
      <c r="K9" s="13">
        <v>1043.69</v>
      </c>
      <c r="L9" s="13">
        <v>1043.69</v>
      </c>
      <c r="M9" s="13">
        <v>1043.69</v>
      </c>
      <c r="N9" s="13">
        <v>1043.69</v>
      </c>
      <c r="O9" s="13">
        <v>1043.69</v>
      </c>
      <c r="P9" s="13">
        <v>1043.69</v>
      </c>
      <c r="Q9" s="13">
        <v>1043.69</v>
      </c>
      <c r="R9" s="13">
        <v>1043.69</v>
      </c>
      <c r="S9" s="12">
        <v>1043.69</v>
      </c>
      <c r="T9" s="12">
        <v>1043.69</v>
      </c>
      <c r="U9" s="31">
        <v>1043.69</v>
      </c>
      <c r="V9" s="31">
        <v>1043.69</v>
      </c>
      <c r="W9" s="12">
        <v>1043.69</v>
      </c>
      <c r="X9" s="12">
        <v>1043.69</v>
      </c>
      <c r="Y9" s="12">
        <v>1043.69</v>
      </c>
      <c r="Z9" s="12">
        <v>1043.69</v>
      </c>
      <c r="AA9" s="23">
        <f>ROUND(AVERAGE(C9,E9,G9,I9,K9,M9,O9,Q9,S9,U9,W9,Y9),2)</f>
        <v>1283.02</v>
      </c>
      <c r="AB9" s="24">
        <f>ROUND(AVERAGE(D9,F9,H9,J9,L9,N9,P9,R9,T9,V9,X9,Z9),2)</f>
        <v>1283.02</v>
      </c>
    </row>
    <row r="10" spans="1:28" ht="15" thickBot="1">
      <c r="A10" s="38"/>
      <c r="B10" s="5" t="s">
        <v>16</v>
      </c>
      <c r="C10" s="6">
        <f>SUM(C8:C9)</f>
        <v>22865.370000000003</v>
      </c>
      <c r="D10" s="6">
        <f>SUM(D8:D9)</f>
        <v>22801.660000000003</v>
      </c>
      <c r="E10" s="6">
        <f t="shared" ref="E10:X10" si="2">SUM(E8:E9)</f>
        <v>29261.67</v>
      </c>
      <c r="F10" s="6">
        <f t="shared" si="2"/>
        <v>29198.480000000003</v>
      </c>
      <c r="G10" s="6">
        <f t="shared" si="2"/>
        <v>26962.97</v>
      </c>
      <c r="H10" s="6">
        <f t="shared" si="2"/>
        <v>26900.04</v>
      </c>
      <c r="I10" s="6">
        <f t="shared" si="2"/>
        <v>28692.799999999996</v>
      </c>
      <c r="J10" s="6">
        <f t="shared" si="2"/>
        <v>28629.53</v>
      </c>
      <c r="K10" s="6">
        <f t="shared" si="2"/>
        <v>19661.369999999995</v>
      </c>
      <c r="L10" s="6">
        <f t="shared" si="2"/>
        <v>19598.369999999995</v>
      </c>
      <c r="M10" s="6">
        <f t="shared" si="2"/>
        <v>18549.359999999997</v>
      </c>
      <c r="N10" s="6">
        <f t="shared" si="2"/>
        <v>18483.879999999997</v>
      </c>
      <c r="O10" s="6">
        <f t="shared" si="2"/>
        <v>21739.05</v>
      </c>
      <c r="P10" s="6">
        <f t="shared" si="2"/>
        <v>21673.39</v>
      </c>
      <c r="Q10" s="6">
        <f t="shared" si="2"/>
        <v>30356.41</v>
      </c>
      <c r="R10" s="6">
        <f t="shared" si="2"/>
        <v>30290.699999999997</v>
      </c>
      <c r="S10" s="6">
        <f t="shared" si="2"/>
        <v>34545.160000000003</v>
      </c>
      <c r="T10" s="6">
        <f t="shared" si="2"/>
        <v>34512.26</v>
      </c>
      <c r="U10" s="6">
        <f t="shared" si="2"/>
        <v>36743.250000000007</v>
      </c>
      <c r="V10" s="6">
        <f t="shared" si="2"/>
        <v>36710.570000000007</v>
      </c>
      <c r="W10" s="6">
        <f t="shared" si="2"/>
        <v>35871.820000000007</v>
      </c>
      <c r="X10" s="6">
        <f t="shared" si="2"/>
        <v>35839.020000000004</v>
      </c>
      <c r="Y10" s="6">
        <f t="shared" ref="Y10:Z10" si="3">SUM(Y8:Y9)</f>
        <v>37895.760000000002</v>
      </c>
      <c r="Z10" s="6">
        <f t="shared" si="3"/>
        <v>37863</v>
      </c>
      <c r="AA10" s="25">
        <f>SUM(AA8:AA9)</f>
        <v>28595.420000000002</v>
      </c>
      <c r="AB10" s="26">
        <f>SUM(AB8:AB9)</f>
        <v>28541.75</v>
      </c>
    </row>
    <row r="11" spans="1:28">
      <c r="U11" s="14"/>
      <c r="V11" s="14"/>
    </row>
    <row r="12" spans="1:28">
      <c r="O12" s="32"/>
      <c r="Q12" s="32"/>
      <c r="S12" s="32"/>
      <c r="U12" s="32"/>
      <c r="AA12" s="20"/>
      <c r="AB12" s="20"/>
    </row>
    <row r="14" spans="1:28" ht="17.25" customHeight="1">
      <c r="A14" t="s">
        <v>22</v>
      </c>
      <c r="Y14" s="32"/>
      <c r="AA14" s="20"/>
      <c r="AB14" s="20"/>
    </row>
    <row r="15" spans="1:28">
      <c r="A15" t="s">
        <v>35</v>
      </c>
      <c r="AA15" s="20"/>
      <c r="AB15" s="20"/>
    </row>
    <row r="16" spans="1:28">
      <c r="AA16" s="20"/>
      <c r="AB16" s="20"/>
    </row>
    <row r="17" spans="3:28">
      <c r="I17" s="29"/>
      <c r="J17" s="29"/>
      <c r="AA17" s="20"/>
      <c r="AB17" s="20"/>
    </row>
    <row r="18" spans="3:28">
      <c r="AA18" s="20"/>
      <c r="AB18" s="20"/>
    </row>
    <row r="19" spans="3:28">
      <c r="AA19" s="20"/>
      <c r="AB19" s="20"/>
    </row>
    <row r="20" spans="3:28">
      <c r="I20" s="30"/>
    </row>
    <row r="21" spans="3:28">
      <c r="C21" s="14"/>
      <c r="D21" s="14"/>
      <c r="E21" s="14"/>
      <c r="F21" s="14"/>
      <c r="G21" s="14"/>
      <c r="H21" s="14"/>
      <c r="I21" s="28"/>
      <c r="J21" s="14"/>
    </row>
    <row r="22" spans="3:28">
      <c r="C22" s="14"/>
      <c r="D22" s="14"/>
      <c r="E22" s="14"/>
      <c r="F22" s="14"/>
    </row>
    <row r="23" spans="3:28">
      <c r="C23" s="14"/>
      <c r="D23" s="14"/>
      <c r="E23" s="14"/>
      <c r="F23" s="14"/>
      <c r="G23" s="14"/>
      <c r="H23" s="14"/>
      <c r="I23" s="14"/>
      <c r="J23" s="14"/>
    </row>
  </sheetData>
  <mergeCells count="17">
    <mergeCell ref="M3:N3"/>
    <mergeCell ref="AA3:AB3"/>
    <mergeCell ref="W3:X3"/>
    <mergeCell ref="Y3:Z3"/>
    <mergeCell ref="A8:A10"/>
    <mergeCell ref="O3:P3"/>
    <mergeCell ref="A4:B4"/>
    <mergeCell ref="U3:V3"/>
    <mergeCell ref="S3:T3"/>
    <mergeCell ref="Q3:R3"/>
    <mergeCell ref="A3:B3"/>
    <mergeCell ref="A5:A7"/>
    <mergeCell ref="C3:D3"/>
    <mergeCell ref="E3:F3"/>
    <mergeCell ref="G3:H3"/>
    <mergeCell ref="I3:J3"/>
    <mergeCell ref="K3:L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발전용 천연가스 요금</vt:lpstr>
      <vt:lpstr>'발전용 천연가스 요금'!Print_Area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kogas</dc:creator>
  <cp:lastModifiedBy>김 상원/6급/마케팅기획처 발전영업부</cp:lastModifiedBy>
  <cp:lastPrinted>2014-12-16T06:37:01Z</cp:lastPrinted>
  <dcterms:created xsi:type="dcterms:W3CDTF">2014-01-27T06:57:59Z</dcterms:created>
  <dcterms:modified xsi:type="dcterms:W3CDTF">2022-11-29T07:49:55Z</dcterms:modified>
</cp:coreProperties>
</file>