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5" rupBuild="14420"/>
  <workbookPr autoCompressPictures="1" defaultThemeVersion="124226"/>
  <bookViews>
    <workbookView windowWidth="20490" windowHeight="7905"/>
  </bookViews>
  <sheets>
    <sheet name="StandardPreview_2693" sheetId="4" r:id="rId1"/>
  </sheets>
  <calcPr calcId="152511"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<sst xmlns="http://schemas.openxmlformats.org/spreadsheetml/2006/main" count="384" uniqueCount="108">
  <si>
    <t xml:space="preserve">Quotation</t>
  </si>
  <si>
    <t xml:space="preserve">Date</t>
  </si>
  <si>
    <t xml:space="preserve">Description</t>
  </si>
  <si>
    <t xml:space="preserve">Qty.</t>
  </si>
  <si>
    <t xml:space="preserve">Unit Price</t>
  </si>
  <si>
    <t xml:space="preserve">Images</t>
  </si>
  <si>
    <t xml:space="preserve">Net Price Discounted</t>
  </si>
  <si>
    <t xml:space="preserve">UOM</t>
  </si>
  <si>
    <t xml:space="preserve">RFQ NO:</t>
  </si>
  <si>
    <t xml:space="preserve">Client</t>
  </si>
  <si>
    <t xml:space="preserve">Atten</t>
  </si>
  <si>
    <t xml:space="preserve">Tel</t>
  </si>
  <si>
    <t xml:space="preserve">Address</t>
  </si>
  <si>
    <t xml:space="preserve">Email</t>
  </si>
  <si>
    <t xml:space="preserve">The Petroleum Institute</t>
  </si>
  <si>
    <t xml:space="preserve">Mr. Haitham Almas</t>
  </si>
  <si>
    <t xml:space="preserve">02-607 5857</t>
  </si>
  <si>
    <t xml:space="preserve">PO Box 2533, AUH</t>
  </si>
  <si>
    <t xml:space="preserve">halmas@pi.ac.ae</t>
  </si>
  <si>
    <t xml:space="preserve">Amount (AED)</t>
  </si>
  <si>
    <t xml:space="preserve">Chairman's Reception</t>
  </si>
  <si>
    <t xml:space="preserve">pcs</t>
  </si>
  <si>
    <t xml:space="preserve">Terms and Conditions</t>
  </si>
  <si>
    <t xml:space="preserve">● All confirmations are subject to final ‘Order Acknowledgement' by BAFCO Trading LLC.</t>
  </si>
  <si>
    <t xml:space="preserve">● Upon ‘Order Acknowledgement’, no alteration or return is permissible.</t>
  </si>
  <si>
    <t xml:space="preserve">● BAFCO has the right to refrain from delivery if the payment terms are not adhered to.</t>
  </si>
  <si>
    <t xml:space="preserve">● All goods remain the property of BAFCO Trading LLC until paid in full.</t>
  </si>
  <si>
    <t xml:space="preserve">● Delivery will only take place in the presence of the customer’s representative.</t>
  </si>
  <si>
    <t xml:space="preserve">● Confirmation of this quotation constitutes acceptance in full of the above terms and conditions.</t>
  </si>
  <si>
    <t xml:space="preserve">● Any return of materials after delivery or cancellation of confirmed order will be charged:</t>
  </si>
  <si>
    <t xml:space="preserve">● Delivery:</t>
  </si>
  <si>
    <t xml:space="preserve">            a. All delivery will be subject to availability of stock at the time of confirmation.</t>
  </si>
  <si>
    <t xml:space="preserve">                 Non-available items delivery leadtime will be 6-10 weeks upon receiving of LPO.</t>
  </si>
  <si>
    <t xml:space="preserve">            b. Partial delivery should be allowed.</t>
  </si>
  <si>
    <t xml:space="preserve">● Trade license copy as per UAE law to be submitted along with LPO.</t>
  </si>
  <si>
    <t xml:space="preserve">On Behalf of BAFCO Trading LLC</t>
  </si>
  <si>
    <t xml:space="preserve">Sales ID:</t>
  </si>
  <si>
    <t xml:space="preserve">NH</t>
  </si>
  <si>
    <t xml:space="preserve">Dubai, UAE - P.O. Box 15556 
Tel. (971 4) 373-8300  |  Fax (971 4) 336-6236
Abu Dhabi, UAE  -  P.O. Box 31970
Tel. (971 2) 631-7008  |  Fax (971 2) 631-5009
hello@bafco.com  |  www.bafco.com</t>
  </si>
  <si>
    <t xml:space="preserve">● This offer is valid for 60 days.</t>
  </si>
  <si>
    <t xml:space="preserve">● Quoted amount is based on the attached drawing. Any variation will be charged accordingly.</t>
  </si>
  <si>
    <t xml:space="preserve">Total Gross Amount</t>
  </si>
  <si>
    <t xml:space="preserve">Total Net Amount</t>
  </si>
  <si>
    <t xml:space="preserve">           30% of the net value of goods returned or cancelled, subject to approvals</t>
  </si>
  <si>
    <t xml:space="preserve">           40% of the net value of fabricated and upholstered goods returned or cancelled, subject to approvals</t>
  </si>
  <si>
    <t xml:space="preserve">Summary</t>
  </si>
  <si>
    <t xml:space="preserve">Total Discount Amount</t>
  </si>
  <si>
    <r>
      <t xml:space="preserve">Quotation No.
</t>
    </r>
    <r>
      <rPr>
        <sz val="10"/>
        <color indexed="8"/>
        <rFont val="Calibri"/>
        <family val="2"/>
        <b/>
        <scheme val="minor"/>
      </rPr>
      <t xml:space="preserve">Q-27665</t>
    </r>
  </si>
  <si>
    <r>
      <t xml:space="preserve">Customer ID
</t>
    </r>
    <r>
      <rPr>
        <sz val="10"/>
        <color indexed="8"/>
        <rFont val="Calibri"/>
        <family val="2"/>
        <b/>
        <scheme val="minor"/>
      </rPr>
      <t xml:space="preserve">PIN001</t>
    </r>
  </si>
  <si>
    <r>
      <t xml:space="preserve">Ref No
</t>
    </r>
    <r>
      <rPr>
        <sz val="10"/>
        <color indexed="8"/>
        <rFont val="Calibri"/>
        <family val="2"/>
        <b/>
        <scheme val="minor"/>
      </rPr>
      <t xml:space="preserve">ZA-SJ-EA</t>
    </r>
  </si>
  <si>
    <r>
      <t xml:space="preserve">● Payment Terms: </t>
    </r>
    <r>
      <rPr>
        <sz val="9"/>
        <color indexed="8"/>
        <rFont val="Calibri"/>
        <family val="2"/>
        <b/>
        <scheme val="minor"/>
      </rPr>
      <t xml:space="preserve">100% Payment</t>
    </r>
  </si>
  <si>
    <t xml:space="preserve">Neha Laitu</t>
  </si>
  <si>
    <t xml:space="preserve">Business Development Manager</t>
  </si>
  <si>
    <t xml:space="preserve">Signature &amp; Company stamp</t>
  </si>
  <si>
    <t xml:space="preserve">This is a computer genarated quotation and does not require any signature</t>
  </si>
  <si>
    <t xml:space="preserve">Pictures are for illustration purposes only, final quotation is subject to product finishes.</t>
  </si>
  <si>
    <t xml:space="preserve">Sub-Total</t>
  </si>
  <si>
    <t xml:space="preserve">Amount in Words</t>
  </si>
  <si>
    <t xml:space="preserve">Client Confirmation</t>
  </si>
  <si>
    <t xml:space="preserve">S/No</t>
  </si>
  <si>
    <r>
      <rPr>
        <sz val="8"/>
        <rFont val="Myriad Pro"/>
        <family val="2"/>
        <b/>
      </rPr>
      <t xml:space="preserve">Bison 1-Seater Sofa</t>
    </r>
    <r>
      <rPr>
        <sz val="8"/>
        <rFont val="Myriad Pro"/>
        <family val="2"/>
      </rPr>
      <t xml:space="preserve">
- Local Upholstery with fabric or synthethic leather
- Sophisticated and Playful Modern Style
- High Quality Die-Cast Aluminium Component
- Eco-Friendly Plywood Internal Frame
- High Density Foam (seat&gt;35kg/m³)
- Clean Soft Curving Corners
- W72 x D82, H79 cm</t>
    </r>
  </si>
  <si>
    <t xml:space="preserve">Dirhams  Seven Thousand Four Hundred Twenty and Fils 0/100 only</t>
  </si>
  <si>
    <t xml:space="preserve">05-Jul-2018</t>
  </si>
  <si>
    <t xml:space="preserve">HC TRADING FZE</t>
  </si>
  <si>
    <t xml:space="preserve">Ms.Zarah Shien  Mamales</t>
  </si>
  <si>
    <t xml:space="preserve">+971 050 7089005</t>
  </si>
  <si>
    <t xml:space="preserve">Dubai, UAE</t>
  </si>
  <si>
    <t xml:space="preserve">zarah.mamales@hctrading.com</t>
  </si>
  <si>
    <t xml:space="preserve">Leena</t>
  </si>
  <si>
    <t xml:space="preserve">Quotation No.
Q20180703029-R2</t>
  </si>
  <si>
    <t xml:space="preserve">Customer ID
FN-HC 3811</t>
  </si>
  <si>
    <t xml:space="preserve">Ref No
</t>
  </si>
  <si>
    <t xml:space="preserve"/>
  </si>
  <si>
    <t xml:space="preserve">CONFERENCE ROOM</t>
  </si>
  <si>
    <t xml:space="preserve"> Dynamica Task Chair
- Mesh back &amp; upholstered seat
- Sleek ABS strip contoured back
- Self-adjusting synchro (SAS) mechanism
- Recline lock with 4 lockable positions
- Height adjustable armrests
- Black nylon frame and chrome star base
- High quality casters for hard or soft flooring
</t>
  </si>
  <si>
    <t xml:space="preserve">MEETING ROOM</t>
  </si>
  <si>
    <t xml:space="preserve"> Flow Cabinet with Doors
- Available in MFC finishes
- 25mm thick MFC top and body
- Doors in matching finish
- Optional lock for added security
- Anodised aluminium handles
- 2 level shelves
- 3 year warranty
- W800 x D450, H837 mm
</t>
  </si>
  <si>
    <t xml:space="preserve"> Meet Round Meeting Table
- Available in MFC or Premium MFC Finishes
- Durable 201 Stainless Steel Frame and Legs
- Steel Round Foot for added support &amp; stability
- 25mm Thick Worktop
- D900, H745 mm
</t>
  </si>
  <si>
    <t xml:space="preserve">Dynamica Visitor Chair
- Mesh back &amp; upholstered seat
- Sleek ABS strip contoured back
- Chrome cantilever base
- Black nylon frame 
- Height adjustable armrests
- 3-year warranty
</t>
  </si>
  <si>
    <t xml:space="preserve">UTILITY</t>
  </si>
  <si>
    <t xml:space="preserve"> Flow Cabinet with Doors
- Available in standard MFC finishes
- 25mm thick MFC top and body
- Doors in matching finish
- Optional lock for added security
- Anodised aluminium handles
- 5 level shelves
- 3 year warranty
- W800 x D450, H2037 mm
</t>
  </si>
  <si>
    <t xml:space="preserve">ADMIN</t>
  </si>
  <si>
    <t xml:space="preserve"> Diamond Straight Desk
 - Available in 25mm MFC finishes
 - White powder coated finish for steel legs &amp; frame
 - Triangular-shape extruded steel loop legs
 - Steel beam frames for added support &amp; stability
 - MFC modesty panel
 - W1600 x D800, H750 mm
</t>
  </si>
  <si>
    <t xml:space="preserve"> Diamond Return Extension
- Available in 25mm MFC finishes
- White powder coated finish for steel legs &amp; frame
- Triangular-shape extruded steel loop legs
- Steel beam frames for added support &amp; stability
- W800 x D525 x H750 mm
</t>
  </si>
  <si>
    <t xml:space="preserve"> Flow Mobile Pedestal with Drawers
 - Locally Manufactured by BAFCO in the UAE
 - Available in MFC Finishes
 - 25mm thick MFC body and pull-out shelves
 - Anodised Aluminium Handles and Door Frames
 - 3 Drawer in Black Metal Shelves
 - High Quality Castors for Hard or Soft Flooring
 - W400 x D600, H565 mm
</t>
  </si>
  <si>
    <t xml:space="preserve">SENIOR CHARTERING MANAGER</t>
  </si>
  <si>
    <t xml:space="preserve"> US Series Straight Desk
- Available in MFC or premium MFC finishes
- 25mm thick worktop and panel leg
- Anodised aluminium design trim details
- Dual grommet for easy wire management
- W1800 x D800, H750 mm
</t>
  </si>
  <si>
    <t xml:space="preserve"> US Series Bridge
- American concept of workplace furniture modularity
- Available in MFC or premium MFC finishes
- 25mm thick worktop and panel leg
- Anodised aluminium design trim details
- Ideally combined with US Series sub desk to
  create a 'C-Shape' work area
- W900 x D600, H750 mm
</t>
  </si>
  <si>
    <t xml:space="preserve">TRADE OPERATION DEPT.</t>
  </si>
  <si>
    <t xml:space="preserve"> Diamond Cluster Workstation of 4
 - Available in 25mm MFC finishes
 - White powder coated finish for steel legs &amp; frame
 - Triangular-shape extruded steel loop legs
 - Steel beam frames for added support &amp; stability
 - Front screen panel is quoted separately.
 - W1400 x D750, H750 mm - Each Desk
 - W2800 x D1500, H750 mm - Cluster
</t>
  </si>
  <si>
    <t xml:space="preserve"> Diamond Cluster Workstation of 6
- Available in 25mm MFC finishes
- White powder coated finish for steel legs &amp; frame
- Triangular-shape extruded steel loop legs
- Steel beam frames for added support &amp; stability
- Front screen panel is quoted separately.
- W1400 x D750, H750 mm - Each Desk
- W4200 x D1500, H750 mm - Cluster
</t>
  </si>
  <si>
    <t xml:space="preserve">Diamond Executive Closed Storage
- 4 Wooden Doors with Anodised Aluminium Handles
- Options of 25mm MFC or Premium MFC Finishes
- Option of White Painted or Stainless Steel Legs
- Triangular-Shape Extruded Steel Loop Leg
- W1540 x D450, H1200 mm
</t>
  </si>
  <si>
    <t xml:space="preserve">T3 Screen Fillers
- 2 way, 3 way and 4 way.
- Silver Finish
- H725 mm
</t>
  </si>
  <si>
    <t xml:space="preserve">T3 Screenboards for Diamond Desk
-W1400 x H350 mm
</t>
  </si>
  <si>
    <t xml:space="preserve">PHONE BOOTH</t>
  </si>
  <si>
    <t xml:space="preserve"> Konnect Straight Desk
 - Available in 25mm MFC finishes
 - Silver legs &amp; frame
 - Beam frames for added support &amp; stability
 - No modesty panel
 - W1200 x D600, H750 mm
</t>
  </si>
  <si>
    <t xml:space="preserve">Harper Lounge Chair in Taupe synthetic leather upholstery
- PU form with stainless steel frame
- Polished Aluminum base with glides
- W690 x D660, H805 mm
</t>
  </si>
  <si>
    <t xml:space="preserve">DRY PANTRY</t>
  </si>
  <si>
    <t xml:space="preserve"> Barry Bar Stool
- Seat upholstered in Fabric or Synthetic Leather
- Frame is made from Powder Coated Iron
- Round Base is high quality (304) Stainless Steel
- Ideal High Chair either in Pantry or Bar
- W49 X D53 X H80, Seat-46H cm
</t>
  </si>
  <si>
    <t xml:space="preserve">STORAGE AREA</t>
  </si>
  <si>
    <t xml:space="preserve">OFFICE 1-5</t>
  </si>
  <si>
    <t xml:space="preserve"> Dynamica Task Chair with Headrest
- Mesh back &amp; upholstered seat/headrest
- Sleek ABS strip contoured back
- Self-adjusting synchro (SAS) mechanism
- Height adjustable &amp; pivoting headrest
- Recline lock with 4 lockable positions
- Height adjustable armrests
- Black nylon frame &amp; chrome base
- High quality casters for hard or soft flooring
</t>
  </si>
  <si>
    <t xml:space="preserve">Diamond Straight Desk
- Available in 25mm MFC finishes
- White powder coated finish for steel legs &amp; frame
- Triangular-shape extruded steel loop legs
- Steel beam frames for added support &amp; stability
- MFC modesty panel
- W1800 x D800, H750 mm
</t>
  </si>
  <si>
    <t xml:space="preserve">DIRECTOR</t>
  </si>
  <si>
    <t xml:space="preserve"> Bison 1-Seater Sofa
 - Local Upholstery with fabric or synthetic leather
 - Sophisticated and Playful Modern Style
 - High Quality Die-Cast Aluminium Component
 - Eco-Friendly Plywood Internal Frame
 - High Density Foam (seat&gt;35kg/m³)
 - Clean Soft Curving Corners
 - W72 x D82, H79 cm
</t>
  </si>
  <si>
    <t xml:space="preserve"> Diamond L-Shape Desk in White Legs
 - Available in 25mm MFC finishes
 - White powder coated finish for steel legs &amp; frame
 - Triangular-shape extruded steel loop legs
 - Steel beam frames for added support &amp; stability
 - MFC modesty panel
 - W2000 x D1900, H750 mm
</t>
  </si>
  <si>
    <t xml:space="preserve"> Cube Side Coffee Table
 - Available in MFC Finishes
 - Durable 201 Stainless Steel Frame and Legs
 - Steel Beam Frames for added support &amp; stability
 - 25mm Thick Worktop
 - W600 x D600, H468 mm
</t>
  </si>
  <si>
    <t xml:space="preserve">Dirhams One Hundred   Sixty Six Thousand Five Hundred   Sixty and Fils 0/100 only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</si>
</sst>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d&quot;-&quot;mmm&quot;-&quot;yyyy"/>
    <numFmt numFmtId="165" formatCode="[$-409]d\-mmm\-yyyy;@"/>
    <numFmt numFmtId="166" formatCode="m/d/yy;@"/>
  </numFmts>
  <fonts count="51">
    <font>
      <sz val="10"/>
      <color indexed="8"/>
      <name val="MS Sans Serif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scheme val="minor"/>
    </font>
    <font>
      <sz val="7.5"/>
      <color theme="1" tint="0.249977111117893"/>
      <name val="Calibri"/>
      <family val="2"/>
      <scheme val="minor"/>
    </font>
    <font>
      <sz val="7.5"/>
      <color indexed="8"/>
      <name val="Calibri"/>
      <family val="2"/>
      <scheme val="minor"/>
    </font>
    <font>
      <b/>
      <sz val="16"/>
      <color theme="0" tint="-0.249977111117893"/>
      <name val="Calibri"/>
      <family val="2"/>
      <scheme val="minor"/>
    </font>
    <font>
      <sz val="16"/>
      <color indexed="8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 tint="-0.349986266670736"/>
      <name val="Calibri"/>
      <family val="2"/>
      <scheme val="minor"/>
    </font>
    <font>
      <b/>
      <sz val="14"/>
      <name val="Myriad Pro"/>
      <family val="2"/>
    </font>
    <font>
      <sz val="10"/>
      <color indexed="8"/>
      <name val="Calibri"/>
      <family val="2"/>
    </font>
    <font>
      <sz val="12"/>
      <name val="Myriad Pro"/>
      <family val="2"/>
    </font>
    <font>
      <b/>
      <sz val="12"/>
      <color theme="0" tint="-0.349986266670736"/>
      <name val="Myriad Pro"/>
      <family val="2"/>
    </font>
    <font>
      <i/>
      <sz val="10"/>
      <color indexed="8"/>
      <name val="Myriad Pro"/>
      <family val="2"/>
    </font>
    <font>
      <sz val="8"/>
      <name val="Myriad Pro"/>
      <family val="2"/>
    </font>
    <font>
      <b/>
      <sz val="8"/>
      <name val="Myriad Pro"/>
      <family val="2"/>
    </font>
    <font>
      <sz val="10"/>
      <color indexed="8"/>
      <name val="Myriad Pro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6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theme="0" tint="-0.349986266670736"/>
      </top>
      <bottom style="dotted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indexed="22"/>
      </top>
      <bottom style="thin">
        <color theme="0" tint="-0.14996795556505"/>
      </bottom>
      <diagonal/>
    </border>
    <border>
      <left/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14996795556505"/>
      </left>
      <right/>
      <top style="thin">
        <color theme="0" tint="-0.14996795556505"/>
      </top>
      <bottom style="thin">
        <color theme="0" tint="-0.14996795556505"/>
      </bottom>
      <diagonal/>
    </border>
    <border>
      <left/>
      <right/>
      <top style="thin">
        <color theme="0" tint="-0.14996795556505"/>
      </top>
      <bottom style="thin">
        <color theme="0" tint="-0.14996795556505"/>
      </bottom>
      <diagonal/>
    </border>
    <border>
      <left/>
      <right/>
      <top style="dotted">
        <color theme="0" tint="-0.249946592608417"/>
      </top>
      <bottom style="dotted">
        <color theme="0" tint="-0.249946592608417"/>
      </bottom>
      <diagonal/>
    </border>
    <border>
      <left/>
      <right/>
      <top style="dotted">
        <color theme="0" tint="-0.249946592608417"/>
      </top>
      <bottom/>
      <diagonal/>
    </border>
    <border>
      <left style="thin">
        <color theme="0" tint="-0.14996795556505"/>
      </left>
      <right/>
      <top style="thin">
        <color indexed="22"/>
      </top>
      <bottom style="thin">
        <color theme="0" tint="-0.14996795556505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149937437055574"/>
      </top>
      <bottom/>
      <diagonal/>
    </border>
    <border>
      <left/>
      <right/>
      <top style="thin">
        <color theme="0" tint="-0.14996795556505"/>
      </top>
      <bottom style="thin">
        <color indexed="64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/>
      <diagonal/>
    </border>
    <border>
      <left/>
      <right style="thin">
        <color theme="0" tint="-0.349986266670736"/>
      </right>
      <top/>
      <bottom/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/>
      <right style="thin">
        <color theme="0" tint="-0.349986266670736"/>
      </right>
      <top/>
      <bottom style="thin">
        <color theme="0" tint="-0.349986266670736"/>
      </bottom>
      <diagonal/>
    </border>
  </borders>
  <cellStyleXfs count="47">
    <xf numFmtId="0" fontId="0" fillId="0" borderId="0" xfId="0" applyAlignment="0"/>
    <xf numFmtId="0" fontId="1" fillId="2" borderId="0" xfId="0" applyAlignment="0"/>
    <xf numFmtId="0" fontId="1" fillId="3" borderId="0" xfId="0" applyAlignment="0"/>
    <xf numFmtId="0" fontId="1" fillId="4" borderId="0" xfId="0" applyAlignment="0"/>
    <xf numFmtId="0" fontId="1" fillId="5" borderId="0" xfId="0" applyAlignment="0"/>
    <xf numFmtId="0" fontId="1" fillId="6" borderId="0" xfId="0" applyAlignment="0"/>
    <xf numFmtId="0" fontId="1" fillId="7" borderId="0" xfId="0" applyAlignment="0"/>
    <xf numFmtId="0" fontId="1" fillId="8" borderId="0" xfId="0" applyAlignment="0"/>
    <xf numFmtId="0" fontId="1" fillId="9" borderId="0" xfId="0" applyAlignment="0"/>
    <xf numFmtId="0" fontId="1" fillId="10" borderId="0" xfId="0" applyAlignment="0"/>
    <xf numFmtId="0" fontId="1" fillId="5" borderId="0" xfId="0" applyAlignment="0"/>
    <xf numFmtId="0" fontId="1" fillId="8" borderId="0" xfId="0" applyAlignment="0"/>
    <xf numFmtId="0" fontId="1" fillId="11" borderId="0" xfId="0" applyAlignment="0"/>
    <xf numFmtId="0" fontId="2" fillId="12" borderId="0" xfId="0" applyAlignment="0"/>
    <xf numFmtId="0" fontId="2" fillId="9" borderId="0" xfId="0" applyAlignment="0"/>
    <xf numFmtId="0" fontId="2" fillId="10" borderId="0" xfId="0" applyAlignment="0"/>
    <xf numFmtId="0" fontId="2" fillId="13" borderId="0" xfId="0" applyAlignment="0"/>
    <xf numFmtId="0" fontId="2" fillId="14" borderId="0" xfId="0" applyAlignment="0"/>
    <xf numFmtId="0" fontId="2" fillId="15" borderId="0" xfId="0" applyAlignment="0"/>
    <xf numFmtId="0" fontId="2" fillId="16" borderId="0" xfId="0" applyAlignment="0"/>
    <xf numFmtId="0" fontId="2" fillId="17" borderId="0" xfId="0" applyAlignment="0"/>
    <xf numFmtId="0" fontId="2" fillId="18" borderId="0" xfId="0" applyAlignment="0"/>
    <xf numFmtId="0" fontId="2" fillId="13" borderId="0" xfId="0" applyAlignment="0"/>
    <xf numFmtId="0" fontId="2" fillId="14" borderId="0" xfId="0" applyAlignment="0"/>
    <xf numFmtId="0" fontId="2" fillId="19" borderId="0" xfId="0" applyAlignment="0"/>
    <xf numFmtId="0" fontId="3" fillId="3" borderId="0" xfId="0" applyAlignment="0"/>
    <xf numFmtId="0" fontId="4" fillId="20" borderId="1" xfId="0" applyAlignment="0"/>
    <xf numFmtId="0" fontId="5" fillId="21" borderId="2" xfId="0" applyAlignment="0"/>
    <xf numFmtId="0" fontId="6" fillId="0" borderId="0" xfId="0" applyAlignment="0"/>
    <xf numFmtId="0" fontId="7" fillId="4" borderId="0" xfId="0" applyAlignment="0"/>
    <xf numFmtId="0" fontId="8" fillId="0" borderId="3" xfId="0" applyAlignment="0"/>
    <xf numFmtId="0" fontId="9" fillId="0" borderId="4" xfId="0" applyAlignment="0"/>
    <xf numFmtId="0" fontId="10" fillId="0" borderId="5" xfId="0" applyAlignment="0"/>
    <xf numFmtId="0" fontId="10" fillId="0" borderId="0" xfId="0" applyAlignment="0"/>
    <xf numFmtId="0" fontId="11" fillId="7" borderId="1" xfId="0" applyAlignment="0"/>
    <xf numFmtId="0" fontId="12" fillId="0" borderId="6" xfId="0" applyAlignment="0"/>
    <xf numFmtId="0" fontId="13" fillId="22" borderId="0" xfId="0" applyAlignment="0"/>
    <xf numFmtId="0" fontId="14" fillId="0" borderId="0" xfId="0" applyAlignment="0"/>
    <xf numFmtId="0" fontId="15" fillId="0" borderId="0" xfId="0" applyAlignment="0">
      <alignment vertical="top"/>
    </xf>
    <xf numFmtId="0" fontId="16" fillId="0" borderId="0" xfId="0" applyAlignment="0"/>
    <xf numFmtId="0" fontId="1" fillId="23" borderId="7" xfId="0" applyAlignment="0"/>
    <xf numFmtId="0" fontId="17" fillId="20" borderId="8" xfId="0" applyAlignment="0"/>
    <xf numFmtId="0" fontId="18" fillId="0" borderId="0" xfId="0" applyAlignment="0"/>
    <xf numFmtId="0" fontId="19" fillId="0" borderId="9" xfId="0" applyAlignment="0"/>
    <xf numFmtId="0" fontId="20" fillId="0" borderId="0" xfId="0" applyAlignment="0"/>
    <xf numFmtId="43" fontId="16" fillId="0" borderId="0" xfId="0" applyAlignment="0"/>
    <xf numFmtId="0" fontId="14" fillId="0" borderId="0" xfId="0" applyAlignment="0"/>
  </cellStyleXfs>
  <cellXfs count="80">
    <xf numFmtId="0" fontId="0" fillId="0" borderId="0" xfId="0" applyNumberFormat="1" applyBorder="1" applyFill="1" applyAlignment="1" applyProtection="1"/>
    <xf numFmtId="0" fontId="21" fillId="27" borderId="0" xfId="39" applyNumberFormat="1" applyFont="1" applyBorder="1" applyFill="1" applyAlignment="1" applyProtection="1">
      <alignment horizontal="center"/>
    </xf>
    <xf numFmtId="0" fontId="21" fillId="27" borderId="0" xfId="39" applyNumberFormat="1" applyFont="1" applyBorder="1" applyFill="1" applyAlignment="1" applyProtection="1"/>
    <xf numFmtId="0" fontId="23" fillId="27" borderId="0" xfId="39" applyNumberFormat="1" applyFont="1" applyBorder="1" applyFill="1" applyAlignment="1" applyProtection="1">
      <alignment horizontal="right" wrapText="1"/>
    </xf>
    <xf numFmtId="0" fontId="26" fillId="27" borderId="0" xfId="0" applyFont="1" applyFill="1" applyAlignment="1">
      <alignment horizontal="left" vertical="center"/>
    </xf>
    <xf numFmtId="165" fontId="27" fillId="27" borderId="0" xfId="39" applyNumberFormat="1" applyFont="1" applyBorder="1" applyFill="1" applyAlignment="1" applyProtection="1">
      <alignment horizontal="left" indent="1"/>
    </xf>
    <xf numFmtId="0" fontId="28" fillId="27" borderId="0" xfId="39" applyNumberFormat="1" applyFont="1" applyBorder="1" applyFill="1" applyAlignment="1" applyProtection="1"/>
    <xf numFmtId="0" fontId="30" fillId="27" borderId="0" xfId="0" applyFont="1" applyFill="1" applyAlignment="1">
      <alignment horizontal="left" vertical="center"/>
    </xf>
    <xf numFmtId="0" fontId="31" fillId="27" borderId="0" xfId="39" applyNumberFormat="1" applyFont="1" applyBorder="1" applyFill="1" applyAlignment="1" applyProtection="1"/>
    <xf numFmtId="165" fontId="28" fillId="27" borderId="0" xfId="39" applyNumberFormat="1" applyFont="1" applyBorder="1" applyFill="1" applyAlignment="1" applyProtection="1">
      <alignment horizontal="left" indent="1"/>
    </xf>
    <xf numFmtId="0" fontId="27" fillId="27" borderId="0" xfId="39" applyFont="1" applyFill="1" applyAlignment="1">
      <alignment horizontal="left" vertical="center"/>
    </xf>
    <xf numFmtId="164" fontId="28" fillId="27" borderId="0" xfId="0" applyNumberFormat="1" applyFont="1" applyFill="1" applyAlignment="1">
      <alignment horizontal="right" vertical="center"/>
    </xf>
    <xf numFmtId="0" fontId="26" fillId="27" borderId="0" xfId="0" applyNumberFormat="1" applyFont="1" applyBorder="1" applyFill="1" applyAlignment="1" applyProtection="1">
      <alignment horizontal="left"/>
    </xf>
    <xf numFmtId="166" fontId="33" fillId="24" borderId="15" xfId="0" applyNumberFormat="1" applyFont="1" applyBorder="1" applyFill="1" applyAlignment="1">
      <alignment horizontal="center" vertical="center"/>
    </xf>
    <xf numFmtId="166" fontId="34" fillId="24" borderId="15" xfId="0" applyNumberFormat="1" applyFont="1" applyBorder="1" applyFill="1" applyAlignment="1">
      <alignment horizontal="center" vertical="center" wrapText="1"/>
    </xf>
    <xf numFmtId="166" fontId="33" fillId="24" borderId="15" xfId="0" applyNumberFormat="1" applyFont="1" applyBorder="1" applyFill="1" applyAlignment="1">
      <alignment horizontal="center" vertical="center" wrapText="1"/>
    </xf>
    <xf numFmtId="3" fontId="27" fillId="0" borderId="16" xfId="0" applyNumberFormat="1" applyFont="1" applyBorder="1" applyAlignment="1">
      <alignment horizontal="center" vertical="center"/>
    </xf>
    <xf numFmtId="3" fontId="27" fillId="0" borderId="17" xfId="0" applyNumberFormat="1" applyFont="1" applyBorder="1" applyAlignment="1">
      <alignment horizontal="center" vertical="center"/>
    </xf>
    <xf numFmtId="3" fontId="27" fillId="0" borderId="17" xfId="0" applyNumberFormat="1" applyFont="1" applyBorder="1" applyAlignment="1">
      <alignment horizontal="right" vertical="center"/>
    </xf>
    <xf numFmtId="3" fontId="34" fillId="0" borderId="18" xfId="0" applyNumberFormat="1" applyFont="1" applyBorder="1" applyAlignment="1">
      <alignment horizontal="right" vertical="center"/>
    </xf>
    <xf numFmtId="3" fontId="27" fillId="0" borderId="18" xfId="0" applyNumberFormat="1" applyFont="1" applyBorder="1" applyAlignment="1">
      <alignment horizontal="right" vertical="center"/>
    </xf>
    <xf numFmtId="3" fontId="31" fillId="0" borderId="19" xfId="39" applyNumberFormat="1" applyFont="1" applyBorder="1" applyFill="1" applyAlignment="1">
      <alignment horizontal="right" vertical="center"/>
    </xf>
    <xf numFmtId="0" fontId="27" fillId="27" borderId="0" xfId="39" applyNumberFormat="1" applyFont="1" applyBorder="1" applyFill="1" applyAlignment="1" applyProtection="1"/>
    <xf numFmtId="0" fontId="21" fillId="0" borderId="24" xfId="39" applyFont="1" applyBorder="1" applyAlignment="1">
      <alignment horizontal="right" vertical="center"/>
    </xf>
    <xf numFmtId="3" fontId="31" fillId="0" borderId="24" xfId="39" applyNumberFormat="1" applyFont="1" applyBorder="1" applyFill="1" applyAlignment="1">
      <alignment horizontal="right" vertical="center"/>
    </xf>
    <xf numFmtId="3" fontId="21" fillId="0" borderId="10" xfId="39" applyNumberFormat="1" applyFont="1" applyBorder="1" applyFill="1" applyAlignment="1">
      <alignment horizontal="right" vertical="center"/>
    </xf>
    <xf numFmtId="3" fontId="36" fillId="0" borderId="10" xfId="39" applyNumberFormat="1" applyFont="1" applyBorder="1" applyFill="1" applyAlignment="1">
      <alignment horizontal="right" vertical="center"/>
    </xf>
    <xf numFmtId="0" fontId="27" fillId="27" borderId="0" xfId="39" applyNumberFormat="1" applyFont="1" applyBorder="1" applyFill="1" applyAlignment="1" applyProtection="1">
      <alignment horizontal="center"/>
    </xf>
    <xf numFmtId="0" fontId="39" fillId="27" borderId="0" xfId="39" applyNumberFormat="1" applyFont="1" applyBorder="1" applyFill="1" applyAlignment="1" applyProtection="1"/>
    <xf numFmtId="0" fontId="39" fillId="27" borderId="0" xfId="39" applyNumberFormat="1" applyFont="1" applyBorder="1" applyFill="1" applyAlignment="1" applyProtection="1">
      <alignment horizontal="center"/>
    </xf>
    <xf numFmtId="0" fontId="38" fillId="27" borderId="0" xfId="39" applyNumberFormat="1" applyFont="1" applyBorder="1" applyFill="1" applyAlignment="1" applyProtection="1"/>
    <xf numFmtId="0" fontId="40" fillId="27" borderId="20" xfId="0" applyFont="1" applyBorder="1" applyFill="1" applyAlignment="1">
      <alignment vertical="center"/>
    </xf>
    <xf numFmtId="0" fontId="43" fillId="27" borderId="20" xfId="0" applyFont="1" applyBorder="1" applyFill="1" applyAlignment="1">
      <alignment vertical="center"/>
    </xf>
    <xf numFmtId="0" fontId="43" fillId="27" borderId="20" xfId="0" applyFont="1" applyBorder="1" applyFill="1" applyAlignment="1">
      <alignment horizontal="right" vertical="center"/>
    </xf>
    <xf numFmtId="0" fontId="44" fillId="27" borderId="0" xfId="39" applyNumberFormat="1" applyFont="1" applyBorder="1" applyFill="1" applyAlignment="1" applyProtection="1"/>
    <xf numFmtId="44" fontId="45" fillId="27" borderId="21" xfId="0" applyNumberFormat="1" applyFont="1" applyBorder="1" applyFill="1" applyAlignment="1"/>
    <xf numFmtId="44" fontId="45" fillId="27" borderId="0" xfId="0" applyNumberFormat="1" applyFont="1" applyBorder="1" applyFill="1" applyAlignment="1"/>
    <xf numFmtId="0" fontId="46" fillId="27" borderId="0" xfId="0" applyNumberFormat="1" applyFont="1" applyBorder="1" applyFill="1" applyAlignment="1">
      <alignment horizontal="left"/>
    </xf>
    <xf numFmtId="44" fontId="46" fillId="27" borderId="0" xfId="0" applyNumberFormat="1" applyFont="1" applyBorder="1" applyFill="1" applyAlignment="1"/>
    <xf numFmtId="0" fontId="44" fillId="27" borderId="0" xfId="39" applyNumberFormat="1" applyFont="1" applyBorder="1" applyFill="1" applyAlignment="1" applyProtection="1">
      <alignment horizontal="center"/>
    </xf>
    <xf numFmtId="166" fontId="33" fillId="24" borderId="22" xfId="0" applyNumberFormat="1" applyFont="1" applyBorder="1" applyFill="1" applyAlignment="1">
      <alignment horizontal="center" vertical="center"/>
    </xf>
    <xf numFmtId="0" fontId="50" fillId="0" borderId="17" xfId="46" applyFont="1" applyBorder="1" applyFill="1" applyAlignment="1">
      <alignment vertical="center" wrapText="1"/>
    </xf>
    <xf numFmtId="0" fontId="48" fillId="0" borderId="0" xfId="0" applyFont="1" applyFill="1" applyAlignment="1">
      <alignment horizontal="left" vertical="center" wrapText="1"/>
    </xf>
    <xf numFmtId="0" fontId="29" fillId="27" borderId="0" xfId="39" applyNumberFormat="1" applyFont="1" applyBorder="1" applyFill="1" applyAlignment="1" applyProtection="1">
      <alignment horizontal="right" vertical="center"/>
    </xf>
    <xf numFmtId="44" fontId="42" fillId="28" borderId="0" xfId="0" applyNumberFormat="1" applyFont="1" applyBorder="1" applyFill="1" applyAlignment="1">
      <alignment horizontal="left" vertical="top"/>
    </xf>
    <xf numFmtId="0" fontId="38" fillId="27" borderId="0" xfId="39" applyNumberFormat="1" applyFont="1" applyBorder="1" applyFill="1" applyAlignment="1" applyProtection="1">
      <alignment horizontal="left"/>
    </xf>
    <xf numFmtId="44" fontId="41" fillId="28" borderId="21" xfId="0" applyNumberFormat="1" applyFont="1" applyBorder="1" applyFill="1" applyAlignment="1">
      <alignment horizontal="left"/>
    </xf>
    <xf numFmtId="0" fontId="21" fillId="0" borderId="10" xfId="39" applyFont="1" applyBorder="1" applyFill="1" applyAlignment="1">
      <alignment horizontal="right" vertical="center"/>
    </xf>
    <xf numFmtId="0" fontId="22" fillId="27" borderId="0" xfId="39" applyNumberFormat="1" applyFont="1" applyBorder="1" applyFill="1" applyAlignment="1" applyProtection="1">
      <alignment horizontal="right" wrapText="1"/>
    </xf>
    <xf numFmtId="0" fontId="24" fillId="27" borderId="11" xfId="39" applyNumberFormat="1" applyFont="1" applyBorder="1" applyFill="1" applyAlignment="1" applyProtection="1">
      <alignment horizontal="center"/>
    </xf>
    <xf numFmtId="0" fontId="25" fillId="27" borderId="11" xfId="39" applyNumberFormat="1" applyFont="1" applyBorder="1" applyFill="1" applyAlignment="1" applyProtection="1">
      <alignment horizontal="center"/>
    </xf>
    <xf numFmtId="0" fontId="29" fillId="27" borderId="0" xfId="39" applyNumberFormat="1" applyFont="1" applyBorder="1" applyFill="1" applyAlignment="1" applyProtection="1">
      <alignment horizontal="right" vertical="center"/>
    </xf>
    <xf numFmtId="0" fontId="27" fillId="25" borderId="26" xfId="39" applyFont="1" applyBorder="1" applyFill="1" applyAlignment="1">
      <alignment horizontal="center" vertical="center" wrapText="1"/>
    </xf>
    <xf numFmtId="0" fontId="27" fillId="25" borderId="27" xfId="39" applyFont="1" applyBorder="1" applyFill="1" applyAlignment="1">
      <alignment horizontal="center" vertical="center" wrapText="1"/>
    </xf>
    <xf numFmtId="0" fontId="27" fillId="25" borderId="28" xfId="39" applyFont="1" applyBorder="1" applyFill="1" applyAlignment="1">
      <alignment horizontal="center" vertical="center" wrapText="1"/>
    </xf>
    <xf numFmtId="0" fontId="27" fillId="25" borderId="29" xfId="39" applyFont="1" applyBorder="1" applyFill="1" applyAlignment="1">
      <alignment horizontal="center" vertical="center" wrapText="1"/>
    </xf>
    <xf numFmtId="0" fontId="27" fillId="25" borderId="30" xfId="39" applyFont="1" applyBorder="1" applyFill="1" applyAlignment="1">
      <alignment horizontal="center" vertical="center" wrapText="1"/>
    </xf>
    <xf numFmtId="0" fontId="27" fillId="25" borderId="31" xfId="39" applyFont="1" applyBorder="1" applyFill="1" applyAlignment="1">
      <alignment horizontal="center" vertical="center" wrapText="1"/>
    </xf>
    <xf numFmtId="0" fontId="27" fillId="25" borderId="26" xfId="39" applyNumberFormat="1" applyFont="1" applyBorder="1" applyFill="1" applyAlignment="1" applyProtection="1">
      <alignment horizontal="center" vertical="center" wrapText="1"/>
    </xf>
    <xf numFmtId="0" fontId="27" fillId="25" borderId="27" xfId="39" applyNumberFormat="1" applyFont="1" applyBorder="1" applyFill="1" applyAlignment="1" applyProtection="1">
      <alignment horizontal="center" vertical="center" wrapText="1"/>
    </xf>
    <xf numFmtId="0" fontId="27" fillId="25" borderId="28" xfId="39" applyNumberFormat="1" applyFont="1" applyBorder="1" applyFill="1" applyAlignment="1" applyProtection="1">
      <alignment horizontal="center" vertical="center" wrapText="1"/>
    </xf>
    <xf numFmtId="0" fontId="27" fillId="25" borderId="29" xfId="39" applyNumberFormat="1" applyFont="1" applyBorder="1" applyFill="1" applyAlignment="1" applyProtection="1">
      <alignment horizontal="center" vertical="center" wrapText="1"/>
    </xf>
    <xf numFmtId="0" fontId="27" fillId="25" borderId="30" xfId="39" applyNumberFormat="1" applyFont="1" applyBorder="1" applyFill="1" applyAlignment="1" applyProtection="1">
      <alignment horizontal="center" vertical="center" wrapText="1"/>
    </xf>
    <xf numFmtId="0" fontId="27" fillId="25" borderId="31" xfId="39" applyNumberFormat="1" applyFont="1" applyBorder="1" applyFill="1" applyAlignment="1" applyProtection="1">
      <alignment horizontal="center" vertical="center" wrapText="1"/>
    </xf>
    <xf numFmtId="0" fontId="27" fillId="25" borderId="12" xfId="0" applyFont="1" applyBorder="1" applyFill="1" applyAlignment="1">
      <alignment horizontal="center" vertical="center" wrapText="1"/>
    </xf>
    <xf numFmtId="0" fontId="27" fillId="25" borderId="13" xfId="0" applyFont="1" applyBorder="1" applyFill="1" applyAlignment="1">
      <alignment horizontal="center" vertical="center" wrapText="1"/>
    </xf>
    <xf numFmtId="0" fontId="27" fillId="25" borderId="14" xfId="0" applyFont="1" applyBorder="1" applyFill="1" applyAlignment="1">
      <alignment horizontal="center" vertical="center" wrapText="1"/>
    </xf>
    <xf numFmtId="0" fontId="32" fillId="27" borderId="23" xfId="39" applyNumberFormat="1" applyFont="1" applyBorder="1" applyFill="1" applyAlignment="1" applyProtection="1">
      <alignment horizontal="center"/>
    </xf>
    <xf numFmtId="0" fontId="35" fillId="26" borderId="19" xfId="39" applyFont="1" applyBorder="1" applyFill="1" applyAlignment="1">
      <alignment horizontal="left" vertical="center"/>
    </xf>
    <xf numFmtId="0" fontId="21" fillId="0" borderId="19" xfId="39" applyFont="1" applyBorder="1" applyAlignment="1">
      <alignment horizontal="right" vertical="center"/>
    </xf>
    <xf numFmtId="0" fontId="31" fillId="0" borderId="25" xfId="39" applyFont="1" applyBorder="1" applyAlignment="1">
      <alignment horizontal="right"/>
    </xf>
    <xf numFmtId="44" fontId="42" fillId="28" borderId="0" xfId="0" applyNumberFormat="1" applyFont="1" applyBorder="1" applyFill="1" applyAlignment="1">
      <alignment horizontal="left" vertical="top"/>
    </xf>
    <xf numFmtId="0" fontId="47" fillId="27" borderId="0" xfId="39" applyNumberFormat="1" applyFont="1" applyBorder="1" applyFill="1" applyAlignment="1" applyProtection="1">
      <alignment horizontal="center"/>
    </xf>
    <xf numFmtId="0" fontId="0" fillId="0" borderId="0" xfId="0" applyNumberFormat="1" applyBorder="1" applyFill="1" applyAlignment="1" applyProtection="1">
      <alignment horizontal="center"/>
    </xf>
    <xf numFmtId="0" fontId="36" fillId="0" borderId="10" xfId="39" applyFont="1" applyBorder="1" applyFill="1" applyAlignment="1">
      <alignment horizontal="right" vertical="center"/>
    </xf>
    <xf numFmtId="0" fontId="37" fillId="29" borderId="10" xfId="39" applyFont="1" applyBorder="1" applyFill="1" applyAlignment="1">
      <alignment horizontal="right" vertical="center"/>
    </xf>
    <xf numFmtId="0" fontId="37" fillId="29" borderId="10" xfId="39" applyFont="1" applyBorder="1" applyFill="1" applyAlignment="1">
      <alignment horizontal="left" vertical="center"/>
    </xf>
    <xf numFmtId="0" fontId="38" fillId="27" borderId="0" xfId="39" applyNumberFormat="1" applyFont="1" applyBorder="1" applyFill="1" applyAlignment="1" applyProtection="1">
      <alignment horizontal="left"/>
    </xf>
    <xf numFmtId="44" fontId="41" fillId="28" borderId="21" xfId="0" applyNumberFormat="1" applyFont="1" applyBorder="1" applyFill="1" applyAlignment="1">
      <alignment horizontal="left"/>
    </xf>
    <xf numFmtId="44" fontId="46" fillId="27" borderId="0" xfId="0" applyNumberFormat="1" applyFont="1" applyBorder="1" applyFill="1" applyAlignment="1">
      <alignment horizontal="right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5" builtinId="0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builtinId="0"/>
    <cellStyle name="Normal 3" xfId="38" builtinId="0"/>
    <cellStyle name="Normal 4" xfId="46" builtinId="0"/>
    <cellStyle name="Normal_HARRIS CORP Furn Quote Q-77011 R1 06FEB11" xfId="39" builtinId="0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mruColors>
      <color rgb="FFFF4B4B"/>
      <color rgb="FF9090DE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10" Type="http://schemas.openxmlformats.org/officeDocument/2006/relationships/image" Target="../media/image10.png" /><Relationship Id="rId11" Type="http://schemas.openxmlformats.org/officeDocument/2006/relationships/image" Target="../media/image11.png" /><Relationship Id="rId12" Type="http://schemas.openxmlformats.org/officeDocument/2006/relationships/image" Target="../media/image12.png" /><Relationship Id="rId13" Type="http://schemas.openxmlformats.org/officeDocument/2006/relationships/image" Target="../media/image13.png" /><Relationship Id="rId14" Type="http://schemas.openxmlformats.org/officeDocument/2006/relationships/image" Target="../media/image14.png" /><Relationship Id="rId15" Type="http://schemas.openxmlformats.org/officeDocument/2006/relationships/image" Target="../media/image15.png" /><Relationship Id="rId16" Type="http://schemas.openxmlformats.org/officeDocument/2006/relationships/image" Target="../media/image16.png" /><Relationship Id="rId17" Type="http://schemas.openxmlformats.org/officeDocument/2006/relationships/image" Target="../media/image17.png" /><Relationship Id="rId18" Type="http://schemas.openxmlformats.org/officeDocument/2006/relationships/image" Target="../media/image18.png" /><Relationship Id="rId19" Type="http://schemas.openxmlformats.org/officeDocument/2006/relationships/image" Target="../media/image19.png" /><Relationship Id="rId2" Type="http://schemas.openxmlformats.org/officeDocument/2006/relationships/image" Target="../media/image2.png" /><Relationship Id="rId20" Type="http://schemas.openxmlformats.org/officeDocument/2006/relationships/image" Target="../media/image20.png" /><Relationship Id="rId21" Type="http://schemas.openxmlformats.org/officeDocument/2006/relationships/image" Target="../media/image21.png" /><Relationship Id="rId22" Type="http://schemas.openxmlformats.org/officeDocument/2006/relationships/image" Target="../media/image22.png" /><Relationship Id="rId23" Type="http://schemas.openxmlformats.org/officeDocument/2006/relationships/image" Target="../media/image23.png" /><Relationship Id="rId24" Type="http://schemas.openxmlformats.org/officeDocument/2006/relationships/image" Target="../media/image24.png" /><Relationship Id="rId25" Type="http://schemas.openxmlformats.org/officeDocument/2006/relationships/image" Target="../media/image25.png" /><Relationship Id="rId26" Type="http://schemas.openxmlformats.org/officeDocument/2006/relationships/image" Target="../media/image26.png" /><Relationship Id="rId27" Type="http://schemas.openxmlformats.org/officeDocument/2006/relationships/image" Target="../media/image27.png" /><Relationship Id="rId28" Type="http://schemas.openxmlformats.org/officeDocument/2006/relationships/image" Target="../media/image28.png" /><Relationship Id="rId29" Type="http://schemas.openxmlformats.org/officeDocument/2006/relationships/image" Target="../media/image29.png" /><Relationship Id="rId3" Type="http://schemas.openxmlformats.org/officeDocument/2006/relationships/image" Target="../media/image3.png" /><Relationship Id="rId30" Type="http://schemas.openxmlformats.org/officeDocument/2006/relationships/image" Target="../media/image30.png" /><Relationship Id="rId31" Type="http://schemas.openxmlformats.org/officeDocument/2006/relationships/image" Target="../media/image31.png" /><Relationship Id="rId32" Type="http://schemas.openxmlformats.org/officeDocument/2006/relationships/image" Target="../media/image32.png" /><Relationship Id="rId33" Type="http://schemas.openxmlformats.org/officeDocument/2006/relationships/image" Target="../media/image33.png" /><Relationship Id="rId34" Type="http://schemas.openxmlformats.org/officeDocument/2006/relationships/image" Target="../media/image34.png" /><Relationship Id="rId35" Type="http://schemas.openxmlformats.org/officeDocument/2006/relationships/image" Target="../media/image35.png" /><Relationship Id="rId36" Type="http://schemas.openxmlformats.org/officeDocument/2006/relationships/image" Target="../media/image36.png" /><Relationship Id="rId37" Type="http://schemas.openxmlformats.org/officeDocument/2006/relationships/image" Target="../media/image37.png" /><Relationship Id="rId38" Type="http://schemas.openxmlformats.org/officeDocument/2006/relationships/image" Target="../media/image38.png" /><Relationship Id="rId39" Type="http://schemas.openxmlformats.org/officeDocument/2006/relationships/image" Target="../media/image39.png" /><Relationship Id="rId4" Type="http://schemas.openxmlformats.org/officeDocument/2006/relationships/image" Target="../media/image4.png" /><Relationship Id="rId40" Type="http://schemas.openxmlformats.org/officeDocument/2006/relationships/image" Target="../media/image40.png" /><Relationship Id="rId5" Type="http://schemas.openxmlformats.org/officeDocument/2006/relationships/image" Target="../media/image5.png" /><Relationship Id="rId6" Type="http://schemas.openxmlformats.org/officeDocument/2006/relationships/image" Target="../media/image6.png" /><Relationship Id="rId7" Type="http://schemas.openxmlformats.org/officeDocument/2006/relationships/image" Target="../media/image7.png" /><Relationship Id="rId8" Type="http://schemas.openxmlformats.org/officeDocument/2006/relationships/image" Target="../media/image8.png" /><Relationship Id="rId9" Type="http://schemas.openxmlformats.org/officeDocument/2006/relationships/image" Target="../media/image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8283</xdr:colOff>
      <xdr:row>0</xdr:row>
      <xdr:rowOff>168551</xdr:rowOff>
    </xdr:from>
    <xdr:to>
      <xdr:col>1</xdr:col>
      <xdr:colOff>657640</xdr:colOff>
      <xdr:row>4</xdr:row>
      <xdr:rowOff>149501</xdr:rowOff>
    </xdr:to>
    <xdr:pic>
      <xdr:nvPicPr>
        <xdr:cNvPr id="4" name="Picture 3"/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3" y="168551"/>
          <a:ext cx="1630432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16</xdr:row>
      <xdr:rowOff>38100</xdr:rowOff>
    </xdr:from>
    <xdr:to>
      <xdr:col>2</xdr:col>
      <xdr:colOff>1524000</xdr:colOff>
      <xdr:row>32</xdr:row>
      <xdr:rowOff>9525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3848100" y="3124200"/>
          <a:ext cx="104775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twoCell">
    <xdr:from>
      <xdr:col>2</xdr:col>
      <xdr:colOff>400000</xdr:colOff>
      <xdr:row>16</xdr:row>
      <xdr:rowOff>400000</xdr:rowOff>
    </xdr:from>
    <xdr:to>
      <xdr:col>2</xdr:col>
      <xdr:colOff>1552575</xdr:colOff>
      <xdr:row>16</xdr:row>
      <xdr:rowOff>1052512</xdr:rowOff>
    </xdr:to>
    <xdr:pic>
      <xdr:nvPicPr>
        <xdr:cNvPr id="3" name="Picture 3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62050" cy="661988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19</xdr:row>
      <xdr:rowOff>400000</xdr:rowOff>
    </xdr:from>
    <xdr:to>
      <xdr:col>2</xdr:col>
      <xdr:colOff>1552575</xdr:colOff>
      <xdr:row>20</xdr:row>
      <xdr:rowOff>100012</xdr:rowOff>
    </xdr:to>
    <xdr:pic>
      <xdr:nvPicPr>
        <xdr:cNvPr id="4" name="Picture 4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162050" cy="-100012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20</xdr:row>
      <xdr:rowOff>400000</xdr:rowOff>
    </xdr:from>
    <xdr:to>
      <xdr:col>2</xdr:col>
      <xdr:colOff>1552575</xdr:colOff>
      <xdr:row>21</xdr:row>
      <xdr:rowOff>100012</xdr:rowOff>
    </xdr:to>
    <xdr:pic>
      <xdr:nvPicPr>
        <xdr:cNvPr id="5" name="Picture 5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162050" cy="-100012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21</xdr:row>
      <xdr:rowOff>400000</xdr:rowOff>
    </xdr:from>
    <xdr:to>
      <xdr:col>2</xdr:col>
      <xdr:colOff>1552575</xdr:colOff>
      <xdr:row>22</xdr:row>
      <xdr:rowOff>100012</xdr:rowOff>
    </xdr:to>
    <xdr:pic>
      <xdr:nvPicPr>
        <xdr:cNvPr id="6" name="Picture 6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1162050" cy="-100012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24</xdr:row>
      <xdr:rowOff>400000</xdr:rowOff>
    </xdr:from>
    <xdr:to>
      <xdr:col>2</xdr:col>
      <xdr:colOff>1552575</xdr:colOff>
      <xdr:row>25</xdr:row>
      <xdr:rowOff>114300</xdr:rowOff>
    </xdr:to>
    <xdr:pic>
      <xdr:nvPicPr>
        <xdr:cNvPr id="7" name="Picture 7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27</xdr:row>
      <xdr:rowOff>400000</xdr:rowOff>
    </xdr:from>
    <xdr:to>
      <xdr:col>2</xdr:col>
      <xdr:colOff>1552575</xdr:colOff>
      <xdr:row>28</xdr:row>
      <xdr:rowOff>114300</xdr:rowOff>
    </xdr:to>
    <xdr:pic>
      <xdr:nvPicPr>
        <xdr:cNvPr id="8" name="Picture 8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28</xdr:row>
      <xdr:rowOff>400000</xdr:rowOff>
    </xdr:from>
    <xdr:to>
      <xdr:col>2</xdr:col>
      <xdr:colOff>1552575</xdr:colOff>
      <xdr:row>29</xdr:row>
      <xdr:rowOff>114300</xdr:rowOff>
    </xdr:to>
    <xdr:pic>
      <xdr:nvPicPr>
        <xdr:cNvPr id="9" name="Picture 9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29</xdr:row>
      <xdr:rowOff>400000</xdr:rowOff>
    </xdr:from>
    <xdr:to>
      <xdr:col>2</xdr:col>
      <xdr:colOff>1552575</xdr:colOff>
      <xdr:row>30</xdr:row>
      <xdr:rowOff>114300</xdr:rowOff>
    </xdr:to>
    <xdr:pic>
      <xdr:nvPicPr>
        <xdr:cNvPr id="10" name="Picture 10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30</xdr:row>
      <xdr:rowOff>400000</xdr:rowOff>
    </xdr:from>
    <xdr:to>
      <xdr:col>2</xdr:col>
      <xdr:colOff>1552575</xdr:colOff>
      <xdr:row>31</xdr:row>
      <xdr:rowOff>114300</xdr:rowOff>
    </xdr:to>
    <xdr:pic>
      <xdr:nvPicPr>
        <xdr:cNvPr id="11" name="Picture 11" descr="Picture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33</xdr:row>
      <xdr:rowOff>400000</xdr:rowOff>
    </xdr:from>
    <xdr:to>
      <xdr:col>2</xdr:col>
      <xdr:colOff>1552575</xdr:colOff>
      <xdr:row>34</xdr:row>
      <xdr:rowOff>114300</xdr:rowOff>
    </xdr:to>
    <xdr:pic>
      <xdr:nvPicPr>
        <xdr:cNvPr id="12" name="Picture 12" descr="Picture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34</xdr:row>
      <xdr:rowOff>400000</xdr:rowOff>
    </xdr:from>
    <xdr:to>
      <xdr:col>2</xdr:col>
      <xdr:colOff>1552575</xdr:colOff>
      <xdr:row>35</xdr:row>
      <xdr:rowOff>114300</xdr:rowOff>
    </xdr:to>
    <xdr:pic>
      <xdr:nvPicPr>
        <xdr:cNvPr id="13" name="Picture 13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35</xdr:row>
      <xdr:rowOff>400000</xdr:rowOff>
    </xdr:from>
    <xdr:to>
      <xdr:col>2</xdr:col>
      <xdr:colOff>1552575</xdr:colOff>
      <xdr:row>36</xdr:row>
      <xdr:rowOff>114300</xdr:rowOff>
    </xdr:to>
    <xdr:pic>
      <xdr:nvPicPr>
        <xdr:cNvPr id="14" name="Picture 14" descr="Picture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36</xdr:row>
      <xdr:rowOff>400000</xdr:rowOff>
    </xdr:from>
    <xdr:to>
      <xdr:col>2</xdr:col>
      <xdr:colOff>1552575</xdr:colOff>
      <xdr:row>37</xdr:row>
      <xdr:rowOff>114300</xdr:rowOff>
    </xdr:to>
    <xdr:pic>
      <xdr:nvPicPr>
        <xdr:cNvPr id="15" name="Picture 15" descr="Picture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39</xdr:row>
      <xdr:rowOff>400000</xdr:rowOff>
    </xdr:from>
    <xdr:to>
      <xdr:col>2</xdr:col>
      <xdr:colOff>1552575</xdr:colOff>
      <xdr:row>40</xdr:row>
      <xdr:rowOff>114300</xdr:rowOff>
    </xdr:to>
    <xdr:pic>
      <xdr:nvPicPr>
        <xdr:cNvPr id="16" name="Picture 16" descr="Pictur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40</xdr:row>
      <xdr:rowOff>400000</xdr:rowOff>
    </xdr:from>
    <xdr:to>
      <xdr:col>2</xdr:col>
      <xdr:colOff>1552575</xdr:colOff>
      <xdr:row>41</xdr:row>
      <xdr:rowOff>114300</xdr:rowOff>
    </xdr:to>
    <xdr:pic>
      <xdr:nvPicPr>
        <xdr:cNvPr id="17" name="Picture 17" descr="Picture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41</xdr:row>
      <xdr:rowOff>400000</xdr:rowOff>
    </xdr:from>
    <xdr:to>
      <xdr:col>2</xdr:col>
      <xdr:colOff>1552575</xdr:colOff>
      <xdr:row>42</xdr:row>
      <xdr:rowOff>114300</xdr:rowOff>
    </xdr:to>
    <xdr:pic>
      <xdr:nvPicPr>
        <xdr:cNvPr id="18" name="Picture 18" descr="Picture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42</xdr:row>
      <xdr:rowOff>400000</xdr:rowOff>
    </xdr:from>
    <xdr:to>
      <xdr:col>2</xdr:col>
      <xdr:colOff>1552575</xdr:colOff>
      <xdr:row>43</xdr:row>
      <xdr:rowOff>114300</xdr:rowOff>
    </xdr:to>
    <xdr:pic>
      <xdr:nvPicPr>
        <xdr:cNvPr id="19" name="Picture 19" descr="Pictur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43</xdr:row>
      <xdr:rowOff>400000</xdr:rowOff>
    </xdr:from>
    <xdr:to>
      <xdr:col>2</xdr:col>
      <xdr:colOff>1552575</xdr:colOff>
      <xdr:row>44</xdr:row>
      <xdr:rowOff>80962</xdr:rowOff>
    </xdr:to>
    <xdr:pic>
      <xdr:nvPicPr>
        <xdr:cNvPr id="20" name="Picture 20" descr="Picture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1162050" cy="-80962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44</xdr:row>
      <xdr:rowOff>400000</xdr:rowOff>
    </xdr:from>
    <xdr:to>
      <xdr:col>2</xdr:col>
      <xdr:colOff>1552575</xdr:colOff>
      <xdr:row>45</xdr:row>
      <xdr:rowOff>95250</xdr:rowOff>
    </xdr:to>
    <xdr:pic>
      <xdr:nvPicPr>
        <xdr:cNvPr id="21" name="Picture 21" descr="Picture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1162050" cy="-9525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45</xdr:row>
      <xdr:rowOff>400000</xdr:rowOff>
    </xdr:from>
    <xdr:to>
      <xdr:col>2</xdr:col>
      <xdr:colOff>1552575</xdr:colOff>
      <xdr:row>46</xdr:row>
      <xdr:rowOff>95250</xdr:rowOff>
    </xdr:to>
    <xdr:pic>
      <xdr:nvPicPr>
        <xdr:cNvPr id="22" name="Picture 22" descr="Picture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1162050" cy="-9525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46</xdr:row>
      <xdr:rowOff>400000</xdr:rowOff>
    </xdr:from>
    <xdr:to>
      <xdr:col>2</xdr:col>
      <xdr:colOff>1552575</xdr:colOff>
      <xdr:row>47</xdr:row>
      <xdr:rowOff>114300</xdr:rowOff>
    </xdr:to>
    <xdr:pic>
      <xdr:nvPicPr>
        <xdr:cNvPr id="23" name="Picture 23" descr="Picture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47</xdr:row>
      <xdr:rowOff>400000</xdr:rowOff>
    </xdr:from>
    <xdr:to>
      <xdr:col>2</xdr:col>
      <xdr:colOff>1552575</xdr:colOff>
      <xdr:row>48</xdr:row>
      <xdr:rowOff>114300</xdr:rowOff>
    </xdr:to>
    <xdr:pic>
      <xdr:nvPicPr>
        <xdr:cNvPr id="24" name="Picture 24" descr="Picture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50</xdr:row>
      <xdr:rowOff>400000</xdr:rowOff>
    </xdr:from>
    <xdr:to>
      <xdr:col>2</xdr:col>
      <xdr:colOff>1552575</xdr:colOff>
      <xdr:row>50</xdr:row>
      <xdr:rowOff>1052512</xdr:rowOff>
    </xdr:to>
    <xdr:pic>
      <xdr:nvPicPr>
        <xdr:cNvPr id="25" name="Picture 25" descr="Picture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1162050" cy="661988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51</xdr:row>
      <xdr:rowOff>400000</xdr:rowOff>
    </xdr:from>
    <xdr:to>
      <xdr:col>2</xdr:col>
      <xdr:colOff>1552575</xdr:colOff>
      <xdr:row>52</xdr:row>
      <xdr:rowOff>114300</xdr:rowOff>
    </xdr:to>
    <xdr:pic>
      <xdr:nvPicPr>
        <xdr:cNvPr id="26" name="Picture 26" descr="Picture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54</xdr:row>
      <xdr:rowOff>400000</xdr:rowOff>
    </xdr:from>
    <xdr:to>
      <xdr:col>2</xdr:col>
      <xdr:colOff>1552575</xdr:colOff>
      <xdr:row>54</xdr:row>
      <xdr:rowOff>1052512</xdr:rowOff>
    </xdr:to>
    <xdr:pic>
      <xdr:nvPicPr>
        <xdr:cNvPr id="27" name="Picture 27" descr="Picture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1162050" cy="661988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57</xdr:row>
      <xdr:rowOff>400000</xdr:rowOff>
    </xdr:from>
    <xdr:to>
      <xdr:col>2</xdr:col>
      <xdr:colOff>1552575</xdr:colOff>
      <xdr:row>58</xdr:row>
      <xdr:rowOff>114300</xdr:rowOff>
    </xdr:to>
    <xdr:pic>
      <xdr:nvPicPr>
        <xdr:cNvPr id="28" name="Picture 28" descr="Picture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60</xdr:row>
      <xdr:rowOff>400000</xdr:rowOff>
    </xdr:from>
    <xdr:to>
      <xdr:col>2</xdr:col>
      <xdr:colOff>1552575</xdr:colOff>
      <xdr:row>61</xdr:row>
      <xdr:rowOff>114300</xdr:rowOff>
    </xdr:to>
    <xdr:pic>
      <xdr:nvPicPr>
        <xdr:cNvPr id="29" name="Picture 29" descr="Picture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61</xdr:row>
      <xdr:rowOff>400000</xdr:rowOff>
    </xdr:from>
    <xdr:to>
      <xdr:col>2</xdr:col>
      <xdr:colOff>1552575</xdr:colOff>
      <xdr:row>61</xdr:row>
      <xdr:rowOff>1052512</xdr:rowOff>
    </xdr:to>
    <xdr:pic>
      <xdr:nvPicPr>
        <xdr:cNvPr id="30" name="Picture 30" descr="Picture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1162050" cy="661988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62</xdr:row>
      <xdr:rowOff>400000</xdr:rowOff>
    </xdr:from>
    <xdr:to>
      <xdr:col>2</xdr:col>
      <xdr:colOff>1552575</xdr:colOff>
      <xdr:row>62</xdr:row>
      <xdr:rowOff>1052512</xdr:rowOff>
    </xdr:to>
    <xdr:pic>
      <xdr:nvPicPr>
        <xdr:cNvPr id="31" name="Picture 31" descr="Picture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1162050" cy="661988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63</xdr:row>
      <xdr:rowOff>400000</xdr:rowOff>
    </xdr:from>
    <xdr:to>
      <xdr:col>2</xdr:col>
      <xdr:colOff>1552575</xdr:colOff>
      <xdr:row>63</xdr:row>
      <xdr:rowOff>1052512</xdr:rowOff>
    </xdr:to>
    <xdr:pic>
      <xdr:nvPicPr>
        <xdr:cNvPr id="32" name="Picture 32" descr="Picture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1162050" cy="661988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64</xdr:row>
      <xdr:rowOff>400000</xdr:rowOff>
    </xdr:from>
    <xdr:to>
      <xdr:col>2</xdr:col>
      <xdr:colOff>1552575</xdr:colOff>
      <xdr:row>64</xdr:row>
      <xdr:rowOff>1052512</xdr:rowOff>
    </xdr:to>
    <xdr:pic>
      <xdr:nvPicPr>
        <xdr:cNvPr id="33" name="Picture 33" descr="Picture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1162050" cy="661988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65</xdr:row>
      <xdr:rowOff>400000</xdr:rowOff>
    </xdr:from>
    <xdr:to>
      <xdr:col>2</xdr:col>
      <xdr:colOff>1552575</xdr:colOff>
      <xdr:row>66</xdr:row>
      <xdr:rowOff>114300</xdr:rowOff>
    </xdr:to>
    <xdr:pic>
      <xdr:nvPicPr>
        <xdr:cNvPr id="34" name="Picture 34" descr="Picture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68</xdr:row>
      <xdr:rowOff>400000</xdr:rowOff>
    </xdr:from>
    <xdr:to>
      <xdr:col>2</xdr:col>
      <xdr:colOff>1552575</xdr:colOff>
      <xdr:row>68</xdr:row>
      <xdr:rowOff>1052512</xdr:rowOff>
    </xdr:to>
    <xdr:pic>
      <xdr:nvPicPr>
        <xdr:cNvPr id="35" name="Picture 35" descr="Picture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1162050" cy="661988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69</xdr:row>
      <xdr:rowOff>400000</xdr:rowOff>
    </xdr:from>
    <xdr:to>
      <xdr:col>2</xdr:col>
      <xdr:colOff>1552575</xdr:colOff>
      <xdr:row>69</xdr:row>
      <xdr:rowOff>1052512</xdr:rowOff>
    </xdr:to>
    <xdr:pic>
      <xdr:nvPicPr>
        <xdr:cNvPr id="36" name="Picture 36" descr="Picture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1162050" cy="661988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70</xdr:row>
      <xdr:rowOff>400000</xdr:rowOff>
    </xdr:from>
    <xdr:to>
      <xdr:col>2</xdr:col>
      <xdr:colOff>1552575</xdr:colOff>
      <xdr:row>70</xdr:row>
      <xdr:rowOff>1052512</xdr:rowOff>
    </xdr:to>
    <xdr:pic>
      <xdr:nvPicPr>
        <xdr:cNvPr id="37" name="Picture 37" descr="Picture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1162050" cy="661988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71</xdr:row>
      <xdr:rowOff>400000</xdr:rowOff>
    </xdr:from>
    <xdr:to>
      <xdr:col>2</xdr:col>
      <xdr:colOff>1552575</xdr:colOff>
      <xdr:row>72</xdr:row>
      <xdr:rowOff>114300</xdr:rowOff>
    </xdr:to>
    <xdr:pic>
      <xdr:nvPicPr>
        <xdr:cNvPr id="38" name="Picture 38" descr="Picture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72</xdr:row>
      <xdr:rowOff>400000</xdr:rowOff>
    </xdr:from>
    <xdr:to>
      <xdr:col>2</xdr:col>
      <xdr:colOff>1552575</xdr:colOff>
      <xdr:row>73</xdr:row>
      <xdr:rowOff>114300</xdr:rowOff>
    </xdr:to>
    <xdr:pic>
      <xdr:nvPicPr>
        <xdr:cNvPr id="39" name="Picture 39" descr="Picture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1162050" cy="-114300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73</xdr:row>
      <xdr:rowOff>400000</xdr:rowOff>
    </xdr:from>
    <xdr:to>
      <xdr:col>2</xdr:col>
      <xdr:colOff>1552575</xdr:colOff>
      <xdr:row>73</xdr:row>
      <xdr:rowOff>1052512</xdr:rowOff>
    </xdr:to>
    <xdr:pic>
      <xdr:nvPicPr>
        <xdr:cNvPr id="40" name="Picture 40" descr="Picture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1162050" cy="661988"/>
        </a:xfrm>
        <a:prstGeom prst="rect">
          <a:avLst/>
        </a:prstGeom>
      </xdr:spPr>
    </xdr:pic>
    <xdr:clientData/>
  </xdr:twoCellAnchor>
  <xdr:twoCellAnchor editAs="twoCell">
    <xdr:from>
      <xdr:col>2</xdr:col>
      <xdr:colOff>400000</xdr:colOff>
      <xdr:row>74</xdr:row>
      <xdr:rowOff>400000</xdr:rowOff>
    </xdr:from>
    <xdr:to>
      <xdr:col>2</xdr:col>
      <xdr:colOff>1552575</xdr:colOff>
      <xdr:row>74</xdr:row>
      <xdr:rowOff>1052512</xdr:rowOff>
    </xdr:to>
    <xdr:pic>
      <xdr:nvPicPr>
        <xdr:cNvPr id="41" name="Picture 41" descr="Picture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1162050" cy="661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9"/>
  <sheetViews>
    <sheetView tabSelected="1" workbookViewId="0"/>
  </sheetViews>
  <sheetFormatPr defaultRowHeight="12.75"/>
  <cols>
    <col min="1" max="1" width="14.7109375" customWidth="1"/>
    <col min="2" max="2" width="36.28515625" customWidth="1"/>
    <col min="3" max="3" width="40.7109375" customWidth="1"/>
    <col min="6" max="6" width="14.5703125" customWidth="1"/>
    <col min="7" max="7" width="18" customWidth="1"/>
    <col min="8" max="8" width="18.42578125" customWidth="1"/>
  </cols>
  <sheetData>
    <row r="1" spans="1:8" ht="15">
      <c r="A1" s="1"/>
      <c r="B1" s="2"/>
      <c r="C1" s="1"/>
      <c r="D1" s="48" t="s">
        <v>38</v>
      </c>
      <c r="E1" s="48"/>
      <c r="F1" s="48"/>
      <c r="G1" s="48"/>
      <c r="H1" s="48"/>
    </row>
    <row r="2" spans="1:8" ht="15">
      <c r="A2" s="1"/>
      <c r="B2" s="2"/>
      <c r="C2" s="1"/>
      <c r="D2" s="48"/>
      <c r="E2" s="48"/>
      <c r="F2" s="48"/>
      <c r="G2" s="48"/>
      <c r="H2" s="48"/>
    </row>
    <row r="3" spans="1:8" ht="15">
      <c r="A3" s="1"/>
      <c r="B3" s="2"/>
      <c r="C3" s="1"/>
      <c r="D3" s="48"/>
      <c r="E3" s="48"/>
      <c r="F3" s="48"/>
      <c r="G3" s="48"/>
      <c r="H3" s="48"/>
    </row>
    <row r="4" spans="1:8" ht="15">
      <c r="A4" s="1"/>
      <c r="B4" s="2"/>
      <c r="C4" s="1"/>
      <c r="D4" s="48"/>
      <c r="E4" s="48"/>
      <c r="F4" s="48"/>
      <c r="G4" s="48"/>
      <c r="H4" s="48"/>
    </row>
    <row r="5" spans="1:8" ht="15">
      <c r="A5" s="1"/>
      <c r="B5" s="2"/>
      <c r="C5" s="1"/>
      <c r="D5" s="3"/>
      <c r="E5" s="3"/>
      <c r="F5" s="3"/>
      <c r="G5" s="3"/>
      <c r="H5" s="3"/>
    </row>
    <row r="6" spans="1:8" ht="21">
      <c r="A6" s="49" t="s">
        <v>0</v>
      </c>
      <c r="B6" s="50"/>
      <c r="C6" s="50"/>
      <c r="D6" s="50"/>
      <c r="E6" s="50"/>
      <c r="F6" s="50"/>
      <c r="G6" s="50"/>
      <c r="H6" s="50"/>
    </row>
    <row r="7" spans="1:8" ht="15">
      <c r="A7" s="1"/>
      <c r="B7" s="1"/>
      <c r="C7" s="1"/>
      <c r="D7" s="1"/>
      <c r="E7" s="1"/>
      <c r="F7" s="1"/>
      <c r="G7" s="1"/>
      <c r="H7" s="1"/>
    </row>
    <row r="8" spans="1:8" ht="15">
      <c r="A8" s="4" t="s">
        <v>1</v>
      </c>
      <c r="B8" s="5" t="s">
        <v>62</v>
      </c>
      <c r="C8" s="6"/>
      <c r="D8" s="51" t="s">
        <v>36</v>
      </c>
      <c r="E8" s="51"/>
      <c r="F8" s="7" t="s">
        <v>68</v>
      </c>
      <c r="G8" s="43" t="s">
        <v>8</v>
      </c>
      <c r="H8" s="7"/>
    </row>
    <row r="9" spans="1:8">
      <c r="A9" s="4" t="s">
        <v>9</v>
      </c>
      <c r="B9" s="9" t="s">
        <v>63</v>
      </c>
      <c r="C9" s="6"/>
      <c r="D9" s="10"/>
      <c r="E9" s="10"/>
      <c r="F9" s="6"/>
      <c r="G9" s="6"/>
      <c r="H9" s="11"/>
    </row>
    <row r="10" spans="1:8">
      <c r="A10" s="12" t="s">
        <v>10</v>
      </c>
      <c r="B10" s="5" t="s">
        <v>64</v>
      </c>
      <c r="C10" s="6"/>
      <c r="D10" s="52" t="s">
        <v>69</v>
      </c>
      <c r="E10" s="53"/>
      <c r="F10" s="58" t="s">
        <v>70</v>
      </c>
      <c r="G10" s="59"/>
      <c r="H10" s="64" t="s">
        <v>71</v>
      </c>
    </row>
    <row r="11" spans="1:8">
      <c r="A11" s="4" t="s">
        <v>11</v>
      </c>
      <c r="B11" s="5" t="s">
        <v>65</v>
      </c>
      <c r="C11" s="6"/>
      <c r="D11" s="54"/>
      <c r="E11" s="55"/>
      <c r="F11" s="60"/>
      <c r="G11" s="61"/>
      <c r="H11" s="65"/>
    </row>
    <row r="12" spans="1:8">
      <c r="A12" s="4" t="s">
        <v>12</v>
      </c>
      <c r="B12" s="5" t="s">
        <v>66</v>
      </c>
      <c r="C12" s="6"/>
      <c r="D12" s="54"/>
      <c r="E12" s="55"/>
      <c r="F12" s="60"/>
      <c r="G12" s="61"/>
      <c r="H12" s="65"/>
    </row>
    <row r="13" spans="1:8">
      <c r="A13" s="4" t="s">
        <v>13</v>
      </c>
      <c r="B13" s="5" t="s">
        <v>67</v>
      </c>
      <c r="C13" s="6"/>
      <c r="D13" s="56"/>
      <c r="E13" s="57"/>
      <c r="F13" s="62"/>
      <c r="G13" s="63"/>
      <c r="H13" s="66"/>
    </row>
    <row r="14" spans="1:8" ht="15">
      <c r="A14" s="8"/>
      <c r="B14" s="67" t="s">
        <v>55</v>
      </c>
      <c r="C14" s="67"/>
      <c r="D14" s="67"/>
      <c r="E14" s="67"/>
      <c r="F14" s="67"/>
      <c r="G14" s="67"/>
      <c r="H14" s="8"/>
    </row>
    <row r="15" spans="1:8">
      <c r="A15" s="13" t="s">
        <v>59</v>
      </c>
      <c r="B15" s="13" t="s">
        <v>2</v>
      </c>
      <c r="C15" s="40" t="s">
        <v>5</v>
      </c>
      <c r="D15" s="13" t="s">
        <v>3</v>
      </c>
      <c r="E15" s="13" t="s">
        <v>7</v>
      </c>
      <c r="F15" s="13" t="s">
        <v>4</v>
      </c>
      <c r="G15" s="14" t="s">
        <v>6</v>
      </c>
      <c r="H15" s="15" t="s">
        <v>19</v>
      </c>
    </row>
    <row r="16">
      <c r="A16" s="68" t="s">
        <v>73</v>
      </c>
      <c r="B16" s="68"/>
      <c r="C16" s="68"/>
      <c r="D16" s="68"/>
      <c r="E16" s="68"/>
      <c r="F16" s="68"/>
      <c r="G16" s="68"/>
      <c r="H16" s="68"/>
    </row>
    <row r="17">
      <c r="A17" s="16">
        <v>1</v>
      </c>
      <c r="B17" s="42" t="s">
        <v>74</v>
      </c>
      <c r="C17" s="41"/>
      <c r="D17" s="17">
        <v>14</v>
      </c>
      <c r="E17" s="17" t="s">
        <v>21</v>
      </c>
      <c r="F17" s="18">
        <v>1020</v>
      </c>
      <c r="G17" s="19"/>
      <c r="H17" s="20">
        <f>IF(OR(ISBLANK(G17)),(D17*F17),(D17*G17))</f>
      </c>
    </row>
    <row r="18">
      <c r="A18" s="69" t="s">
        <v>56</v>
      </c>
      <c r="B18" s="69"/>
      <c r="C18" s="69"/>
      <c r="D18" s="69"/>
      <c r="E18" s="69"/>
      <c r="F18" s="69"/>
      <c r="G18" s="69"/>
      <c r="H18" s="21">
        <f>SUM(H17:H17)</f>
      </c>
    </row>
    <row r="19">
      <c r="A19" s="68" t="s">
        <v>75</v>
      </c>
      <c r="B19" s="68"/>
      <c r="C19" s="68"/>
      <c r="D19" s="68"/>
      <c r="E19" s="68"/>
      <c r="F19" s="68"/>
      <c r="G19" s="68"/>
      <c r="H19" s="68"/>
    </row>
    <row r="20">
      <c r="A20" s="16">
        <v>1</v>
      </c>
      <c r="B20" s="42" t="s">
        <v>76</v>
      </c>
      <c r="C20" s="41"/>
      <c r="D20" s="17">
        <v>2</v>
      </c>
      <c r="E20" s="17" t="s">
        <v>21</v>
      </c>
      <c r="F20" s="18">
        <v>730</v>
      </c>
      <c r="G20" s="19"/>
      <c r="H20" s="20">
        <f>IF(OR(ISBLANK(G20)),(D20*F20),(D20*G20))</f>
      </c>
    </row>
    <row r="21">
      <c r="A21" s="16">
        <v>2</v>
      </c>
      <c r="B21" s="42" t="s">
        <v>77</v>
      </c>
      <c r="C21" s="41"/>
      <c r="D21" s="17">
        <v>2</v>
      </c>
      <c r="E21" s="17" t="s">
        <v>21</v>
      </c>
      <c r="F21" s="18">
        <v>920</v>
      </c>
      <c r="G21" s="19"/>
      <c r="H21" s="20">
        <f>IF(OR(ISBLANK(G21)),(D21*F21),(D21*G21))</f>
      </c>
    </row>
    <row r="22">
      <c r="A22" s="16">
        <v>3</v>
      </c>
      <c r="B22" s="42" t="s">
        <v>78</v>
      </c>
      <c r="C22" s="41"/>
      <c r="D22" s="17">
        <v>8</v>
      </c>
      <c r="E22" s="17" t="s">
        <v>21</v>
      </c>
      <c r="F22" s="18">
        <v>505</v>
      </c>
      <c r="G22" s="19"/>
      <c r="H22" s="20">
        <f>IF(OR(ISBLANK(G22)),(D22*F22),(D22*G22))</f>
      </c>
    </row>
    <row r="23">
      <c r="A23" s="69" t="s">
        <v>56</v>
      </c>
      <c r="B23" s="69"/>
      <c r="C23" s="69"/>
      <c r="D23" s="69"/>
      <c r="E23" s="69"/>
      <c r="F23" s="69"/>
      <c r="G23" s="69"/>
      <c r="H23" s="21">
        <f>SUM(H20:H22)</f>
      </c>
    </row>
    <row r="24">
      <c r="A24" s="68" t="s">
        <v>79</v>
      </c>
      <c r="B24" s="68"/>
      <c r="C24" s="68"/>
      <c r="D24" s="68"/>
      <c r="E24" s="68"/>
      <c r="F24" s="68"/>
      <c r="G24" s="68"/>
      <c r="H24" s="68"/>
    </row>
    <row r="25">
      <c r="A25" s="16">
        <v>1</v>
      </c>
      <c r="B25" s="42" t="s">
        <v>80</v>
      </c>
      <c r="C25" s="41"/>
      <c r="D25" s="17">
        <v>4</v>
      </c>
      <c r="E25" s="17" t="s">
        <v>21</v>
      </c>
      <c r="F25" s="18">
        <v>1825</v>
      </c>
      <c r="G25" s="19"/>
      <c r="H25" s="20">
        <f>IF(OR(ISBLANK(G25)),(D25*F25),(D25*G25))</f>
      </c>
    </row>
    <row r="26">
      <c r="A26" s="69" t="s">
        <v>56</v>
      </c>
      <c r="B26" s="69"/>
      <c r="C26" s="69"/>
      <c r="D26" s="69"/>
      <c r="E26" s="69"/>
      <c r="F26" s="69"/>
      <c r="G26" s="69"/>
      <c r="H26" s="21">
        <f>SUM(H25:H25)</f>
      </c>
    </row>
    <row r="27">
      <c r="A27" s="68" t="s">
        <v>81</v>
      </c>
      <c r="B27" s="68"/>
      <c r="C27" s="68"/>
      <c r="D27" s="68"/>
      <c r="E27" s="68"/>
      <c r="F27" s="68"/>
      <c r="G27" s="68"/>
      <c r="H27" s="68"/>
    </row>
    <row r="28">
      <c r="A28" s="16">
        <v>1</v>
      </c>
      <c r="B28" s="42" t="s">
        <v>82</v>
      </c>
      <c r="C28" s="41"/>
      <c r="D28" s="17">
        <v>1</v>
      </c>
      <c r="E28" s="17" t="s">
        <v>21</v>
      </c>
      <c r="F28" s="18">
        <v>1810</v>
      </c>
      <c r="G28" s="19"/>
      <c r="H28" s="20">
        <f>IF(OR(ISBLANK(G28)),(D28*F28),(D28*G28))</f>
      </c>
    </row>
    <row r="29">
      <c r="A29" s="16">
        <v>2</v>
      </c>
      <c r="B29" s="42" t="s">
        <v>83</v>
      </c>
      <c r="C29" s="41"/>
      <c r="D29" s="17">
        <v>1</v>
      </c>
      <c r="E29" s="17" t="s">
        <v>21</v>
      </c>
      <c r="F29" s="18">
        <v>865</v>
      </c>
      <c r="G29" s="19"/>
      <c r="H29" s="20">
        <f>IF(OR(ISBLANK(G29)),(D29*F29),(D29*G29))</f>
      </c>
    </row>
    <row r="30">
      <c r="A30" s="16">
        <v>3</v>
      </c>
      <c r="B30" s="42" t="s">
        <v>74</v>
      </c>
      <c r="C30" s="41"/>
      <c r="D30" s="17">
        <v>1</v>
      </c>
      <c r="E30" s="17" t="s">
        <v>21</v>
      </c>
      <c r="F30" s="18">
        <v>1020</v>
      </c>
      <c r="G30" s="19"/>
      <c r="H30" s="20">
        <f>IF(OR(ISBLANK(G30)),(D30*F30),(D30*G30))</f>
      </c>
    </row>
    <row r="31">
      <c r="A31" s="16">
        <v>4</v>
      </c>
      <c r="B31" s="42" t="s">
        <v>84</v>
      </c>
      <c r="C31" s="41"/>
      <c r="D31" s="17">
        <v>1</v>
      </c>
      <c r="E31" s="17" t="s">
        <v>21</v>
      </c>
      <c r="F31" s="18">
        <v>570</v>
      </c>
      <c r="G31" s="19"/>
      <c r="H31" s="20">
        <f>IF(OR(ISBLANK(G31)),(D31*F31),(D31*G31))</f>
      </c>
    </row>
    <row r="32">
      <c r="A32" s="69" t="s">
        <v>56</v>
      </c>
      <c r="B32" s="69"/>
      <c r="C32" s="69"/>
      <c r="D32" s="69"/>
      <c r="E32" s="69"/>
      <c r="F32" s="69"/>
      <c r="G32" s="69"/>
      <c r="H32" s="21">
        <f>SUM(H28:H31)</f>
      </c>
    </row>
    <row r="33">
      <c r="A33" s="68" t="s">
        <v>85</v>
      </c>
      <c r="B33" s="68"/>
      <c r="C33" s="68"/>
      <c r="D33" s="68"/>
      <c r="E33" s="68"/>
      <c r="F33" s="68"/>
      <c r="G33" s="68"/>
      <c r="H33" s="68"/>
    </row>
    <row r="34">
      <c r="A34" s="16">
        <v>1</v>
      </c>
      <c r="B34" s="42" t="s">
        <v>74</v>
      </c>
      <c r="C34" s="41"/>
      <c r="D34" s="17">
        <v>1</v>
      </c>
      <c r="E34" s="17" t="s">
        <v>21</v>
      </c>
      <c r="F34" s="18">
        <v>1020</v>
      </c>
      <c r="G34" s="19"/>
      <c r="H34" s="20">
        <f>IF(OR(ISBLANK(G34)),(D34*F34),(D34*G34))</f>
      </c>
    </row>
    <row r="35">
      <c r="A35" s="16">
        <v>2</v>
      </c>
      <c r="B35" s="42" t="s">
        <v>84</v>
      </c>
      <c r="C35" s="41"/>
      <c r="D35" s="17">
        <v>1</v>
      </c>
      <c r="E35" s="17" t="s">
        <v>21</v>
      </c>
      <c r="F35" s="18">
        <v>570</v>
      </c>
      <c r="G35" s="19"/>
      <c r="H35" s="20">
        <f>IF(OR(ISBLANK(G35)),(D35*F35),(D35*G35))</f>
      </c>
    </row>
    <row r="36">
      <c r="A36" s="16">
        <v>3</v>
      </c>
      <c r="B36" s="42" t="s">
        <v>86</v>
      </c>
      <c r="C36" s="41"/>
      <c r="D36" s="17">
        <v>1</v>
      </c>
      <c r="E36" s="17" t="s">
        <v>21</v>
      </c>
      <c r="F36" s="18">
        <v>1740</v>
      </c>
      <c r="G36" s="19"/>
      <c r="H36" s="20">
        <f>IF(OR(ISBLANK(G36)),(D36*F36),(D36*G36))</f>
      </c>
    </row>
    <row r="37">
      <c r="A37" s="16">
        <v>4</v>
      </c>
      <c r="B37" s="42" t="s">
        <v>87</v>
      </c>
      <c r="C37" s="41"/>
      <c r="D37" s="17">
        <v>1</v>
      </c>
      <c r="E37" s="17" t="s">
        <v>21</v>
      </c>
      <c r="F37" s="18">
        <v>565</v>
      </c>
      <c r="G37" s="19"/>
      <c r="H37" s="20">
        <f>IF(OR(ISBLANK(G37)),(D37*F37),(D37*G37))</f>
      </c>
    </row>
    <row r="38">
      <c r="A38" s="69" t="s">
        <v>56</v>
      </c>
      <c r="B38" s="69"/>
      <c r="C38" s="69"/>
      <c r="D38" s="69"/>
      <c r="E38" s="69"/>
      <c r="F38" s="69"/>
      <c r="G38" s="69"/>
      <c r="H38" s="21">
        <f>SUM(H34:H37)</f>
      </c>
    </row>
    <row r="39">
      <c r="A39" s="68" t="s">
        <v>88</v>
      </c>
      <c r="B39" s="68"/>
      <c r="C39" s="68"/>
      <c r="D39" s="68"/>
      <c r="E39" s="68"/>
      <c r="F39" s="68"/>
      <c r="G39" s="68"/>
      <c r="H39" s="68"/>
    </row>
    <row r="40">
      <c r="A40" s="16">
        <v>1</v>
      </c>
      <c r="B40" s="42" t="s">
        <v>82</v>
      </c>
      <c r="C40" s="41"/>
      <c r="D40" s="17">
        <v>1</v>
      </c>
      <c r="E40" s="17" t="s">
        <v>21</v>
      </c>
      <c r="F40" s="18">
        <v>1810</v>
      </c>
      <c r="G40" s="19"/>
      <c r="H40" s="20">
        <f>IF(OR(ISBLANK(G40)),(D40*F40),(D40*G40))</f>
      </c>
    </row>
    <row r="41">
      <c r="A41" s="16">
        <v>2</v>
      </c>
      <c r="B41" s="42" t="s">
        <v>83</v>
      </c>
      <c r="C41" s="41"/>
      <c r="D41" s="17">
        <v>1</v>
      </c>
      <c r="E41" s="17" t="s">
        <v>21</v>
      </c>
      <c r="F41" s="18">
        <v>865</v>
      </c>
      <c r="G41" s="19"/>
      <c r="H41" s="20">
        <f>IF(OR(ISBLANK(G41)),(D41*F41),(D41*G41))</f>
      </c>
    </row>
    <row r="42">
      <c r="A42" s="16">
        <v>3</v>
      </c>
      <c r="B42" s="42" t="s">
        <v>74</v>
      </c>
      <c r="C42" s="41"/>
      <c r="D42" s="17">
        <v>23</v>
      </c>
      <c r="E42" s="17" t="s">
        <v>21</v>
      </c>
      <c r="F42" s="18">
        <v>1020</v>
      </c>
      <c r="G42" s="19"/>
      <c r="H42" s="20">
        <f>IF(OR(ISBLANK(G42)),(D42*F42),(D42*G42))</f>
      </c>
    </row>
    <row r="43">
      <c r="A43" s="16">
        <v>4</v>
      </c>
      <c r="B43" s="42" t="s">
        <v>84</v>
      </c>
      <c r="C43" s="41"/>
      <c r="D43" s="17">
        <v>23</v>
      </c>
      <c r="E43" s="17" t="s">
        <v>21</v>
      </c>
      <c r="F43" s="18">
        <v>570</v>
      </c>
      <c r="G43" s="19"/>
      <c r="H43" s="20">
        <f>IF(OR(ISBLANK(G43)),(D43*F43),(D43*G43))</f>
      </c>
    </row>
    <row r="44">
      <c r="A44" s="16">
        <v>5</v>
      </c>
      <c r="B44" s="42" t="s">
        <v>89</v>
      </c>
      <c r="C44" s="41"/>
      <c r="D44" s="17">
        <v>1</v>
      </c>
      <c r="E44" s="17" t="s">
        <v>21</v>
      </c>
      <c r="F44" s="18">
        <v>4570</v>
      </c>
      <c r="G44" s="19"/>
      <c r="H44" s="20">
        <f>IF(OR(ISBLANK(G44)),(D44*F44),(D44*G44))</f>
      </c>
    </row>
    <row r="45">
      <c r="A45" s="16">
        <v>6</v>
      </c>
      <c r="B45" s="42" t="s">
        <v>90</v>
      </c>
      <c r="C45" s="41"/>
      <c r="D45" s="17">
        <v>3</v>
      </c>
      <c r="E45" s="17" t="s">
        <v>21</v>
      </c>
      <c r="F45" s="18">
        <v>6130</v>
      </c>
      <c r="G45" s="19"/>
      <c r="H45" s="20">
        <f>IF(OR(ISBLANK(G45)),(D45*F45),(D45*G45))</f>
      </c>
    </row>
    <row r="46">
      <c r="A46" s="16">
        <v>7</v>
      </c>
      <c r="B46" s="42" t="s">
        <v>91</v>
      </c>
      <c r="C46" s="41"/>
      <c r="D46" s="17">
        <v>2</v>
      </c>
      <c r="E46" s="17" t="s">
        <v>21</v>
      </c>
      <c r="F46" s="18">
        <v>3780</v>
      </c>
      <c r="G46" s="19"/>
      <c r="H46" s="20">
        <f>IF(OR(ISBLANK(G46)),(D46*F46),(D46*G46))</f>
      </c>
    </row>
    <row r="47">
      <c r="A47" s="16">
        <v>8</v>
      </c>
      <c r="B47" s="42" t="s">
        <v>92</v>
      </c>
      <c r="C47" s="41"/>
      <c r="D47" s="17">
        <v>13</v>
      </c>
      <c r="E47" s="17" t="s">
        <v>21</v>
      </c>
      <c r="F47" s="18">
        <v>30</v>
      </c>
      <c r="G47" s="19"/>
      <c r="H47" s="20">
        <f>IF(OR(ISBLANK(G47)),(D47*F47),(D47*G47))</f>
      </c>
    </row>
    <row r="48">
      <c r="A48" s="16">
        <v>9</v>
      </c>
      <c r="B48" s="42" t="s">
        <v>93</v>
      </c>
      <c r="C48" s="41"/>
      <c r="D48" s="17">
        <v>11</v>
      </c>
      <c r="E48" s="17" t="s">
        <v>21</v>
      </c>
      <c r="F48" s="18">
        <v>500</v>
      </c>
      <c r="G48" s="19"/>
      <c r="H48" s="20">
        <f>IF(OR(ISBLANK(G48)),(D48*F48),(D48*G48))</f>
      </c>
    </row>
    <row r="49">
      <c r="A49" s="69" t="s">
        <v>56</v>
      </c>
      <c r="B49" s="69"/>
      <c r="C49" s="69"/>
      <c r="D49" s="69"/>
      <c r="E49" s="69"/>
      <c r="F49" s="69"/>
      <c r="G49" s="69"/>
      <c r="H49" s="21">
        <f>SUM(H40:H48)</f>
      </c>
    </row>
    <row r="50">
      <c r="A50" s="68" t="s">
        <v>94</v>
      </c>
      <c r="B50" s="68"/>
      <c r="C50" s="68"/>
      <c r="D50" s="68"/>
      <c r="E50" s="68"/>
      <c r="F50" s="68"/>
      <c r="G50" s="68"/>
      <c r="H50" s="68"/>
    </row>
    <row r="51">
      <c r="A51" s="16">
        <v>1</v>
      </c>
      <c r="B51" s="42" t="s">
        <v>95</v>
      </c>
      <c r="C51" s="41"/>
      <c r="D51" s="17">
        <v>1</v>
      </c>
      <c r="E51" s="17" t="s">
        <v>21</v>
      </c>
      <c r="F51" s="18">
        <v>960</v>
      </c>
      <c r="G51" s="19"/>
      <c r="H51" s="20">
        <f>IF(OR(ISBLANK(G51)),(D51*F51),(D51*G51))</f>
      </c>
    </row>
    <row r="52">
      <c r="A52" s="16">
        <v>2</v>
      </c>
      <c r="B52" s="42" t="s">
        <v>96</v>
      </c>
      <c r="C52" s="41"/>
      <c r="D52" s="17">
        <v>1</v>
      </c>
      <c r="E52" s="17" t="s">
        <v>21</v>
      </c>
      <c r="F52" s="18">
        <v>795</v>
      </c>
      <c r="G52" s="19"/>
      <c r="H52" s="20">
        <f>IF(OR(ISBLANK(G52)),(D52*F52),(D52*G52))</f>
      </c>
    </row>
    <row r="53">
      <c r="A53" s="69" t="s">
        <v>56</v>
      </c>
      <c r="B53" s="69"/>
      <c r="C53" s="69"/>
      <c r="D53" s="69"/>
      <c r="E53" s="69"/>
      <c r="F53" s="69"/>
      <c r="G53" s="69"/>
      <c r="H53" s="21">
        <f>SUM(H51:H52)</f>
      </c>
    </row>
    <row r="54">
      <c r="A54" s="68" t="s">
        <v>97</v>
      </c>
      <c r="B54" s="68"/>
      <c r="C54" s="68"/>
      <c r="D54" s="68"/>
      <c r="E54" s="68"/>
      <c r="F54" s="68"/>
      <c r="G54" s="68"/>
      <c r="H54" s="68"/>
    </row>
    <row r="55">
      <c r="A55" s="16">
        <v>1</v>
      </c>
      <c r="B55" s="42" t="s">
        <v>98</v>
      </c>
      <c r="C55" s="41"/>
      <c r="D55" s="17">
        <v>6</v>
      </c>
      <c r="E55" s="17" t="s">
        <v>21</v>
      </c>
      <c r="F55" s="18">
        <v>490</v>
      </c>
      <c r="G55" s="19"/>
      <c r="H55" s="20">
        <f>IF(OR(ISBLANK(G55)),(D55*F55),(D55*G55))</f>
      </c>
    </row>
    <row r="56">
      <c r="A56" s="69" t="s">
        <v>56</v>
      </c>
      <c r="B56" s="69"/>
      <c r="C56" s="69"/>
      <c r="D56" s="69"/>
      <c r="E56" s="69"/>
      <c r="F56" s="69"/>
      <c r="G56" s="69"/>
      <c r="H56" s="21">
        <f>SUM(H55:H55)</f>
      </c>
    </row>
    <row r="57">
      <c r="A57" s="68" t="s">
        <v>99</v>
      </c>
      <c r="B57" s="68"/>
      <c r="C57" s="68"/>
      <c r="D57" s="68"/>
      <c r="E57" s="68"/>
      <c r="F57" s="68"/>
      <c r="G57" s="68"/>
      <c r="H57" s="68"/>
    </row>
    <row r="58">
      <c r="A58" s="16">
        <v>1</v>
      </c>
      <c r="B58" s="42" t="s">
        <v>80</v>
      </c>
      <c r="C58" s="41"/>
      <c r="D58" s="17">
        <v>4</v>
      </c>
      <c r="E58" s="17" t="s">
        <v>21</v>
      </c>
      <c r="F58" s="18">
        <v>1825</v>
      </c>
      <c r="G58" s="19"/>
      <c r="H58" s="20">
        <f>IF(OR(ISBLANK(G58)),(D58*F58),(D58*G58))</f>
      </c>
    </row>
    <row r="59">
      <c r="A59" s="69" t="s">
        <v>56</v>
      </c>
      <c r="B59" s="69"/>
      <c r="C59" s="69"/>
      <c r="D59" s="69"/>
      <c r="E59" s="69"/>
      <c r="F59" s="69"/>
      <c r="G59" s="69"/>
      <c r="H59" s="21">
        <f>SUM(H58:H58)</f>
      </c>
    </row>
    <row r="60">
      <c r="A60" s="68" t="s">
        <v>100</v>
      </c>
      <c r="B60" s="68"/>
      <c r="C60" s="68"/>
      <c r="D60" s="68"/>
      <c r="E60" s="68"/>
      <c r="F60" s="68"/>
      <c r="G60" s="68"/>
      <c r="H60" s="68"/>
    </row>
    <row r="61">
      <c r="A61" s="16">
        <v>1</v>
      </c>
      <c r="B61" s="42" t="s">
        <v>76</v>
      </c>
      <c r="C61" s="41"/>
      <c r="D61" s="17">
        <v>5</v>
      </c>
      <c r="E61" s="17" t="s">
        <v>21</v>
      </c>
      <c r="F61" s="18">
        <v>730</v>
      </c>
      <c r="G61" s="19"/>
      <c r="H61" s="20">
        <f>IF(OR(ISBLANK(G61)),(D61*F61),(D61*G61))</f>
      </c>
    </row>
    <row r="62">
      <c r="A62" s="16">
        <v>2</v>
      </c>
      <c r="B62" s="42" t="s">
        <v>83</v>
      </c>
      <c r="C62" s="41"/>
      <c r="D62" s="17">
        <v>5</v>
      </c>
      <c r="E62" s="17" t="s">
        <v>21</v>
      </c>
      <c r="F62" s="18">
        <v>865</v>
      </c>
      <c r="G62" s="19"/>
      <c r="H62" s="20">
        <f>IF(OR(ISBLANK(G62)),(D62*F62),(D62*G62))</f>
      </c>
    </row>
    <row r="63">
      <c r="A63" s="16">
        <v>3</v>
      </c>
      <c r="B63" s="42" t="s">
        <v>101</v>
      </c>
      <c r="C63" s="41"/>
      <c r="D63" s="17">
        <v>5</v>
      </c>
      <c r="E63" s="17" t="s">
        <v>21</v>
      </c>
      <c r="F63" s="18">
        <v>1250</v>
      </c>
      <c r="G63" s="19"/>
      <c r="H63" s="20">
        <f>IF(OR(ISBLANK(G63)),(D63*F63),(D63*G63))</f>
      </c>
    </row>
    <row r="64">
      <c r="A64" s="16">
        <v>4</v>
      </c>
      <c r="B64" s="42" t="s">
        <v>78</v>
      </c>
      <c r="C64" s="41"/>
      <c r="D64" s="17">
        <v>10</v>
      </c>
      <c r="E64" s="17" t="s">
        <v>21</v>
      </c>
      <c r="F64" s="18">
        <v>505</v>
      </c>
      <c r="G64" s="19"/>
      <c r="H64" s="20">
        <f>IF(OR(ISBLANK(G64)),(D64*F64),(D64*G64))</f>
      </c>
    </row>
    <row r="65">
      <c r="A65" s="16">
        <v>5</v>
      </c>
      <c r="B65" s="42" t="s">
        <v>84</v>
      </c>
      <c r="C65" s="41"/>
      <c r="D65" s="17">
        <v>5</v>
      </c>
      <c r="E65" s="17" t="s">
        <v>21</v>
      </c>
      <c r="F65" s="18">
        <v>570</v>
      </c>
      <c r="G65" s="19"/>
      <c r="H65" s="20">
        <f>IF(OR(ISBLANK(G65)),(D65*F65),(D65*G65))</f>
      </c>
    </row>
    <row r="66">
      <c r="A66" s="16">
        <v>6</v>
      </c>
      <c r="B66" s="42" t="s">
        <v>102</v>
      </c>
      <c r="C66" s="41"/>
      <c r="D66" s="17">
        <v>5</v>
      </c>
      <c r="E66" s="17" t="s">
        <v>21</v>
      </c>
      <c r="F66" s="18">
        <v>1890</v>
      </c>
      <c r="G66" s="19"/>
      <c r="H66" s="20">
        <f>IF(OR(ISBLANK(G66)),(D66*F66),(D66*G66))</f>
      </c>
    </row>
    <row r="67">
      <c r="A67" s="69" t="s">
        <v>56</v>
      </c>
      <c r="B67" s="69"/>
      <c r="C67" s="69"/>
      <c r="D67" s="69"/>
      <c r="E67" s="69"/>
      <c r="F67" s="69"/>
      <c r="G67" s="69"/>
      <c r="H67" s="21">
        <f>SUM(H61:H66)</f>
      </c>
    </row>
    <row r="68">
      <c r="A68" s="68" t="s">
        <v>103</v>
      </c>
      <c r="B68" s="68"/>
      <c r="C68" s="68"/>
      <c r="D68" s="68"/>
      <c r="E68" s="68"/>
      <c r="F68" s="68"/>
      <c r="G68" s="68"/>
      <c r="H68" s="68"/>
    </row>
    <row r="69">
      <c r="A69" s="16">
        <v>1</v>
      </c>
      <c r="B69" s="42" t="s">
        <v>76</v>
      </c>
      <c r="C69" s="41"/>
      <c r="D69" s="17">
        <v>1</v>
      </c>
      <c r="E69" s="17" t="s">
        <v>21</v>
      </c>
      <c r="F69" s="18">
        <v>730</v>
      </c>
      <c r="G69" s="19"/>
      <c r="H69" s="20">
        <f>IF(OR(ISBLANK(G69)),(D69*F69),(D69*G69))</f>
      </c>
    </row>
    <row r="70">
      <c r="A70" s="16">
        <v>2</v>
      </c>
      <c r="B70" s="42" t="s">
        <v>101</v>
      </c>
      <c r="C70" s="41"/>
      <c r="D70" s="17">
        <v>1</v>
      </c>
      <c r="E70" s="17" t="s">
        <v>21</v>
      </c>
      <c r="F70" s="18">
        <v>1250</v>
      </c>
      <c r="G70" s="19"/>
      <c r="H70" s="20">
        <f>IF(OR(ISBLANK(G70)),(D70*F70),(D70*G70))</f>
      </c>
    </row>
    <row r="71">
      <c r="A71" s="16">
        <v>3</v>
      </c>
      <c r="B71" s="42" t="s">
        <v>78</v>
      </c>
      <c r="C71" s="41"/>
      <c r="D71" s="17">
        <v>2</v>
      </c>
      <c r="E71" s="17" t="s">
        <v>21</v>
      </c>
      <c r="F71" s="18">
        <v>505</v>
      </c>
      <c r="G71" s="19"/>
      <c r="H71" s="20">
        <f>IF(OR(ISBLANK(G71)),(D71*F71),(D71*G71))</f>
      </c>
    </row>
    <row r="72">
      <c r="A72" s="16">
        <v>4</v>
      </c>
      <c r="B72" s="42" t="s">
        <v>84</v>
      </c>
      <c r="C72" s="41"/>
      <c r="D72" s="17">
        <v>1</v>
      </c>
      <c r="E72" s="17" t="s">
        <v>21</v>
      </c>
      <c r="F72" s="18">
        <v>570</v>
      </c>
      <c r="G72" s="19"/>
      <c r="H72" s="20">
        <f>IF(OR(ISBLANK(G72)),(D72*F72),(D72*G72))</f>
      </c>
    </row>
    <row r="73">
      <c r="A73" s="16">
        <v>5</v>
      </c>
      <c r="B73" s="42" t="s">
        <v>104</v>
      </c>
      <c r="C73" s="41"/>
      <c r="D73" s="17">
        <v>2</v>
      </c>
      <c r="E73" s="17" t="s">
        <v>21</v>
      </c>
      <c r="F73" s="18">
        <v>1575</v>
      </c>
      <c r="G73" s="19"/>
      <c r="H73" s="20">
        <f>IF(OR(ISBLANK(G73)),(D73*F73),(D73*G73))</f>
      </c>
    </row>
    <row r="74">
      <c r="A74" s="16">
        <v>6</v>
      </c>
      <c r="B74" s="42" t="s">
        <v>105</v>
      </c>
      <c r="C74" s="41"/>
      <c r="D74" s="17">
        <v>1</v>
      </c>
      <c r="E74" s="17" t="s">
        <v>21</v>
      </c>
      <c r="F74" s="18">
        <v>2975</v>
      </c>
      <c r="G74" s="19"/>
      <c r="H74" s="20">
        <f>IF(OR(ISBLANK(G74)),(D74*F74),(D74*G74))</f>
      </c>
    </row>
    <row r="75">
      <c r="A75" s="16">
        <v>7</v>
      </c>
      <c r="B75" s="42" t="s">
        <v>106</v>
      </c>
      <c r="C75" s="41"/>
      <c r="D75" s="17">
        <v>1</v>
      </c>
      <c r="E75" s="17" t="s">
        <v>21</v>
      </c>
      <c r="F75" s="18">
        <v>570</v>
      </c>
      <c r="G75" s="19"/>
      <c r="H75" s="20">
        <f>IF(OR(ISBLANK(G75)),(D75*F75),(D75*G75))</f>
      </c>
    </row>
    <row r="76">
      <c r="A76" s="69" t="s">
        <v>56</v>
      </c>
      <c r="B76" s="69"/>
      <c r="C76" s="69"/>
      <c r="D76" s="69"/>
      <c r="E76" s="69"/>
      <c r="F76" s="69"/>
      <c r="G76" s="69"/>
      <c r="H76" s="21">
        <f>SUM(H69:H75)</f>
      </c>
    </row>
    <row r="77">
      <c r="A77" s="23"/>
      <c r="B77" s="70" t="s">
        <v>45</v>
      </c>
      <c r="C77" s="70"/>
      <c r="D77" s="70"/>
      <c r="E77" s="70"/>
      <c r="F77" s="70"/>
      <c r="G77" s="70"/>
      <c r="H77" s="24"/>
    </row>
    <row r="78">
      <c r="A78" s="47" t="s">
        <v>41</v>
      </c>
      <c r="B78" s="47"/>
      <c r="C78" s="47"/>
      <c r="D78" s="47"/>
      <c r="E78" s="47"/>
      <c r="F78" s="47"/>
      <c r="G78" s="47"/>
      <c r="H78" s="25">
        <f>SUM(L10:L15)</f>
      </c>
    </row>
    <row r="79">
      <c r="A79" s="47" t="s">
        <v>46</v>
      </c>
      <c r="B79" s="47"/>
      <c r="C79" s="47"/>
      <c r="D79" s="47"/>
      <c r="E79" s="47"/>
      <c r="F79" s="47"/>
      <c r="G79" s="47"/>
      <c r="H79" s="25">
        <f>SUM(M10:M15)</f>
      </c>
    </row>
    <row r="80">
      <c r="A80" s="74" t="s">
        <v>42</v>
      </c>
      <c r="B80" s="74"/>
      <c r="C80" s="74"/>
      <c r="D80" s="74"/>
      <c r="E80" s="74"/>
      <c r="F80" s="74"/>
      <c r="G80" s="74"/>
      <c r="H80" s="26">
        <f>SUM(H7,H18,H23,H26,H32,H38,H49,H53,H56,H59,H67,H76)</f>
      </c>
    </row>
    <row r="81">
      <c r="A81" s="75" t="s">
        <v>57</v>
      </c>
      <c r="B81" s="75"/>
      <c r="C81" s="76" t="s">
        <v>107</v>
      </c>
      <c r="D81" s="76"/>
      <c r="E81" s="76"/>
      <c r="F81" s="76"/>
      <c r="G81" s="76"/>
      <c r="H81" s="76"/>
    </row>
    <row r="82">
      <c r="A82" s="27"/>
      <c r="B82" s="22"/>
      <c r="C82" s="22"/>
      <c r="D82" s="22"/>
      <c r="E82" s="22"/>
      <c r="F82" s="22"/>
      <c r="G82" s="22"/>
      <c r="H82" s="22"/>
    </row>
    <row r="83">
      <c r="A83" s="77" t="s">
        <v>22</v>
      </c>
      <c r="B83" s="77"/>
      <c r="C83" s="45"/>
      <c r="D83" s="28"/>
      <c r="E83" s="28"/>
      <c r="F83" s="28"/>
      <c r="G83" s="28"/>
      <c r="H83" s="22"/>
    </row>
    <row r="84">
      <c r="A84" s="29"/>
      <c r="B84" s="28" t="s">
        <v>39</v>
      </c>
      <c r="C84" s="28"/>
      <c r="D84" s="28"/>
      <c r="E84" s="28"/>
      <c r="F84" s="28"/>
      <c r="G84" s="28"/>
      <c r="H84" s="22"/>
    </row>
    <row r="85">
      <c r="A85" s="29"/>
      <c r="B85" s="28" t="s">
        <v>23</v>
      </c>
      <c r="C85" s="28"/>
      <c r="D85" s="28"/>
      <c r="E85" s="28"/>
      <c r="F85" s="28"/>
      <c r="G85" s="28"/>
      <c r="H85" s="22"/>
    </row>
    <row r="86">
      <c r="A86" s="29"/>
      <c r="B86" s="28" t="s">
        <v>24</v>
      </c>
      <c r="C86" s="28"/>
      <c r="D86" s="28"/>
      <c r="E86" s="28"/>
      <c r="F86" s="28"/>
      <c r="G86" s="28"/>
      <c r="H86" s="22"/>
    </row>
    <row r="87">
      <c r="A87" s="29"/>
      <c r="B87" s="28" t="s">
        <v>50</v>
      </c>
      <c r="C87" s="28"/>
      <c r="D87" s="28"/>
      <c r="E87" s="28"/>
      <c r="F87" s="28"/>
      <c r="G87" s="28"/>
      <c r="H87" s="22"/>
    </row>
    <row r="88">
      <c r="A88" s="29"/>
      <c r="B88" s="28" t="s">
        <v>25</v>
      </c>
      <c r="C88" s="28"/>
      <c r="D88" s="28"/>
      <c r="E88" s="28"/>
      <c r="F88" s="28"/>
      <c r="G88" s="28"/>
      <c r="H88" s="22"/>
    </row>
    <row r="89">
      <c r="A89" s="29"/>
      <c r="B89" s="28" t="s">
        <v>26</v>
      </c>
      <c r="C89" s="28"/>
      <c r="D89" s="28"/>
      <c r="E89" s="28"/>
      <c r="F89" s="28"/>
      <c r="G89" s="28"/>
      <c r="H89" s="22"/>
    </row>
    <row r="90">
      <c r="A90" s="29"/>
      <c r="B90" s="28" t="s">
        <v>27</v>
      </c>
      <c r="C90" s="28"/>
      <c r="D90" s="28"/>
      <c r="E90" s="28"/>
      <c r="F90" s="28"/>
      <c r="G90" s="28"/>
      <c r="H90" s="22"/>
    </row>
    <row r="91">
      <c r="A91" s="29"/>
      <c r="B91" s="28" t="s">
        <v>28</v>
      </c>
      <c r="C91" s="28"/>
      <c r="D91" s="28"/>
      <c r="E91" s="28"/>
      <c r="F91" s="28"/>
      <c r="G91" s="28"/>
      <c r="H91" s="22"/>
    </row>
    <row r="92">
      <c r="A92" s="29"/>
      <c r="B92" s="28" t="s">
        <v>29</v>
      </c>
      <c r="C92" s="28"/>
      <c r="D92" s="28"/>
      <c r="E92" s="28"/>
      <c r="F92" s="28"/>
      <c r="G92" s="28"/>
      <c r="H92" s="22"/>
    </row>
    <row r="93">
      <c r="A93" s="29"/>
      <c r="B93" s="28" t="s">
        <v>43</v>
      </c>
      <c r="C93" s="28"/>
      <c r="D93" s="28"/>
      <c r="E93" s="28"/>
      <c r="F93" s="28"/>
      <c r="G93" s="28"/>
      <c r="H93" s="22"/>
    </row>
    <row r="94">
      <c r="A94" s="29"/>
      <c r="B94" s="28" t="s">
        <v>44</v>
      </c>
      <c r="C94" s="28"/>
      <c r="D94" s="28"/>
      <c r="E94" s="28"/>
      <c r="F94" s="28"/>
      <c r="G94" s="28"/>
      <c r="H94" s="22"/>
    </row>
    <row r="95">
      <c r="A95" s="29"/>
      <c r="B95" s="28" t="s">
        <v>30</v>
      </c>
      <c r="C95" s="28"/>
      <c r="D95" s="28"/>
      <c r="E95" s="28"/>
      <c r="F95" s="28"/>
      <c r="G95" s="28"/>
      <c r="H95" s="22"/>
    </row>
    <row r="96">
      <c r="A96" s="29"/>
      <c r="B96" s="28" t="s">
        <v>31</v>
      </c>
      <c r="C96" s="28"/>
      <c r="D96" s="28"/>
      <c r="E96" s="28"/>
      <c r="F96" s="28"/>
      <c r="G96" s="28"/>
      <c r="H96" s="22"/>
    </row>
    <row r="97">
      <c r="A97" s="29"/>
      <c r="B97" s="30" t="s">
        <v>32</v>
      </c>
      <c r="C97" s="30"/>
      <c r="D97" s="28"/>
      <c r="E97" s="28"/>
      <c r="F97" s="28"/>
      <c r="G97" s="28"/>
      <c r="H97" s="22"/>
    </row>
    <row r="98">
      <c r="A98" s="29"/>
      <c r="B98" s="28" t="s">
        <v>33</v>
      </c>
      <c r="C98" s="28"/>
      <c r="D98" s="28"/>
      <c r="E98" s="28"/>
      <c r="F98" s="28"/>
      <c r="G98" s="28"/>
      <c r="H98" s="22"/>
    </row>
    <row r="99">
      <c r="A99" s="29"/>
      <c r="B99" s="28" t="s">
        <v>34</v>
      </c>
      <c r="C99" s="28"/>
      <c r="D99" s="28"/>
      <c r="E99" s="28"/>
      <c r="F99" s="28"/>
      <c r="G99" s="28"/>
      <c r="H99" s="22"/>
    </row>
    <row r="100">
      <c r="A100" s="29"/>
      <c r="B100" s="28" t="s">
        <v>40</v>
      </c>
      <c r="C100" s="28"/>
      <c r="D100" s="28"/>
      <c r="E100" s="28"/>
      <c r="F100" s="28"/>
      <c r="G100" s="28"/>
      <c r="H100" s="22"/>
    </row>
    <row r="101">
      <c r="A101" s="27"/>
      <c r="B101" s="22"/>
      <c r="C101" s="22"/>
      <c r="D101" s="22"/>
      <c r="E101" s="22"/>
      <c r="F101" s="22"/>
      <c r="G101" s="22"/>
      <c r="H101" s="22"/>
    </row>
    <row r="102">
      <c r="A102" s="31" t="s">
        <v>35</v>
      </c>
      <c r="B102" s="32"/>
      <c r="C102" s="32"/>
      <c r="D102" s="31" t="s">
        <v>58</v>
      </c>
      <c r="E102" s="31"/>
      <c r="F102" s="31"/>
      <c r="G102" s="31"/>
      <c r="H102" s="33"/>
    </row>
    <row r="103">
      <c r="A103" s="78" t="s">
        <v>51</v>
      </c>
      <c r="B103" s="78"/>
      <c r="C103" s="46"/>
      <c r="D103" s="35"/>
      <c r="E103" s="79"/>
      <c r="F103" s="79"/>
      <c r="G103" s="79"/>
      <c r="H103" s="36"/>
    </row>
    <row r="104">
      <c r="A104" s="44" t="s">
        <v>52</v>
      </c>
      <c r="B104" s="37"/>
      <c r="C104" s="44"/>
      <c r="D104" s="71" t="s">
        <v>53</v>
      </c>
      <c r="E104" s="71"/>
      <c r="F104" s="71"/>
      <c r="G104" s="71"/>
      <c r="H104" s="38"/>
    </row>
    <row r="105">
      <c r="A105" s="39"/>
      <c r="B105" s="34"/>
      <c r="C105" s="39"/>
      <c r="D105" s="34"/>
      <c r="E105" s="34"/>
      <c r="F105" s="34"/>
      <c r="G105" s="34"/>
      <c r="H105" s="34"/>
    </row>
    <row r="106">
      <c r="A106" s="72" t="s">
        <v>54</v>
      </c>
      <c r="B106" s="72"/>
      <c r="C106" s="72"/>
      <c r="D106" s="72"/>
      <c r="E106" s="72"/>
      <c r="F106" s="72"/>
      <c r="G106" s="72"/>
      <c r="H106" s="34"/>
    </row>
  </sheetData>
  <protectedRanges>
    <protectedRange password="AEB9" name="Range1" securityDescriptor="O:WDG:WDD:(A;;CC;;;S-1-5-21-356856614-1796741476-3412277405-1341)" sqref="B8:B13 F8 H8 D10:H13"/>
    <protectedRange password="AEB9" name="Range1_2" securityDescriptor="O:WDG:WDD:(A;;CC;;;S-1-5-21-356856614-1796741476-3412277405-1341)" sqref="A17:H17"/>
    <protectedRange password="AEB9" name="Range1_3" securityDescriptor="O:WDG:WDD:(A;;CC;;;S-1-5-21-356856614-1796741476-3412277405-1341)" sqref="A18:H18"/>
    <protectedRange password="AEB9" name="Range1_4" securityDescriptor="O:WDG:WDD:(A;;CC;;;S-1-5-21-356856614-1796741476-3412277405-1341)" sqref="A19:H19"/>
    <protectedRange password="AEB9" name="Range1_5" securityDescriptor="O:WDG:WDD:(A;;CC;;;S-1-5-21-356856614-1796741476-3412277405-1341)" sqref="B29 A20:H22"/>
  </protectedRanges>
  <mergeCells count="21">
    <mergeCell ref="D1:H4"/>
    <mergeCell ref="A6:H6"/>
    <mergeCell ref="D8:E8"/>
    <mergeCell ref="D10:E13"/>
    <mergeCell ref="F10:G13"/>
    <mergeCell ref="H10:H13"/>
    <mergeCell ref="B14:G14"/>
    <mergeCell ref="A16:H16"/>
    <mergeCell ref="A16:G16"/>
    <mergeCell ref="B16:G16"/>
    <mergeCell ref="A16:G16"/>
    <mergeCell ref="A16:G16"/>
    <mergeCell ref="A16:G16"/>
    <mergeCell ref="A16:B16"/>
    <mergeCell ref="C16:H16"/>
    <mergeCell ref="A16:B16"/>
    <mergeCell ref="A16:B16"/>
    <mergeCell ref="E16:G16"/>
    <mergeCell ref="D16:G16"/>
    <mergeCell ref="A16:G16"/>
    <mergeCell ref="A16:H16"/>
    <mergeCell ref="A16:H16"/>
    <mergeCell ref="A18:G18"/>
    <mergeCell ref="A19:H19"/>
    <mergeCell ref="A23:G23"/>
    <mergeCell ref="A24:H24"/>
    <mergeCell ref="A26:G26"/>
    <mergeCell ref="A27:H27"/>
    <mergeCell ref="A32:G32"/>
    <mergeCell ref="A33:H33"/>
    <mergeCell ref="A38:G38"/>
    <mergeCell ref="A39:H39"/>
    <mergeCell ref="A49:G49"/>
    <mergeCell ref="A50:H50"/>
    <mergeCell ref="A53:G53"/>
    <mergeCell ref="A54:H54"/>
    <mergeCell ref="A56:G56"/>
    <mergeCell ref="A57:H57"/>
    <mergeCell ref="A59:G59"/>
    <mergeCell ref="A60:H60"/>
    <mergeCell ref="A67:G67"/>
    <mergeCell ref="A68:H68"/>
    <mergeCell ref="A76:G76"/>
    <mergeCell ref="B77:G77"/>
    <mergeCell ref="A78:G78"/>
    <mergeCell ref="A79:G79"/>
    <mergeCell ref="A80:G80"/>
    <mergeCell ref="A81:B81"/>
    <mergeCell ref="C81:H81"/>
    <mergeCell ref="A83:B83"/>
    <mergeCell ref="A103:B103"/>
    <mergeCell ref="E103:G103"/>
    <mergeCell ref="D104:G104"/>
    <mergeCell ref="A106:G106"/>
  </mergeCells>
  <pageMargins left="0.7" right="0.7" top="0.75" bottom="0.75" header="0.3" footer="0.3"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Bafco Trading LLC</Compan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Preview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2011-09-20T05:02:14Z</dcterms:created>
  <dc:creator>Neha</dc:creator>
  <cp:lastModifiedBy>Greyjoy</cp:lastModifiedBy>
  <cp:lastPrinted>2017-02-08T08:55:44Z</cp:lastPrinted>
  <dcterms:modified xsi:type="dcterms:W3CDTF">2018-06-26T08:48:28Z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