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00287263.TUSSTUDENT\Documents\GitHub\linux-compression\"/>
    </mc:Choice>
  </mc:AlternateContent>
  <xr:revisionPtr revIDLastSave="0" documentId="13_ncr:1_{B9E7D972-8AED-4DFC-AE44-0E0C579DD025}" xr6:coauthVersionLast="47" xr6:coauthVersionMax="47" xr10:uidLastSave="{00000000-0000-0000-0000-000000000000}"/>
  <bookViews>
    <workbookView xWindow="-120" yWindow="-120" windowWidth="20730" windowHeight="11040" xr2:uid="{BB74B2CE-2D4D-49B0-A80F-A5AA9F7C3ED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D5" i="2"/>
  <c r="B9" i="2"/>
  <c r="B10" i="2"/>
  <c r="B11" i="2"/>
  <c r="B5" i="2"/>
  <c r="C5" i="2"/>
  <c r="F5" i="2"/>
  <c r="E2" i="2"/>
  <c r="D2" i="2"/>
  <c r="D3" i="2"/>
  <c r="E3" i="2" s="1"/>
  <c r="D4" i="2"/>
  <c r="E4" i="2" s="1"/>
  <c r="D9" i="2" l="1"/>
  <c r="E9" i="2" s="1"/>
  <c r="D11" i="2"/>
  <c r="E11" i="2" s="1"/>
  <c r="D10" i="2"/>
  <c r="E10" i="2" s="1"/>
</calcChain>
</file>

<file path=xl/sharedStrings.xml><?xml version="1.0" encoding="utf-8"?>
<sst xmlns="http://schemas.openxmlformats.org/spreadsheetml/2006/main" count="23" uniqueCount="20">
  <si>
    <t>File Type</t>
  </si>
  <si>
    <t>Original Size (Bytes)</t>
  </si>
  <si>
    <t>Compressed Size (Bytes)</t>
  </si>
  <si>
    <t>Compression Ratio (CR)</t>
  </si>
  <si>
    <t>Space Savings (SS)</t>
  </si>
  <si>
    <t>Comments</t>
  </si>
  <si>
    <t>PDF</t>
  </si>
  <si>
    <t>Executable</t>
  </si>
  <si>
    <t>TIFF Image</t>
  </si>
  <si>
    <t>Archive Type</t>
  </si>
  <si>
    <t>Total Original Size (Bytes)</t>
  </si>
  <si>
    <t>Total Compressed Size (Bytes)</t>
  </si>
  <si>
    <t>Tar archive, then xz compress (.tar.xz)</t>
  </si>
  <si>
    <t>Compressed files, then tar archive (.tar)</t>
  </si>
  <si>
    <t>7zip (LZMA compression, normal level) (.7z)</t>
  </si>
  <si>
    <t>Executable files often contain repetitive binary data, making them reasonably compressible.</t>
  </si>
  <si>
    <t>PDFs can vary in their compressibility depending on their contents. PDFs containing text tend to compress well, but this one contains images or other compressed data do not.</t>
  </si>
  <si>
    <t>TIFF uses compression therefore there is not much more that can be compressed.</t>
  </si>
  <si>
    <t>Total</t>
  </si>
  <si>
    <t>There was no benefit to  compressing the files as a group. Also we can see there is no particular benefit to one type of compression used here as they are within a percent of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</si>
</sst>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0" fontId="0" fillId="0" borderId="0" xfId="2" applyNumberFormat="1" applyFont="1" applyAlignment="1">
      <alignment vertical="top"/>
    </xf>
    <xf numFmtId="10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21">
    <dxf>
      <numFmt numFmtId="14" formatCode="0.00%"/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indent="0" justifyLastLine="0" shrinkToFit="0" readingOrder="0"/>
    </dxf>
    <dxf>
      <numFmt numFmtId="164" formatCode="_-* #,##0_-;\-* #,##0_-;_-* &quot;-&quot;??_-;_-@_-"/>
      <alignment horizontal="general" vertical="top" textRotation="0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4" formatCode="0.00%"/>
      <alignment horizontal="general" vertical="top" textRotation="0" wrapText="0" indent="0" justifyLastLine="0" shrinkToFit="0" readingOrder="0"/>
    </dxf>
    <dxf>
      <numFmt numFmtId="164" formatCode="_-* #,##0_-;\-* #,##0_-;_-* &quot;-&quot;??_-;_-@_-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13" formatCode="0%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164" formatCode="_-* #,##0_-;\-* #,##0_-;_-* &quot;-&quot;??_-;_-@_-"/>
      <alignment horizontal="general" vertical="top" textRotation="0" wrapText="0" indent="0" justifyLastLine="0" shrinkToFit="0" readingOrder="0"/>
    </dxf>
    <dxf>
      <numFmt numFmtId="164" formatCode="_-* #,##0_-;\-* #,##0_-;_-* &quot;-&quot;??_-;_-@_-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-* #,##0_-;\-* #,##0_-;_-* &quot;-&quot;??_-;_-@_-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_-* #,##0_-;\-* #,##0_-;_-* &quot;-&quot;??_-;_-@_-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1CF4D9-45F5-4099-B942-913580406850}" name="FileTable" displayName="FileTable" ref="A1:F5" totalsRowCount="1" headerRowDxfId="18" dataDxfId="17">
  <autoFilter ref="A1:F4" xr:uid="{4E1CF4D9-45F5-4099-B942-913580406850}"/>
  <tableColumns count="6">
    <tableColumn id="1" xr3:uid="{70BBC326-9E2B-4F42-913B-19170DA220B1}" name="File Type" totalsRowLabel="Total" dataDxfId="20" totalsRowDxfId="13"/>
    <tableColumn id="2" xr3:uid="{70631E1F-3543-49A1-9012-397E2E7C47E3}" name="Original Size (Bytes)" totalsRowFunction="sum" dataDxfId="19" totalsRowDxfId="12" dataCellStyle="Comma"/>
    <tableColumn id="3" xr3:uid="{39D76D01-0CBD-4BEE-9CC1-7E1ED450A7A8}" name="Compressed Size (Bytes)" totalsRowFunction="sum" dataDxfId="3" totalsRowDxfId="11" dataCellStyle="Comma"/>
    <tableColumn id="4" xr3:uid="{50C4A1F1-C44C-41C2-A032-D847198F859F}" name="Compression Ratio (CR)" totalsRowFunction="custom" dataDxfId="2" totalsRowDxfId="10" dataCellStyle="Percent" totalsRowCellStyle="Percent">
      <calculatedColumnFormula>FileTable[[#This Row],[Compressed Size (Bytes)]]/FileTable[[#This Row],[Original Size (Bytes)]]</calculatedColumnFormula>
      <totalsRowFormula>FileTable[[#Totals],[Compressed Size (Bytes)]]/FileTable[[#Totals],[Original Size (Bytes)]]</totalsRowFormula>
    </tableColumn>
    <tableColumn id="5" xr3:uid="{01813E65-0C5E-437A-A32A-B31C0B61A432}" name="Space Savings (SS)" totalsRowFunction="custom" dataDxfId="0" totalsRowDxfId="9" dataCellStyle="Percent">
      <calculatedColumnFormula>1-FileTable[[#This Row],[Compression Ratio (CR)]]</calculatedColumnFormula>
      <totalsRowFormula>1-FileTable[[#Totals],[Compression Ratio (CR)]]</totalsRowFormula>
    </tableColumn>
    <tableColumn id="6" xr3:uid="{19B6ED77-11FC-4297-AA50-30C4EF3C062E}" name="Comments" totalsRowFunction="count" dataDxfId="1" totalsRowDxfId="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56FF2B-B9B5-41FD-87C7-21EE6ECD2DF3}" name="Table3" displayName="Table3" ref="A8:F11" totalsRowShown="0" dataDxfId="15">
  <autoFilter ref="A8:F11" xr:uid="{8C56FF2B-B9B5-41FD-87C7-21EE6ECD2DF3}"/>
  <tableColumns count="6">
    <tableColumn id="1" xr3:uid="{BA79127B-02A3-4491-B38C-BC210C1F7A38}" name="Archive Type" dataDxfId="16"/>
    <tableColumn id="2" xr3:uid="{829E1A51-BDD8-4919-B91E-67340BFBBFA5}" name="Total Original Size (Bytes)" dataDxfId="14" dataCellStyle="Comma">
      <calculatedColumnFormula>SUM(FileTable[[#Totals],[Original Size (Bytes)]])</calculatedColumnFormula>
    </tableColumn>
    <tableColumn id="3" xr3:uid="{B56A2764-C01B-4CF0-AA4B-2B740BCEEB15}" name="Total Compressed Size (Bytes)" dataDxfId="7" dataCellStyle="Comma"/>
    <tableColumn id="4" xr3:uid="{ACD1F823-B89B-4071-91BC-7BA8AC7F126D}" name="Compression Ratio (CR)" dataDxfId="6" dataCellStyle="Percent">
      <calculatedColumnFormula>Table3[[#This Row],[Total Compressed Size (Bytes)]]/Table3[[#This Row],[Total Original Size (Bytes)]]</calculatedColumnFormula>
    </tableColumn>
    <tableColumn id="5" xr3:uid="{9E3A4C5F-5EEA-4580-B7E2-FD4A092EC1CC}" name="Space Savings (SS)" dataDxfId="4" dataCellStyle="Percent">
      <calculatedColumnFormula>1-Table3[[#This Row],[Compression Ratio (CR)]]</calculatedColumnFormula>
    </tableColumn>
    <tableColumn id="6" xr3:uid="{FC2B98A5-344E-4EF6-8592-CC112608C7C8}" name="Comments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3E2C-701D-4042-A488-708BDF9F6803}">
  <dimension ref="A1:F11"/>
  <sheetViews>
    <sheetView tabSelected="1" zoomScaleNormal="100" workbookViewId="0"/>
  </sheetViews>
  <sheetFormatPr defaultRowHeight="15" x14ac:dyDescent="0.25"/>
  <cols>
    <col min="1" max="1" width="40.42578125" bestFit="1" customWidth="1"/>
    <col min="2" max="2" width="25.7109375" customWidth="1"/>
    <col min="3" max="3" width="29.7109375" customWidth="1"/>
    <col min="4" max="4" width="23.85546875" customWidth="1"/>
    <col min="5" max="5" width="19.140625" customWidth="1"/>
    <col min="6" max="6" width="46.5703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0" x14ac:dyDescent="0.25">
      <c r="A2" s="2" t="s">
        <v>7</v>
      </c>
      <c r="B2" s="3">
        <v>5296128</v>
      </c>
      <c r="C2" s="3">
        <v>1510748</v>
      </c>
      <c r="D2" s="5">
        <f>FileTable[[#This Row],[Compressed Size (Bytes)]]/FileTable[[#This Row],[Original Size (Bytes)]]</f>
        <v>0.28525519020688322</v>
      </c>
      <c r="E2" s="5">
        <f>1-FileTable[[#This Row],[Compression Ratio (CR)]]</f>
        <v>0.71474480979311683</v>
      </c>
      <c r="F2" s="1" t="s">
        <v>15</v>
      </c>
    </row>
    <row r="3" spans="1:6" ht="30" x14ac:dyDescent="0.25">
      <c r="A3" s="2" t="s">
        <v>8</v>
      </c>
      <c r="B3" s="3">
        <v>12603504</v>
      </c>
      <c r="C3" s="3">
        <v>798892</v>
      </c>
      <c r="D3" s="5">
        <f>FileTable[[#This Row],[Compressed Size (Bytes)]]/FileTable[[#This Row],[Original Size (Bytes)]]</f>
        <v>6.3386499500456384E-2</v>
      </c>
      <c r="E3" s="5">
        <f>1-FileTable[[#This Row],[Compression Ratio (CR)]]</f>
        <v>0.93661350049954362</v>
      </c>
      <c r="F3" s="1" t="s">
        <v>17</v>
      </c>
    </row>
    <row r="4" spans="1:6" ht="60" x14ac:dyDescent="0.25">
      <c r="A4" s="2" t="s">
        <v>6</v>
      </c>
      <c r="B4" s="3">
        <v>1081286</v>
      </c>
      <c r="C4" s="3">
        <v>864688</v>
      </c>
      <c r="D4" s="5">
        <f>FileTable[[#This Row],[Compressed Size (Bytes)]]/FileTable[[#This Row],[Original Size (Bytes)]]</f>
        <v>0.79968481974241779</v>
      </c>
      <c r="E4" s="5">
        <f>1-FileTable[[#This Row],[Compression Ratio (CR)]]</f>
        <v>0.20031518025758221</v>
      </c>
      <c r="F4" s="1" t="s">
        <v>16</v>
      </c>
    </row>
    <row r="5" spans="1:6" x14ac:dyDescent="0.25">
      <c r="A5" s="2" t="s">
        <v>18</v>
      </c>
      <c r="B5" s="4">
        <f>SUBTOTAL(109,FileTable[Original Size (Bytes)])</f>
        <v>18980918</v>
      </c>
      <c r="C5" s="4">
        <f>SUBTOTAL(109,FileTable[Compressed Size (Bytes)])</f>
        <v>3174328</v>
      </c>
      <c r="D5" s="5">
        <f>FileTable[[#Totals],[Compressed Size (Bytes)]]/FileTable[[#Totals],[Original Size (Bytes)]]</f>
        <v>0.16723785435456809</v>
      </c>
      <c r="E5" s="6">
        <f>1-FileTable[[#Totals],[Compression Ratio (CR)]]</f>
        <v>0.83276214564543194</v>
      </c>
      <c r="F5" s="1">
        <f>SUBTOTAL(103,FileTable[Comments])</f>
        <v>3</v>
      </c>
    </row>
    <row r="8" spans="1:6" x14ac:dyDescent="0.25">
      <c r="A8" t="s">
        <v>9</v>
      </c>
      <c r="B8" t="s">
        <v>10</v>
      </c>
      <c r="C8" t="s">
        <v>11</v>
      </c>
      <c r="D8" t="s">
        <v>3</v>
      </c>
      <c r="E8" t="s">
        <v>4</v>
      </c>
      <c r="F8" t="s">
        <v>5</v>
      </c>
    </row>
    <row r="9" spans="1:6" ht="60" x14ac:dyDescent="0.25">
      <c r="A9" s="2" t="s">
        <v>12</v>
      </c>
      <c r="B9" s="3">
        <f>SUM(FileTable[[#Totals],[Original Size (Bytes)]])</f>
        <v>18980918</v>
      </c>
      <c r="C9" s="3">
        <v>3175716</v>
      </c>
      <c r="D9" s="5">
        <f>Table3[[#This Row],[Total Compressed Size (Bytes)]]/Table3[[#This Row],[Total Original Size (Bytes)]]</f>
        <v>0.16731098042781703</v>
      </c>
      <c r="E9" s="5">
        <f>1-Table3[[#This Row],[Compression Ratio (CR)]]</f>
        <v>0.832689019572183</v>
      </c>
      <c r="F9" s="1" t="s">
        <v>19</v>
      </c>
    </row>
    <row r="10" spans="1:6" x14ac:dyDescent="0.25">
      <c r="A10" s="2" t="s">
        <v>13</v>
      </c>
      <c r="B10" s="3">
        <f>SUM(FileTable[[#Totals],[Original Size (Bytes)]])</f>
        <v>18980918</v>
      </c>
      <c r="C10" s="3">
        <v>3184640</v>
      </c>
      <c r="D10" s="5">
        <f>Table3[[#This Row],[Total Compressed Size (Bytes)]]/Table3[[#This Row],[Total Original Size (Bytes)]]</f>
        <v>0.16778113682383539</v>
      </c>
      <c r="E10" s="5">
        <f>1-Table3[[#This Row],[Compression Ratio (CR)]]</f>
        <v>0.83221886317616467</v>
      </c>
      <c r="F10" s="1"/>
    </row>
    <row r="11" spans="1:6" x14ac:dyDescent="0.25">
      <c r="A11" s="2" t="s">
        <v>14</v>
      </c>
      <c r="B11" s="3">
        <f>SUM(FileTable[[#Totals],[Original Size (Bytes)]])</f>
        <v>18980918</v>
      </c>
      <c r="C11" s="3">
        <v>3083559</v>
      </c>
      <c r="D11" s="5">
        <f>Table3[[#This Row],[Total Compressed Size (Bytes)]]/Table3[[#This Row],[Total Original Size (Bytes)]]</f>
        <v>0.16245573580793088</v>
      </c>
      <c r="E11" s="5">
        <f>1-Table3[[#This Row],[Compression Ratio (CR)]]</f>
        <v>0.83754426419206918</v>
      </c>
      <c r="F11" s="1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Technological University of the Shannon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K00287263: Zaheer Udin</dc:creator>
  <cp:lastModifiedBy>K00287263: Zaheer Udin</cp:lastModifiedBy>
  <dcterms:created xsi:type="dcterms:W3CDTF">2024-10-09T15:46:56Z</dcterms:created>
  <dcterms:modified xsi:type="dcterms:W3CDTF">2024-10-09T23:38:13Z</dcterms:modified>
</cp:coreProperties>
</file>