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ebecca\Documents\Virginia_Tech\Research\git-repos\hand-tremor-detection\spiral-classifier\"/>
    </mc:Choice>
  </mc:AlternateContent>
  <xr:revisionPtr revIDLastSave="0" documentId="13_ncr:1_{0382DF22-664D-444B-925E-DDD2604DD632}" xr6:coauthVersionLast="47" xr6:coauthVersionMax="47" xr10:uidLastSave="{00000000-0000-0000-0000-000000000000}"/>
  <bookViews>
    <workbookView xWindow="-53868" yWindow="-7944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4" i="1" l="1"/>
  <c r="H139" i="1"/>
  <c r="I139" i="1"/>
  <c r="J139" i="1"/>
  <c r="Q135" i="1" s="1"/>
  <c r="K139" i="1"/>
  <c r="L139" i="1"/>
  <c r="M139" i="1"/>
  <c r="N139" i="1"/>
  <c r="O139" i="1"/>
  <c r="V135" i="1" s="1"/>
  <c r="G139" i="1"/>
  <c r="H383" i="1"/>
  <c r="H308" i="1"/>
  <c r="H165" i="1"/>
  <c r="H276" i="1"/>
  <c r="G276" i="1"/>
  <c r="Q383" i="1"/>
  <c r="Q378" i="1"/>
  <c r="R378" i="1"/>
  <c r="S378" i="1"/>
  <c r="T378" i="1"/>
  <c r="U378" i="1"/>
  <c r="V378" i="1"/>
  <c r="Q372" i="1"/>
  <c r="R372" i="1"/>
  <c r="R383" i="1" s="1"/>
  <c r="S372" i="1"/>
  <c r="S383" i="1" s="1"/>
  <c r="T372" i="1"/>
  <c r="U372" i="1"/>
  <c r="U383" i="1" s="1"/>
  <c r="V372" i="1"/>
  <c r="Q366" i="1"/>
  <c r="R366" i="1"/>
  <c r="S366" i="1"/>
  <c r="T366" i="1"/>
  <c r="U366" i="1"/>
  <c r="V366" i="1"/>
  <c r="Q360" i="1"/>
  <c r="R360" i="1"/>
  <c r="R371" i="1" s="1"/>
  <c r="S360" i="1"/>
  <c r="T360" i="1"/>
  <c r="U360" i="1"/>
  <c r="U371" i="1" s="1"/>
  <c r="V360" i="1"/>
  <c r="V371" i="1" s="1"/>
  <c r="P378" i="1"/>
  <c r="P372" i="1"/>
  <c r="P383" i="1" s="1"/>
  <c r="P366" i="1"/>
  <c r="P360" i="1"/>
  <c r="P371" i="1" s="1"/>
  <c r="V359" i="1"/>
  <c r="Q354" i="1"/>
  <c r="R354" i="1"/>
  <c r="S354" i="1"/>
  <c r="T354" i="1"/>
  <c r="U354" i="1"/>
  <c r="V354" i="1"/>
  <c r="Q348" i="1"/>
  <c r="Q359" i="1" s="1"/>
  <c r="R348" i="1"/>
  <c r="S348" i="1"/>
  <c r="T348" i="1"/>
  <c r="T359" i="1" s="1"/>
  <c r="U348" i="1"/>
  <c r="U359" i="1" s="1"/>
  <c r="V348" i="1"/>
  <c r="P354" i="1"/>
  <c r="P348" i="1"/>
  <c r="Q342" i="1"/>
  <c r="R342" i="1"/>
  <c r="S342" i="1"/>
  <c r="T342" i="1"/>
  <c r="U342" i="1"/>
  <c r="V342" i="1"/>
  <c r="Q337" i="1"/>
  <c r="Q347" i="1" s="1"/>
  <c r="R337" i="1"/>
  <c r="R347" i="1" s="1"/>
  <c r="S337" i="1"/>
  <c r="T337" i="1"/>
  <c r="T347" i="1" s="1"/>
  <c r="U337" i="1"/>
  <c r="U347" i="1" s="1"/>
  <c r="V337" i="1"/>
  <c r="P342" i="1"/>
  <c r="P337" i="1"/>
  <c r="Q327" i="1"/>
  <c r="R327" i="1"/>
  <c r="S327" i="1"/>
  <c r="T327" i="1"/>
  <c r="U327" i="1"/>
  <c r="V327" i="1"/>
  <c r="Q321" i="1"/>
  <c r="Q332" i="1" s="1"/>
  <c r="R321" i="1"/>
  <c r="S321" i="1"/>
  <c r="T321" i="1"/>
  <c r="T332" i="1" s="1"/>
  <c r="U321" i="1"/>
  <c r="U332" i="1" s="1"/>
  <c r="V321" i="1"/>
  <c r="Q336" i="1"/>
  <c r="R336" i="1"/>
  <c r="R335" i="1" s="1"/>
  <c r="S336" i="1"/>
  <c r="T336" i="1"/>
  <c r="T335" i="1" s="1"/>
  <c r="U336" i="1"/>
  <c r="U335" i="1" s="1"/>
  <c r="V336" i="1"/>
  <c r="Q333" i="1"/>
  <c r="Q335" i="1" s="1"/>
  <c r="R333" i="1"/>
  <c r="S333" i="1"/>
  <c r="T333" i="1"/>
  <c r="U333" i="1"/>
  <c r="V333" i="1"/>
  <c r="P336" i="1"/>
  <c r="P335" i="1" s="1"/>
  <c r="P333" i="1"/>
  <c r="P327" i="1"/>
  <c r="P321" i="1"/>
  <c r="Q315" i="1"/>
  <c r="R315" i="1"/>
  <c r="S315" i="1"/>
  <c r="T315" i="1"/>
  <c r="U315" i="1"/>
  <c r="V315" i="1"/>
  <c r="Q309" i="1"/>
  <c r="Q320" i="1" s="1"/>
  <c r="R309" i="1"/>
  <c r="R320" i="1" s="1"/>
  <c r="S309" i="1"/>
  <c r="T309" i="1"/>
  <c r="T320" i="1" s="1"/>
  <c r="U309" i="1"/>
  <c r="U320" i="1" s="1"/>
  <c r="V309" i="1"/>
  <c r="P320" i="1"/>
  <c r="P315" i="1"/>
  <c r="P309" i="1"/>
  <c r="U308" i="1"/>
  <c r="Q304" i="1"/>
  <c r="R304" i="1"/>
  <c r="S304" i="1"/>
  <c r="T304" i="1"/>
  <c r="U304" i="1"/>
  <c r="V304" i="1"/>
  <c r="Q298" i="1"/>
  <c r="R298" i="1"/>
  <c r="S298" i="1"/>
  <c r="S308" i="1" s="1"/>
  <c r="T298" i="1"/>
  <c r="T308" i="1" s="1"/>
  <c r="U298" i="1"/>
  <c r="V298" i="1"/>
  <c r="V308" i="1" s="1"/>
  <c r="P304" i="1"/>
  <c r="P298" i="1"/>
  <c r="P308" i="1" s="1"/>
  <c r="V293" i="1"/>
  <c r="Q293" i="1"/>
  <c r="R293" i="1"/>
  <c r="S293" i="1"/>
  <c r="T293" i="1"/>
  <c r="U293" i="1"/>
  <c r="Q290" i="1"/>
  <c r="R290" i="1"/>
  <c r="S290" i="1"/>
  <c r="T290" i="1"/>
  <c r="U290" i="1"/>
  <c r="U297" i="1" s="1"/>
  <c r="V290" i="1"/>
  <c r="P293" i="1"/>
  <c r="P290" i="1"/>
  <c r="P297" i="1" s="1"/>
  <c r="Q285" i="1"/>
  <c r="R285" i="1"/>
  <c r="S285" i="1"/>
  <c r="T285" i="1"/>
  <c r="U285" i="1"/>
  <c r="V285" i="1"/>
  <c r="Q281" i="1"/>
  <c r="Q289" i="1" s="1"/>
  <c r="R281" i="1"/>
  <c r="R289" i="1" s="1"/>
  <c r="S281" i="1"/>
  <c r="T281" i="1"/>
  <c r="U281" i="1"/>
  <c r="U289" i="1" s="1"/>
  <c r="V281" i="1"/>
  <c r="V289" i="1" s="1"/>
  <c r="P285" i="1"/>
  <c r="P281" i="1"/>
  <c r="P289" i="1" s="1"/>
  <c r="Q276" i="1"/>
  <c r="R276" i="1"/>
  <c r="S276" i="1"/>
  <c r="T276" i="1"/>
  <c r="U276" i="1"/>
  <c r="V276" i="1"/>
  <c r="Q270" i="1"/>
  <c r="R270" i="1"/>
  <c r="R280" i="1" s="1"/>
  <c r="S270" i="1"/>
  <c r="T270" i="1"/>
  <c r="T280" i="1" s="1"/>
  <c r="U270" i="1"/>
  <c r="U280" i="1" s="1"/>
  <c r="V270" i="1"/>
  <c r="V280" i="1" s="1"/>
  <c r="P276" i="1"/>
  <c r="P270" i="1"/>
  <c r="P280" i="1" s="1"/>
  <c r="Q265" i="1"/>
  <c r="R265" i="1"/>
  <c r="S265" i="1"/>
  <c r="T265" i="1"/>
  <c r="U265" i="1"/>
  <c r="V265" i="1"/>
  <c r="Q259" i="1"/>
  <c r="R259" i="1"/>
  <c r="R269" i="1" s="1"/>
  <c r="S259" i="1"/>
  <c r="T259" i="1"/>
  <c r="T269" i="1" s="1"/>
  <c r="U259" i="1"/>
  <c r="V259" i="1"/>
  <c r="P265" i="1"/>
  <c r="P259" i="1"/>
  <c r="P269" i="1" s="1"/>
  <c r="S258" i="1"/>
  <c r="Q253" i="1"/>
  <c r="R253" i="1"/>
  <c r="S253" i="1"/>
  <c r="T253" i="1"/>
  <c r="U253" i="1"/>
  <c r="V253" i="1"/>
  <c r="Q247" i="1"/>
  <c r="R247" i="1"/>
  <c r="R258" i="1" s="1"/>
  <c r="S247" i="1"/>
  <c r="T247" i="1"/>
  <c r="T258" i="1" s="1"/>
  <c r="U247" i="1"/>
  <c r="V247" i="1"/>
  <c r="P253" i="1"/>
  <c r="P247" i="1"/>
  <c r="P258" i="1" s="1"/>
  <c r="Q245" i="1"/>
  <c r="R245" i="1"/>
  <c r="S245" i="1"/>
  <c r="T245" i="1"/>
  <c r="U245" i="1"/>
  <c r="V245" i="1"/>
  <c r="P245" i="1"/>
  <c r="V244" i="1"/>
  <c r="Q240" i="1"/>
  <c r="R240" i="1"/>
  <c r="S240" i="1"/>
  <c r="T240" i="1"/>
  <c r="U240" i="1"/>
  <c r="V240" i="1"/>
  <c r="Q234" i="1"/>
  <c r="Q244" i="1" s="1"/>
  <c r="R234" i="1"/>
  <c r="R244" i="1" s="1"/>
  <c r="S234" i="1"/>
  <c r="T234" i="1"/>
  <c r="T244" i="1" s="1"/>
  <c r="U234" i="1"/>
  <c r="V234" i="1"/>
  <c r="P240" i="1"/>
  <c r="P234" i="1"/>
  <c r="Q228" i="1"/>
  <c r="R228" i="1"/>
  <c r="S228" i="1"/>
  <c r="T228" i="1"/>
  <c r="U228" i="1"/>
  <c r="V228" i="1"/>
  <c r="Q224" i="1"/>
  <c r="Q233" i="1" s="1"/>
  <c r="R224" i="1"/>
  <c r="R233" i="1" s="1"/>
  <c r="S224" i="1"/>
  <c r="T224" i="1"/>
  <c r="T233" i="1" s="1"/>
  <c r="U224" i="1"/>
  <c r="V224" i="1"/>
  <c r="V233" i="1" s="1"/>
  <c r="P228" i="1"/>
  <c r="P224" i="1"/>
  <c r="U223" i="1"/>
  <c r="Q218" i="1"/>
  <c r="R218" i="1"/>
  <c r="S218" i="1"/>
  <c r="T218" i="1"/>
  <c r="U218" i="1"/>
  <c r="V218" i="1"/>
  <c r="Q213" i="1"/>
  <c r="Q223" i="1" s="1"/>
  <c r="R213" i="1"/>
  <c r="R223" i="1" s="1"/>
  <c r="S213" i="1"/>
  <c r="T213" i="1"/>
  <c r="T223" i="1" s="1"/>
  <c r="U213" i="1"/>
  <c r="V213" i="1"/>
  <c r="V223" i="1" s="1"/>
  <c r="P218" i="1"/>
  <c r="P213" i="1"/>
  <c r="Q209" i="1"/>
  <c r="R209" i="1"/>
  <c r="S209" i="1"/>
  <c r="T209" i="1"/>
  <c r="U209" i="1"/>
  <c r="V209" i="1"/>
  <c r="Q203" i="1"/>
  <c r="R203" i="1"/>
  <c r="S203" i="1"/>
  <c r="S212" i="1" s="1"/>
  <c r="T203" i="1"/>
  <c r="T212" i="1" s="1"/>
  <c r="U203" i="1"/>
  <c r="U212" i="1" s="1"/>
  <c r="V203" i="1"/>
  <c r="V212" i="1" s="1"/>
  <c r="P209" i="1"/>
  <c r="P203" i="1"/>
  <c r="P212" i="1" s="1"/>
  <c r="Q197" i="1"/>
  <c r="R197" i="1"/>
  <c r="S197" i="1"/>
  <c r="T197" i="1"/>
  <c r="U197" i="1"/>
  <c r="V197" i="1"/>
  <c r="Q192" i="1"/>
  <c r="R192" i="1"/>
  <c r="R202" i="1" s="1"/>
  <c r="S192" i="1"/>
  <c r="S202" i="1" s="1"/>
  <c r="T192" i="1"/>
  <c r="T202" i="1" s="1"/>
  <c r="U192" i="1"/>
  <c r="U202" i="1" s="1"/>
  <c r="V192" i="1"/>
  <c r="V202" i="1" s="1"/>
  <c r="P197" i="1"/>
  <c r="P192" i="1"/>
  <c r="P202" i="1" s="1"/>
  <c r="Q186" i="1"/>
  <c r="R186" i="1"/>
  <c r="S186" i="1"/>
  <c r="T186" i="1"/>
  <c r="U186" i="1"/>
  <c r="V186" i="1"/>
  <c r="Q180" i="1"/>
  <c r="R180" i="1"/>
  <c r="S180" i="1"/>
  <c r="S191" i="1" s="1"/>
  <c r="T180" i="1"/>
  <c r="T191" i="1" s="1"/>
  <c r="U180" i="1"/>
  <c r="U191" i="1" s="1"/>
  <c r="V180" i="1"/>
  <c r="V191" i="1" s="1"/>
  <c r="P186" i="1"/>
  <c r="P180" i="1"/>
  <c r="P191" i="1" s="1"/>
  <c r="Q174" i="1"/>
  <c r="R174" i="1"/>
  <c r="R179" i="1" s="1"/>
  <c r="S174" i="1"/>
  <c r="S179" i="1" s="1"/>
  <c r="T174" i="1"/>
  <c r="U174" i="1"/>
  <c r="V174" i="1"/>
  <c r="Q168" i="1"/>
  <c r="Q179" i="1" s="1"/>
  <c r="R168" i="1"/>
  <c r="S168" i="1"/>
  <c r="T168" i="1"/>
  <c r="T179" i="1" s="1"/>
  <c r="U168" i="1"/>
  <c r="U179" i="1" s="1"/>
  <c r="V168" i="1"/>
  <c r="V179" i="1" s="1"/>
  <c r="P174" i="1"/>
  <c r="P168" i="1"/>
  <c r="Q166" i="1"/>
  <c r="R166" i="1"/>
  <c r="S166" i="1"/>
  <c r="T166" i="1"/>
  <c r="U166" i="1"/>
  <c r="V166" i="1"/>
  <c r="P166" i="1"/>
  <c r="Q160" i="1"/>
  <c r="R160" i="1"/>
  <c r="S160" i="1"/>
  <c r="T160" i="1"/>
  <c r="U160" i="1"/>
  <c r="V160" i="1"/>
  <c r="Q154" i="1"/>
  <c r="Q165" i="1" s="1"/>
  <c r="R154" i="1"/>
  <c r="R165" i="1" s="1"/>
  <c r="S154" i="1"/>
  <c r="T154" i="1"/>
  <c r="T165" i="1" s="1"/>
  <c r="U154" i="1"/>
  <c r="U165" i="1" s="1"/>
  <c r="V154" i="1"/>
  <c r="P160" i="1"/>
  <c r="P154" i="1"/>
  <c r="P165" i="1" s="1"/>
  <c r="Q148" i="1"/>
  <c r="Q153" i="1" s="1"/>
  <c r="R148" i="1"/>
  <c r="S148" i="1"/>
  <c r="T148" i="1"/>
  <c r="U148" i="1"/>
  <c r="V148" i="1"/>
  <c r="Q143" i="1"/>
  <c r="R143" i="1"/>
  <c r="S143" i="1"/>
  <c r="S153" i="1" s="1"/>
  <c r="T143" i="1"/>
  <c r="T153" i="1" s="1"/>
  <c r="U143" i="1"/>
  <c r="V143" i="1"/>
  <c r="P148" i="1"/>
  <c r="P143" i="1"/>
  <c r="S142" i="1"/>
  <c r="Q141" i="1"/>
  <c r="R141" i="1"/>
  <c r="S141" i="1"/>
  <c r="T141" i="1"/>
  <c r="U141" i="1"/>
  <c r="U142" i="1" s="1"/>
  <c r="V141" i="1"/>
  <c r="Q140" i="1"/>
  <c r="Q142" i="1" s="1"/>
  <c r="R140" i="1"/>
  <c r="R142" i="1" s="1"/>
  <c r="S140" i="1"/>
  <c r="T140" i="1"/>
  <c r="U140" i="1"/>
  <c r="V140" i="1"/>
  <c r="P141" i="1"/>
  <c r="P142" i="1" s="1"/>
  <c r="P140" i="1"/>
  <c r="R135" i="1"/>
  <c r="S135" i="1"/>
  <c r="T135" i="1"/>
  <c r="U135" i="1"/>
  <c r="U139" i="1" s="1"/>
  <c r="Q129" i="1"/>
  <c r="R129" i="1"/>
  <c r="R139" i="1" s="1"/>
  <c r="S129" i="1"/>
  <c r="T129" i="1"/>
  <c r="U129" i="1"/>
  <c r="V129" i="1"/>
  <c r="P135" i="1"/>
  <c r="P129" i="1"/>
  <c r="Q128" i="1"/>
  <c r="Q124" i="1"/>
  <c r="R124" i="1"/>
  <c r="S124" i="1"/>
  <c r="T124" i="1"/>
  <c r="U124" i="1"/>
  <c r="V124" i="1"/>
  <c r="Q119" i="1"/>
  <c r="R119" i="1"/>
  <c r="S119" i="1"/>
  <c r="T119" i="1"/>
  <c r="T128" i="1" s="1"/>
  <c r="U119" i="1"/>
  <c r="V119" i="1"/>
  <c r="P124" i="1"/>
  <c r="P119" i="1"/>
  <c r="P128" i="1" s="1"/>
  <c r="T118" i="1"/>
  <c r="Q113" i="1"/>
  <c r="R113" i="1"/>
  <c r="S113" i="1"/>
  <c r="T113" i="1"/>
  <c r="U113" i="1"/>
  <c r="U118" i="1" s="1"/>
  <c r="V113" i="1"/>
  <c r="V118" i="1" s="1"/>
  <c r="Q110" i="1"/>
  <c r="Q118" i="1" s="1"/>
  <c r="R110" i="1"/>
  <c r="R118" i="1" s="1"/>
  <c r="S110" i="1"/>
  <c r="S118" i="1" s="1"/>
  <c r="T110" i="1"/>
  <c r="U110" i="1"/>
  <c r="V110" i="1"/>
  <c r="P113" i="1"/>
  <c r="P110" i="1"/>
  <c r="Q104" i="1"/>
  <c r="R104" i="1"/>
  <c r="S104" i="1"/>
  <c r="T104" i="1"/>
  <c r="U104" i="1"/>
  <c r="V104" i="1"/>
  <c r="Q98" i="1"/>
  <c r="R98" i="1"/>
  <c r="R109" i="1" s="1"/>
  <c r="S98" i="1"/>
  <c r="S109" i="1" s="1"/>
  <c r="T98" i="1"/>
  <c r="T109" i="1" s="1"/>
  <c r="U98" i="1"/>
  <c r="U109" i="1" s="1"/>
  <c r="V98" i="1"/>
  <c r="V109" i="1" s="1"/>
  <c r="P104" i="1"/>
  <c r="P98" i="1"/>
  <c r="P109" i="1" s="1"/>
  <c r="Q92" i="1"/>
  <c r="R92" i="1"/>
  <c r="S92" i="1"/>
  <c r="T92" i="1"/>
  <c r="U92" i="1"/>
  <c r="V92" i="1"/>
  <c r="Q88" i="1"/>
  <c r="Q97" i="1" s="1"/>
  <c r="R88" i="1"/>
  <c r="R97" i="1" s="1"/>
  <c r="S88" i="1"/>
  <c r="T88" i="1"/>
  <c r="U88" i="1"/>
  <c r="V88" i="1"/>
  <c r="P92" i="1"/>
  <c r="P88" i="1"/>
  <c r="P97" i="1" s="1"/>
  <c r="U87" i="1"/>
  <c r="Q82" i="1"/>
  <c r="R82" i="1"/>
  <c r="S82" i="1"/>
  <c r="T82" i="1"/>
  <c r="U82" i="1"/>
  <c r="V82" i="1"/>
  <c r="V87" i="1" s="1"/>
  <c r="Q76" i="1"/>
  <c r="Q87" i="1" s="1"/>
  <c r="R76" i="1"/>
  <c r="R87" i="1" s="1"/>
  <c r="S76" i="1"/>
  <c r="S87" i="1" s="1"/>
  <c r="T76" i="1"/>
  <c r="T87" i="1" s="1"/>
  <c r="U76" i="1"/>
  <c r="V76" i="1"/>
  <c r="P82" i="1"/>
  <c r="P76" i="1"/>
  <c r="P87" i="1" s="1"/>
  <c r="Q70" i="1"/>
  <c r="R70" i="1"/>
  <c r="S70" i="1"/>
  <c r="T70" i="1"/>
  <c r="U70" i="1"/>
  <c r="V70" i="1"/>
  <c r="Q65" i="1"/>
  <c r="R65" i="1"/>
  <c r="S65" i="1"/>
  <c r="S75" i="1" s="1"/>
  <c r="T65" i="1"/>
  <c r="T75" i="1" s="1"/>
  <c r="U65" i="1"/>
  <c r="U75" i="1" s="1"/>
  <c r="V65" i="1"/>
  <c r="V75" i="1" s="1"/>
  <c r="P70" i="1"/>
  <c r="P75" i="1" s="1"/>
  <c r="P65" i="1"/>
  <c r="S64" i="1"/>
  <c r="Q59" i="1"/>
  <c r="R59" i="1"/>
  <c r="S59" i="1"/>
  <c r="T59" i="1"/>
  <c r="U59" i="1"/>
  <c r="V59" i="1"/>
  <c r="Q54" i="1"/>
  <c r="Q64" i="1" s="1"/>
  <c r="R54" i="1"/>
  <c r="R64" i="1" s="1"/>
  <c r="S54" i="1"/>
  <c r="T54" i="1"/>
  <c r="U54" i="1"/>
  <c r="V54" i="1"/>
  <c r="V64" i="1" s="1"/>
  <c r="P59" i="1"/>
  <c r="P54" i="1"/>
  <c r="P64" i="1" s="1"/>
  <c r="U53" i="1"/>
  <c r="Q48" i="1"/>
  <c r="R48" i="1"/>
  <c r="S48" i="1"/>
  <c r="T48" i="1"/>
  <c r="U48" i="1"/>
  <c r="V48" i="1"/>
  <c r="Q43" i="1"/>
  <c r="Q53" i="1" s="1"/>
  <c r="R43" i="1"/>
  <c r="R53" i="1" s="1"/>
  <c r="S43" i="1"/>
  <c r="S53" i="1" s="1"/>
  <c r="T43" i="1"/>
  <c r="T53" i="1" s="1"/>
  <c r="U43" i="1"/>
  <c r="V43" i="1"/>
  <c r="V53" i="1" s="1"/>
  <c r="P48" i="1"/>
  <c r="P43" i="1"/>
  <c r="P53" i="1" s="1"/>
  <c r="Q38" i="1"/>
  <c r="R38" i="1"/>
  <c r="S38" i="1"/>
  <c r="T38" i="1"/>
  <c r="U38" i="1"/>
  <c r="V38" i="1"/>
  <c r="P38" i="1"/>
  <c r="R37" i="1"/>
  <c r="Q32" i="1"/>
  <c r="R32" i="1"/>
  <c r="S32" i="1"/>
  <c r="T32" i="1"/>
  <c r="U32" i="1"/>
  <c r="V32" i="1"/>
  <c r="P32" i="1"/>
  <c r="Q26" i="1"/>
  <c r="Q37" i="1" s="1"/>
  <c r="R26" i="1"/>
  <c r="S26" i="1"/>
  <c r="S37" i="1" s="1"/>
  <c r="T26" i="1"/>
  <c r="T37" i="1" s="1"/>
  <c r="U26" i="1"/>
  <c r="U37" i="1" s="1"/>
  <c r="V26" i="1"/>
  <c r="V37" i="1" s="1"/>
  <c r="P26" i="1"/>
  <c r="T25" i="1"/>
  <c r="U25" i="1"/>
  <c r="Q20" i="1"/>
  <c r="R20" i="1"/>
  <c r="S20" i="1"/>
  <c r="T20" i="1"/>
  <c r="U20" i="1"/>
  <c r="V20" i="1"/>
  <c r="P20" i="1"/>
  <c r="Q14" i="1"/>
  <c r="Q25" i="1" s="1"/>
  <c r="R14" i="1"/>
  <c r="S14" i="1"/>
  <c r="S25" i="1" s="1"/>
  <c r="T14" i="1"/>
  <c r="U14" i="1"/>
  <c r="V14" i="1"/>
  <c r="V25" i="1" s="1"/>
  <c r="P14" i="1"/>
  <c r="P13" i="1"/>
  <c r="Q8" i="1"/>
  <c r="R8" i="1"/>
  <c r="S8" i="1"/>
  <c r="T8" i="1"/>
  <c r="U8" i="1"/>
  <c r="V8" i="1"/>
  <c r="P8" i="1"/>
  <c r="Q2" i="1"/>
  <c r="R2" i="1"/>
  <c r="R13" i="1" s="1"/>
  <c r="S2" i="1"/>
  <c r="T2" i="1"/>
  <c r="T13" i="1" s="1"/>
  <c r="U2" i="1"/>
  <c r="U13" i="1" s="1"/>
  <c r="V2" i="1"/>
  <c r="V13" i="1" s="1"/>
  <c r="P2" i="1"/>
  <c r="H378" i="1"/>
  <c r="G378" i="1"/>
  <c r="H366" i="1"/>
  <c r="G366" i="1"/>
  <c r="H354" i="1"/>
  <c r="H342" i="1"/>
  <c r="G342" i="1"/>
  <c r="H336" i="1"/>
  <c r="G336" i="1"/>
  <c r="H327" i="1"/>
  <c r="H332" i="1" s="1"/>
  <c r="G327" i="1"/>
  <c r="H315" i="1"/>
  <c r="G315" i="1"/>
  <c r="H304" i="1"/>
  <c r="G304" i="1"/>
  <c r="H293" i="1"/>
  <c r="G293" i="1"/>
  <c r="H285" i="1"/>
  <c r="G285" i="1"/>
  <c r="H265" i="1"/>
  <c r="G265" i="1"/>
  <c r="H253" i="1"/>
  <c r="G253" i="1"/>
  <c r="H240" i="1"/>
  <c r="G240" i="1"/>
  <c r="H228" i="1"/>
  <c r="G228" i="1"/>
  <c r="H218" i="1"/>
  <c r="G218" i="1"/>
  <c r="H209" i="1"/>
  <c r="G209" i="1"/>
  <c r="H197" i="1"/>
  <c r="G197" i="1"/>
  <c r="H186" i="1"/>
  <c r="G186" i="1"/>
  <c r="H174" i="1"/>
  <c r="G174" i="1"/>
  <c r="H160" i="1"/>
  <c r="G160" i="1"/>
  <c r="H148" i="1"/>
  <c r="G148" i="1"/>
  <c r="H141" i="1"/>
  <c r="G141" i="1"/>
  <c r="H135" i="1"/>
  <c r="G135" i="1"/>
  <c r="H124" i="1"/>
  <c r="G124" i="1"/>
  <c r="H113" i="1"/>
  <c r="G113" i="1"/>
  <c r="H104" i="1"/>
  <c r="G104" i="1"/>
  <c r="H92" i="1"/>
  <c r="G92" i="1"/>
  <c r="H82" i="1"/>
  <c r="G82" i="1"/>
  <c r="H70" i="1"/>
  <c r="G70" i="1"/>
  <c r="H59" i="1"/>
  <c r="G59" i="1"/>
  <c r="H48" i="1"/>
  <c r="G48" i="1"/>
  <c r="H38" i="1"/>
  <c r="G38" i="1"/>
  <c r="H32" i="1"/>
  <c r="G32" i="1"/>
  <c r="H20" i="1"/>
  <c r="H25" i="1" s="1"/>
  <c r="G20" i="1"/>
  <c r="H8" i="1"/>
  <c r="G8" i="1"/>
  <c r="H166" i="1"/>
  <c r="H154" i="1"/>
  <c r="H143" i="1"/>
  <c r="H153" i="1" s="1"/>
  <c r="H140" i="1"/>
  <c r="H129" i="1"/>
  <c r="H119" i="1"/>
  <c r="H128" i="1" s="1"/>
  <c r="H110" i="1"/>
  <c r="H118" i="1" s="1"/>
  <c r="H98" i="1"/>
  <c r="H88" i="1"/>
  <c r="H76" i="1"/>
  <c r="H87" i="1" s="1"/>
  <c r="H65" i="1"/>
  <c r="H75" i="1" s="1"/>
  <c r="H54" i="1"/>
  <c r="G168" i="1"/>
  <c r="G179" i="1" s="1"/>
  <c r="H43" i="1"/>
  <c r="H26" i="1"/>
  <c r="H37" i="1" s="1"/>
  <c r="H372" i="1"/>
  <c r="H360" i="1"/>
  <c r="H14" i="1"/>
  <c r="H2" i="1"/>
  <c r="H348" i="1"/>
  <c r="H337" i="1"/>
  <c r="H347" i="1" s="1"/>
  <c r="H333" i="1"/>
  <c r="H335" i="1" s="1"/>
  <c r="H321" i="1"/>
  <c r="H309" i="1"/>
  <c r="H298" i="1"/>
  <c r="H290" i="1"/>
  <c r="H297" i="1" s="1"/>
  <c r="H281" i="1"/>
  <c r="H270" i="1"/>
  <c r="H280" i="1" s="1"/>
  <c r="H259" i="1"/>
  <c r="H269" i="1" s="1"/>
  <c r="H247" i="1"/>
  <c r="H258" i="1" s="1"/>
  <c r="H245" i="1"/>
  <c r="H234" i="1"/>
  <c r="H244" i="1" s="1"/>
  <c r="H224" i="1"/>
  <c r="H213" i="1"/>
  <c r="H203" i="1"/>
  <c r="H212" i="1" s="1"/>
  <c r="H192" i="1"/>
  <c r="H202" i="1" s="1"/>
  <c r="H180" i="1"/>
  <c r="H191" i="1" s="1"/>
  <c r="H168" i="1"/>
  <c r="G166" i="1"/>
  <c r="G154" i="1"/>
  <c r="G165" i="1" s="1"/>
  <c r="G143" i="1"/>
  <c r="G140" i="1"/>
  <c r="G142" i="1" s="1"/>
  <c r="G129" i="1"/>
  <c r="G119" i="1"/>
  <c r="G128" i="1" s="1"/>
  <c r="G110" i="1"/>
  <c r="G118" i="1" s="1"/>
  <c r="G98" i="1"/>
  <c r="G109" i="1" s="1"/>
  <c r="G88" i="1"/>
  <c r="G97" i="1" s="1"/>
  <c r="G76" i="1"/>
  <c r="G87" i="1" s="1"/>
  <c r="G65" i="1"/>
  <c r="G54" i="1"/>
  <c r="G64" i="1" s="1"/>
  <c r="G43" i="1"/>
  <c r="G53" i="1" s="1"/>
  <c r="G26" i="1"/>
  <c r="G37" i="1" s="1"/>
  <c r="G372" i="1"/>
  <c r="G383" i="1" s="1"/>
  <c r="G360" i="1"/>
  <c r="G371" i="1" s="1"/>
  <c r="G14" i="1"/>
  <c r="G25" i="1" s="1"/>
  <c r="G2" i="1"/>
  <c r="G13" i="1" s="1"/>
  <c r="G348" i="1"/>
  <c r="G337" i="1"/>
  <c r="G347" i="1" s="1"/>
  <c r="G333" i="1"/>
  <c r="G321" i="1"/>
  <c r="G332" i="1" s="1"/>
  <c r="G309" i="1"/>
  <c r="G320" i="1" s="1"/>
  <c r="G298" i="1"/>
  <c r="G308" i="1" s="1"/>
  <c r="G290" i="1"/>
  <c r="G297" i="1" s="1"/>
  <c r="G281" i="1"/>
  <c r="G289" i="1" s="1"/>
  <c r="G270" i="1"/>
  <c r="G280" i="1" s="1"/>
  <c r="G259" i="1"/>
  <c r="G269" i="1" s="1"/>
  <c r="G247" i="1"/>
  <c r="G258" i="1" s="1"/>
  <c r="G245" i="1"/>
  <c r="G234" i="1"/>
  <c r="G244" i="1" s="1"/>
  <c r="G224" i="1"/>
  <c r="G233" i="1" s="1"/>
  <c r="G213" i="1"/>
  <c r="G223" i="1" s="1"/>
  <c r="G203" i="1"/>
  <c r="G212" i="1" s="1"/>
  <c r="G192" i="1"/>
  <c r="G180" i="1"/>
  <c r="G191" i="1" s="1"/>
  <c r="G359" i="1" l="1"/>
  <c r="S139" i="1"/>
  <c r="V139" i="1"/>
  <c r="Q139" i="1"/>
  <c r="G389" i="1"/>
  <c r="H359" i="1"/>
  <c r="Q13" i="1"/>
  <c r="G335" i="1"/>
  <c r="H289" i="1"/>
  <c r="H13" i="1"/>
  <c r="P25" i="1"/>
  <c r="P37" i="1"/>
  <c r="V97" i="1"/>
  <c r="T97" i="1"/>
  <c r="V128" i="1"/>
  <c r="V142" i="1"/>
  <c r="T142" i="1"/>
  <c r="V153" i="1"/>
  <c r="R191" i="1"/>
  <c r="R212" i="1"/>
  <c r="P223" i="1"/>
  <c r="P388" i="1" s="1"/>
  <c r="P233" i="1"/>
  <c r="P244" i="1"/>
  <c r="V258" i="1"/>
  <c r="V269" i="1"/>
  <c r="T289" i="1"/>
  <c r="R308" i="1"/>
  <c r="S320" i="1"/>
  <c r="S335" i="1"/>
  <c r="S332" i="1"/>
  <c r="S347" i="1"/>
  <c r="S359" i="1"/>
  <c r="T371" i="1"/>
  <c r="H64" i="1"/>
  <c r="H223" i="1"/>
  <c r="U64" i="1"/>
  <c r="U97" i="1"/>
  <c r="S97" i="1"/>
  <c r="U128" i="1"/>
  <c r="S128" i="1"/>
  <c r="T139" i="1"/>
  <c r="U153" i="1"/>
  <c r="S165" i="1"/>
  <c r="Q191" i="1"/>
  <c r="Q202" i="1"/>
  <c r="Q212" i="1"/>
  <c r="U258" i="1"/>
  <c r="U388" i="1" s="1"/>
  <c r="U269" i="1"/>
  <c r="S280" i="1"/>
  <c r="S289" i="1"/>
  <c r="S297" i="1"/>
  <c r="Q308" i="1"/>
  <c r="R332" i="1"/>
  <c r="R389" i="1" s="1"/>
  <c r="R359" i="1"/>
  <c r="R387" i="1" s="1"/>
  <c r="S371" i="1"/>
  <c r="H142" i="1"/>
  <c r="P118" i="1"/>
  <c r="G202" i="1"/>
  <c r="G75" i="1"/>
  <c r="G153" i="1"/>
  <c r="G387" i="1" s="1"/>
  <c r="H233" i="1"/>
  <c r="H371" i="1"/>
  <c r="H97" i="1"/>
  <c r="T64" i="1"/>
  <c r="R128" i="1"/>
  <c r="R153" i="1"/>
  <c r="P153" i="1"/>
  <c r="H320" i="1"/>
  <c r="H109" i="1"/>
  <c r="P179" i="1"/>
  <c r="U233" i="1"/>
  <c r="U386" i="1" s="1"/>
  <c r="U244" i="1"/>
  <c r="S269" i="1"/>
  <c r="Q280" i="1"/>
  <c r="P332" i="1"/>
  <c r="P389" i="1" s="1"/>
  <c r="P347" i="1"/>
  <c r="P359" i="1"/>
  <c r="Q371" i="1"/>
  <c r="V383" i="1"/>
  <c r="U387" i="1"/>
  <c r="R75" i="1"/>
  <c r="Q109" i="1"/>
  <c r="V165" i="1"/>
  <c r="H179" i="1"/>
  <c r="H53" i="1"/>
  <c r="S13" i="1"/>
  <c r="R25" i="1"/>
  <c r="R386" i="1" s="1"/>
  <c r="Q75" i="1"/>
  <c r="Q387" i="1" s="1"/>
  <c r="P139" i="1"/>
  <c r="S223" i="1"/>
  <c r="S233" i="1"/>
  <c r="S244" i="1"/>
  <c r="Q258" i="1"/>
  <c r="Q269" i="1"/>
  <c r="Q386" i="1" s="1"/>
  <c r="V320" i="1"/>
  <c r="V335" i="1"/>
  <c r="V332" i="1"/>
  <c r="V347" i="1"/>
  <c r="V388" i="1" s="1"/>
  <c r="T383" i="1"/>
  <c r="G386" i="1"/>
  <c r="G388" i="1"/>
  <c r="H387" i="1"/>
  <c r="R297" i="1"/>
  <c r="R388" i="1" s="1"/>
  <c r="T297" i="1"/>
  <c r="H386" i="1"/>
  <c r="V297" i="1"/>
  <c r="Q297" i="1"/>
  <c r="P387" i="1" l="1"/>
  <c r="H389" i="1"/>
  <c r="H388" i="1"/>
  <c r="P386" i="1"/>
  <c r="T388" i="1"/>
  <c r="T389" i="1"/>
  <c r="V386" i="1"/>
  <c r="V387" i="1"/>
  <c r="S388" i="1"/>
  <c r="S389" i="1"/>
  <c r="T386" i="1"/>
  <c r="T387" i="1"/>
  <c r="S386" i="1"/>
  <c r="U389" i="1"/>
  <c r="V389" i="1"/>
  <c r="Q389" i="1"/>
  <c r="Q388" i="1"/>
  <c r="S387" i="1"/>
</calcChain>
</file>

<file path=xl/sharedStrings.xml><?xml version="1.0" encoding="utf-8"?>
<sst xmlns="http://schemas.openxmlformats.org/spreadsheetml/2006/main" count="482" uniqueCount="479">
  <si>
    <t>prediction</t>
  </si>
  <si>
    <t>actual</t>
  </si>
  <si>
    <t>img_name</t>
  </si>
  <si>
    <t>img_num</t>
  </si>
  <si>
    <t>skel_1_10_HE085.jpg</t>
  </si>
  <si>
    <t>skel_1_10_HE086.jpg</t>
  </si>
  <si>
    <t>skel_1_10_HE087.jpg</t>
  </si>
  <si>
    <t>skel_1_10_HE088.jpg</t>
  </si>
  <si>
    <t>skel_1_10_HE089.jpg</t>
  </si>
  <si>
    <t>skel_1_10_HE090.jpg</t>
  </si>
  <si>
    <t>skel_1_10_PE085.jpg</t>
  </si>
  <si>
    <t>skel_1_10_PE086.jpg</t>
  </si>
  <si>
    <t>skel_1_10_PE087.jpg</t>
  </si>
  <si>
    <t>skel_1_10_PE088.jpg</t>
  </si>
  <si>
    <t>skel_1_10_PE089.jpg</t>
  </si>
  <si>
    <t>skel_1_10_PE090.jpg</t>
  </si>
  <si>
    <t>skel_1_11_HE0109.jpg</t>
  </si>
  <si>
    <t>skel_1_11_HE0110.jpg</t>
  </si>
  <si>
    <t>skel_1_11_HE0111.jpg</t>
  </si>
  <si>
    <t>skel_1_11_HE0113.jpg</t>
  </si>
  <si>
    <t>skel_1_11_HE0114.jpg</t>
  </si>
  <si>
    <t>skel_1_11_PE0139.jpg</t>
  </si>
  <si>
    <t>skel_1_11_PE0140.jpg</t>
  </si>
  <si>
    <t>skel_1_11_PE0141.jpg</t>
  </si>
  <si>
    <t>skel_1_11_PE0142.jpg</t>
  </si>
  <si>
    <t>skel_1_11_PE0143.jpg</t>
  </si>
  <si>
    <t>skel_1_11_PE0144.jpg</t>
  </si>
  <si>
    <t>skel_1_12_HE0235.jpg</t>
  </si>
  <si>
    <t>skel_1_12_HE0236.jpg</t>
  </si>
  <si>
    <t>skel_1_12_HE0238.jpg</t>
  </si>
  <si>
    <t>skel_1_12_HE0239.jpg</t>
  </si>
  <si>
    <t>skel_1_12_HE0240.jpg</t>
  </si>
  <si>
    <t>skel_1_12_PE0127.jpg</t>
  </si>
  <si>
    <t>skel_1_12_PE0128.jpg</t>
  </si>
  <si>
    <t>skel_1_12_PE0129.jpg</t>
  </si>
  <si>
    <t>skel_1_12_PE0132.jpg</t>
  </si>
  <si>
    <t>skel_1_13_HE073.jpg</t>
  </si>
  <si>
    <t>skel_1_13_HE074.jpg</t>
  </si>
  <si>
    <t>skel_1_13_HE075.jpg</t>
  </si>
  <si>
    <t>skel_1_13_HE076.jpg</t>
  </si>
  <si>
    <t>skel_1_13_HE077.jpg</t>
  </si>
  <si>
    <t>skel_1_13_HE078.jpg</t>
  </si>
  <si>
    <t>skel_1_13_PE049.jpg</t>
  </si>
  <si>
    <t>skel_1_13_PE050.jpg</t>
  </si>
  <si>
    <t>skel_1_14_HE049.jpg</t>
  </si>
  <si>
    <t>skel_1_14_HE050.jpg</t>
  </si>
  <si>
    <t>skel_1_14_HE051.jpg</t>
  </si>
  <si>
    <t>skel_1_14_HE052.jpg</t>
  </si>
  <si>
    <t>skel_1_14_HE053.jpg</t>
  </si>
  <si>
    <t>skel_1_14_HE054.jpg</t>
  </si>
  <si>
    <t>skel_1_14_PE0181.jpg</t>
  </si>
  <si>
    <t>skel_1_14_PE0182.jpg</t>
  </si>
  <si>
    <t>skel_1_14_PE0183.jpg</t>
  </si>
  <si>
    <t>skel_1_14_PE0184.jpg</t>
  </si>
  <si>
    <t>skel_1_14_PE0185.jpg</t>
  </si>
  <si>
    <t>skel_1_14_PE0186.jpg</t>
  </si>
  <si>
    <t>skel_1_15_HE0157.jpg</t>
  </si>
  <si>
    <t>skel_1_15_HE0158.jpg</t>
  </si>
  <si>
    <t>skel_1_15_HE0159.jpg</t>
  </si>
  <si>
    <t>skel_1_15_HE0160.jpg</t>
  </si>
  <si>
    <t>skel_1_15_HE0161.jpg</t>
  </si>
  <si>
    <t>skel_1_15_HE0162.jpg</t>
  </si>
  <si>
    <t>skel_1_15_PE0205.jpg</t>
  </si>
  <si>
    <t>skel_1_15_PE0206.jpg</t>
  </si>
  <si>
    <t>skel_1_15_PE0207.jpg</t>
  </si>
  <si>
    <t>skel_1_15_PE0210.jpg</t>
  </si>
  <si>
    <t>skel_1_16_HE0182.jpg</t>
  </si>
  <si>
    <t>skel_1_16_HE0183.jpg</t>
  </si>
  <si>
    <t>skel_1_16_HE0186.jpg</t>
  </si>
  <si>
    <t>skel_1_17_HE037.jpg</t>
  </si>
  <si>
    <t>skel_1_17_HE038.jpg</t>
  </si>
  <si>
    <t>skel_1_17_HE039.jpg</t>
  </si>
  <si>
    <t>skel_1_17_HE040.jpg</t>
  </si>
  <si>
    <t>skel_1_17_HE041.jpg</t>
  </si>
  <si>
    <t>skel_1_17_HE042.jpg</t>
  </si>
  <si>
    <t>skel_1_17_PE0169.jpg</t>
  </si>
  <si>
    <t>skel_1_17_PE0170.jpg</t>
  </si>
  <si>
    <t>skel_1_17_PE0171.jpg</t>
  </si>
  <si>
    <t>skel_1_17_PE0172.jpg</t>
  </si>
  <si>
    <t>skel_1_17_PE0173.jpg</t>
  </si>
  <si>
    <t>skel_1_17_PE0174.jpg</t>
  </si>
  <si>
    <t>skel_1_18_HE0169.jpg</t>
  </si>
  <si>
    <t>skel_1_18_HE0170.jpg</t>
  </si>
  <si>
    <t>skel_1_18_HE0171.jpg</t>
  </si>
  <si>
    <t>skel_1_18_HE0172.jpg</t>
  </si>
  <si>
    <t>skel_1_18_HE0173.jpg</t>
  </si>
  <si>
    <t>skel_1_18_HE0174.jpg</t>
  </si>
  <si>
    <t>skel_1_18_PE0159.jpg</t>
  </si>
  <si>
    <t>skel_1_18_PE0160.jpg</t>
  </si>
  <si>
    <t>skel_1_18_PE0161.jpg</t>
  </si>
  <si>
    <t>skel_1_19_HE0133.jpg</t>
  </si>
  <si>
    <t>skel_1_19_HE0134.jpg</t>
  </si>
  <si>
    <t>skel_1_19_HE0135.jpg</t>
  </si>
  <si>
    <t>skel_1_19_HE0136.jpg</t>
  </si>
  <si>
    <t>skel_1_19_HE0138.jpg</t>
  </si>
  <si>
    <t>skel_1_19_PE0229.jpg</t>
  </si>
  <si>
    <t>skel_1_19_PE0230.jpg</t>
  </si>
  <si>
    <t>skel_1_19_PE0231.jpg</t>
  </si>
  <si>
    <t>skel_1_19_PE0232.jpg</t>
  </si>
  <si>
    <t>skel_1_19_PE0233.jpg</t>
  </si>
  <si>
    <t>skel_1_19_PE0234.jpg</t>
  </si>
  <si>
    <t>skel_1_1_HE0211.jpg</t>
  </si>
  <si>
    <t>skel_1_1_HE0212.jpg</t>
  </si>
  <si>
    <t>skel_1_1_HE0213.jpg</t>
  </si>
  <si>
    <t>skel_1_1_HE0214.jpg</t>
  </si>
  <si>
    <t>skel_1_1_HE0215.jpg</t>
  </si>
  <si>
    <t>skel_1_1_HE0216.jpg</t>
  </si>
  <si>
    <t>skel_1_1_PE019.jpg</t>
  </si>
  <si>
    <t>skel_1_1_PE020.jpg</t>
  </si>
  <si>
    <t>skel_1_1_PE021.jpg</t>
  </si>
  <si>
    <t>skel_1_1_PE022.jpg</t>
  </si>
  <si>
    <t>skel_1_1_PE023.jpg</t>
  </si>
  <si>
    <t>skel_1_1_PE024.jpg</t>
  </si>
  <si>
    <t>skel_1_20_HE0187.jpg</t>
  </si>
  <si>
    <t>skel_1_20_HE0188.jpg</t>
  </si>
  <si>
    <t>skel_1_20_HE0189.jpg</t>
  </si>
  <si>
    <t>skel_1_20_HE0190.jpg</t>
  </si>
  <si>
    <t>skel_1_20_HE0191.jpg</t>
  </si>
  <si>
    <t>skel_1_20_HE0192.jpg</t>
  </si>
  <si>
    <t>skel_1_20_PE0217.jpg</t>
  </si>
  <si>
    <t>skel_1_20_PE0218.jpg</t>
  </si>
  <si>
    <t>skel_1_20_PE0219.jpg</t>
  </si>
  <si>
    <t>skel_1_20_PE0220.jpg</t>
  </si>
  <si>
    <t>skel_1_20_PE0221.jpg</t>
  </si>
  <si>
    <t>skel_1_20_PE0222.jpg</t>
  </si>
  <si>
    <t>skel_1_2_HE0100.jpg</t>
  </si>
  <si>
    <t>skel_1_2_HE0101.jpg</t>
  </si>
  <si>
    <t>skel_1_2_HE0102.jpg</t>
  </si>
  <si>
    <t>skel_1_2_HE097.jpg</t>
  </si>
  <si>
    <t>skel_1_2_HE098.jpg</t>
  </si>
  <si>
    <t>skel_1_2_HE099.jpg</t>
  </si>
  <si>
    <t>skel_1_3_HE026.jpg</t>
  </si>
  <si>
    <t>skel_1_3_HE027.jpg</t>
  </si>
  <si>
    <t>skel_1_3_HE028.jpg</t>
  </si>
  <si>
    <t>skel_1_3_HE029.jpg</t>
  </si>
  <si>
    <t>skel_1_3_HE030.jpg</t>
  </si>
  <si>
    <t>skel_1_3_PE079.jpg</t>
  </si>
  <si>
    <t>skel_1_3_PE080.jpg</t>
  </si>
  <si>
    <t>skel_1_3_PE081.jpg</t>
  </si>
  <si>
    <t>skel_1_3_PE082.jpg</t>
  </si>
  <si>
    <t>skel_1_3_PE084.jpg</t>
  </si>
  <si>
    <t>skel_1_4_PE0151.jpg</t>
  </si>
  <si>
    <t>skel_1_4_PE0152.jpg</t>
  </si>
  <si>
    <t>skel_1_4_PE0153.jpg</t>
  </si>
  <si>
    <t>skel_1_4_PE0154.jpg</t>
  </si>
  <si>
    <t>skel_1_4_PE0155.jpg</t>
  </si>
  <si>
    <t>skel_1_5_HE0145.jpg</t>
  </si>
  <si>
    <t>skel_1_5_HE0146.jpg</t>
  </si>
  <si>
    <t>skel_1_5_HE0147.jpg</t>
  </si>
  <si>
    <t>skel_1_5_HE0148.jpg</t>
  </si>
  <si>
    <t>skel_1_5_HE0149.jpg</t>
  </si>
  <si>
    <t>skel_1_5_HE0150.jpg</t>
  </si>
  <si>
    <t>skel_1_5_PE0103.jpg</t>
  </si>
  <si>
    <t>skel_1_5_PE0104.jpg</t>
  </si>
  <si>
    <t>skel_1_5_PE0105.jpg</t>
  </si>
  <si>
    <t>skel_1_5_PE0107.jpg</t>
  </si>
  <si>
    <t>skel_1_6_HE013.jpg</t>
  </si>
  <si>
    <t>skel_1_6_HE014.jpg</t>
  </si>
  <si>
    <t>skel_1_6_HE015.jpg</t>
  </si>
  <si>
    <t>skel_1_6_HE016.jpg</t>
  </si>
  <si>
    <t>skel_1_6_HE017.jpg</t>
  </si>
  <si>
    <t>skel_1_6_HE018.jpg</t>
  </si>
  <si>
    <t>skel_1_6_PE007.jpg</t>
  </si>
  <si>
    <t>skel_1_6_PE008.jpg</t>
  </si>
  <si>
    <t>skel_1_6_PE009.jpg</t>
  </si>
  <si>
    <t>skel_1_7_HE001.jpg</t>
  </si>
  <si>
    <t>skel_1_7_HE002.jpg</t>
  </si>
  <si>
    <t>skel_1_7_HE003.jpg</t>
  </si>
  <si>
    <t>skel_1_7_HE004.jpg</t>
  </si>
  <si>
    <t>skel_1_7_HE006.jpg</t>
  </si>
  <si>
    <t>skel_1_7_PE0115.jpg</t>
  </si>
  <si>
    <t>skel_1_7_PE0116.jpg</t>
  </si>
  <si>
    <t>skel_1_7_PE0117.jpg</t>
  </si>
  <si>
    <t>skel_1_7_PE0118.jpg</t>
  </si>
  <si>
    <t>skel_1_7_PE0119.jpg</t>
  </si>
  <si>
    <t>skel_1_7_PE0120.jpg</t>
  </si>
  <si>
    <t>skel_1_8_HE0121.jpg</t>
  </si>
  <si>
    <t>skel_1_8_PE044.jpg</t>
  </si>
  <si>
    <t>skel_1_8_PE045.jpg</t>
  </si>
  <si>
    <t>skel_1_8_PE046.jpg</t>
  </si>
  <si>
    <t>skel_1_8_PE047.jpg</t>
  </si>
  <si>
    <t>skel_1_8_PE048.jpg</t>
  </si>
  <si>
    <t>skel_1_9_HE0223.jpg</t>
  </si>
  <si>
    <t>skel_1_9_HE0224.jpg</t>
  </si>
  <si>
    <t>skel_1_9_HE0225.jpg</t>
  </si>
  <si>
    <t>skel_1_9_HE0226.jpg</t>
  </si>
  <si>
    <t>skel_1_9_HE0227.jpg</t>
  </si>
  <si>
    <t>skel_1_9_HE0228.jpg</t>
  </si>
  <si>
    <t>skel_1_9_PE032.jpg</t>
  </si>
  <si>
    <t>skel_1_9_PE033.jpg</t>
  </si>
  <si>
    <t>skel_2_10_HE091.jpg</t>
  </si>
  <si>
    <t>skel_2_10_HE092.jpg</t>
  </si>
  <si>
    <t>skel_2_10_HE093.jpg</t>
  </si>
  <si>
    <t>skel_2_10_HE094.jpg</t>
  </si>
  <si>
    <t>skel_2_10_HE095.jpg</t>
  </si>
  <si>
    <t>skel_2_10_HE096.jpg</t>
  </si>
  <si>
    <t>skel_2_10_PE091.jpg</t>
  </si>
  <si>
    <t>skel_2_10_PE092.jpg</t>
  </si>
  <si>
    <t>skel_2_10_PE093.jpg</t>
  </si>
  <si>
    <t>skel_2_10_PE094.jpg</t>
  </si>
  <si>
    <t>skel_2_10_PE095.jpg</t>
  </si>
  <si>
    <t>skel_2_10_PE096.jpg</t>
  </si>
  <si>
    <t>skel_2_11_HE0115.jpg</t>
  </si>
  <si>
    <t>skel_2_11_HE0116.jpg</t>
  </si>
  <si>
    <t>skel_2_11_HE0117.jpg</t>
  </si>
  <si>
    <t>skel_2_11_HE0118.jpg</t>
  </si>
  <si>
    <t>skel_2_11_HE0119.jpg</t>
  </si>
  <si>
    <t>skel_2_11_HE0120.jpg</t>
  </si>
  <si>
    <t>skel_2_11_PE0133.jpg</t>
  </si>
  <si>
    <t>skel_2_11_PE0134.jpg</t>
  </si>
  <si>
    <t>skel_2_11_PE0135.jpg</t>
  </si>
  <si>
    <t>skel_2_11_PE0136.jpg</t>
  </si>
  <si>
    <t>skel_2_12_HE0229.jpg</t>
  </si>
  <si>
    <t>skel_2_12_HE0230.jpg</t>
  </si>
  <si>
    <t>skel_2_12_HE0231.jpg</t>
  </si>
  <si>
    <t>skel_2_12_HE0232.jpg</t>
  </si>
  <si>
    <t>skel_2_12_HE0233.jpg</t>
  </si>
  <si>
    <t>skel_2_12_HE0234.jpg</t>
  </si>
  <si>
    <t>skel_2_12_PE0121.jpg</t>
  </si>
  <si>
    <t>skel_2_12_PE0122.jpg</t>
  </si>
  <si>
    <t>skel_2_12_PE0123.jpg</t>
  </si>
  <si>
    <t>skel_2_12_PE0124.jpg</t>
  </si>
  <si>
    <t>skel_2_12_PE0125.jpg</t>
  </si>
  <si>
    <t>skel_2_12_PE0126.jpg</t>
  </si>
  <si>
    <t>skel_2_13_HE079.jpg</t>
  </si>
  <si>
    <t>skel_2_13_HE080.jpg</t>
  </si>
  <si>
    <t>skel_2_13_HE082.jpg</t>
  </si>
  <si>
    <t>skel_2_13_HE083.jpg</t>
  </si>
  <si>
    <t>skel_2_13_HE084.jpg</t>
  </si>
  <si>
    <t>skel_2_14_HE055.jpg</t>
  </si>
  <si>
    <t>skel_2_14_HE056.jpg</t>
  </si>
  <si>
    <t>skel_2_14_HE057.jpg</t>
  </si>
  <si>
    <t>skel_2_14_HE058.jpg</t>
  </si>
  <si>
    <t>skel_2_14_HE059.jpg</t>
  </si>
  <si>
    <t>skel_2_14_HE060.jpg</t>
  </si>
  <si>
    <t>skel_2_14_PE0187.jpg</t>
  </si>
  <si>
    <t>skel_2_14_PE0188.jpg</t>
  </si>
  <si>
    <t>skel_2_14_PE0189.jpg</t>
  </si>
  <si>
    <t>skel_2_14_PE0190.jpg</t>
  </si>
  <si>
    <t>skel_2_14_PE0192.jpg</t>
  </si>
  <si>
    <t>skel_2_15_HE0163.jpg</t>
  </si>
  <si>
    <t>skel_2_15_HE0165.jpg</t>
  </si>
  <si>
    <t>skel_2_15_HE0166.jpg</t>
  </si>
  <si>
    <t>skel_2_15_HE0167.jpg</t>
  </si>
  <si>
    <t>skel_2_15_HE0168.jpg</t>
  </si>
  <si>
    <t>skel_2_15_PE0211.jpg</t>
  </si>
  <si>
    <t>skel_2_15_PE0212.jpg</t>
  </si>
  <si>
    <t>skel_2_15_PE0213.jpg</t>
  </si>
  <si>
    <t>skel_2_15_PE0215.jpg</t>
  </si>
  <si>
    <t>skel_2_15_PE0216.jpg</t>
  </si>
  <si>
    <t>skel_2_16_HE0199.jpg</t>
  </si>
  <si>
    <t>skel_2_16_HE0200.jpg</t>
  </si>
  <si>
    <t>skel_2_16_HE0201.jpg</t>
  </si>
  <si>
    <t>skel_2_16_HE0203.jpg</t>
  </si>
  <si>
    <t>skel_2_16_HE0204.jpg</t>
  </si>
  <si>
    <t>skel_2_17_HE043.jpg</t>
  </si>
  <si>
    <t>skel_2_17_HE044.jpg</t>
  </si>
  <si>
    <t>skel_2_17_HE045.jpg</t>
  </si>
  <si>
    <t>skel_2_17_HE047.jpg</t>
  </si>
  <si>
    <t>skel_2_17_HE048.jpg</t>
  </si>
  <si>
    <t>skel_2_17_PE0175.jpg</t>
  </si>
  <si>
    <t>skel_2_17_PE0176.jpg</t>
  </si>
  <si>
    <t>skel_2_17_PE0177.jpg</t>
  </si>
  <si>
    <t>skel_2_17_PE0178.jpg</t>
  </si>
  <si>
    <t>skel_2_17_PE0179.jpg</t>
  </si>
  <si>
    <t>skel_2_17_PE0180.jpg</t>
  </si>
  <si>
    <t>skel_2_18_HE0175.jpg</t>
  </si>
  <si>
    <t>skel_2_18_HE0176.jpg</t>
  </si>
  <si>
    <t>skel_2_18_HE0177.jpg</t>
  </si>
  <si>
    <t>skel_2_18_HE0178.jpg</t>
  </si>
  <si>
    <t>skel_2_18_HE0179.jpg</t>
  </si>
  <si>
    <t>skel_2_18_HE0180.jpg</t>
  </si>
  <si>
    <t>skel_2_18_PE0163.jpg</t>
  </si>
  <si>
    <t>skel_2_19_HE0139.jpg</t>
  </si>
  <si>
    <t>skel_2_19_HE0140.jpg</t>
  </si>
  <si>
    <t>skel_2_19_HE0141.jpg</t>
  </si>
  <si>
    <t>skel_2_19_HE0142.jpg</t>
  </si>
  <si>
    <t>skel_2_19_HE0143.jpg</t>
  </si>
  <si>
    <t>skel_2_19_HE0144.jpg</t>
  </si>
  <si>
    <t>skel_2_19_PE0235.jpg</t>
  </si>
  <si>
    <t>skel_2_19_PE0236.jpg</t>
  </si>
  <si>
    <t>skel_2_19_PE0237.jpg</t>
  </si>
  <si>
    <t>skel_2_19_PE0238.jpg</t>
  </si>
  <si>
    <t>skel_2_19_PE0239.jpg</t>
  </si>
  <si>
    <t>skel_2_19_PE0240.jpg</t>
  </si>
  <si>
    <t>skel_2_1_HE0205.jpg</t>
  </si>
  <si>
    <t>skel_2_1_HE0206.jpg</t>
  </si>
  <si>
    <t>skel_2_1_HE0207.jpg</t>
  </si>
  <si>
    <t>skel_2_1_HE0208.jpg</t>
  </si>
  <si>
    <t>skel_2_1_HE0209.jpg</t>
  </si>
  <si>
    <t>skel_2_1_HE0210.jpg</t>
  </si>
  <si>
    <t>skel_2_1_PE013.jpg</t>
  </si>
  <si>
    <t>skel_2_1_PE014.jpg</t>
  </si>
  <si>
    <t>skel_2_1_PE015.jpg</t>
  </si>
  <si>
    <t>skel_2_1_PE016.jpg</t>
  </si>
  <si>
    <t>skel_2_1_PE017.jpg</t>
  </si>
  <si>
    <t>skel_2_1_PE018.jpg</t>
  </si>
  <si>
    <t>skel_2_20_HE0193.jpg</t>
  </si>
  <si>
    <t>skel_2_20_HE0194.jpg</t>
  </si>
  <si>
    <t>skel_2_20_HE0195.jpg</t>
  </si>
  <si>
    <t>skel_2_20_HE0196.jpg</t>
  </si>
  <si>
    <t>skel_2_20_HE0197.jpg</t>
  </si>
  <si>
    <t>skel_2_20_HE0198.jpg</t>
  </si>
  <si>
    <t>skel_2_20_PE0223.jpg</t>
  </si>
  <si>
    <t>skel_2_20_PE0224.jpg</t>
  </si>
  <si>
    <t>skel_2_20_PE0225.jpg</t>
  </si>
  <si>
    <t>skel_2_20_PE0226.jpg</t>
  </si>
  <si>
    <t>skel_2_20_PE0227.jpg</t>
  </si>
  <si>
    <t>skel_2_20_PE0228.jpg</t>
  </si>
  <si>
    <t>skel_2_2_HE0103.jpg</t>
  </si>
  <si>
    <t>skel_2_2_HE0104.jpg</t>
  </si>
  <si>
    <t>skel_2_2_HE0105.jpg</t>
  </si>
  <si>
    <t>skel_2_2_HE0106.jpg</t>
  </si>
  <si>
    <t>skel_2_2_HE0107.jpg</t>
  </si>
  <si>
    <t>skel_2_2_HE0108.jpg</t>
  </si>
  <si>
    <t>skel_2_2_PE067.jpg</t>
  </si>
  <si>
    <t>skel_2_2_PE068.jpg</t>
  </si>
  <si>
    <t>skel_2_2_PE069.jpg</t>
  </si>
  <si>
    <t>skel_2_2_PE070.jpg</t>
  </si>
  <si>
    <t>skel_2_2_PE072.jpg</t>
  </si>
  <si>
    <t>skel_2_3_HE031.jpg</t>
  </si>
  <si>
    <t>skel_2_3_HE032.jpg</t>
  </si>
  <si>
    <t>skel_2_3_HE033.jpg</t>
  </si>
  <si>
    <t>skel_2_3_HE034.jpg</t>
  </si>
  <si>
    <t>skel_2_3_HE035.jpg</t>
  </si>
  <si>
    <t>skel_2_3_HE036.jpg</t>
  </si>
  <si>
    <t>skel_2_3_PE073.jpg</t>
  </si>
  <si>
    <t>skel_2_3_PE074.jpg</t>
  </si>
  <si>
    <t>skel_2_3_PE075.jpg</t>
  </si>
  <si>
    <t>skel_2_3_PE076.jpg</t>
  </si>
  <si>
    <t>skel_2_3_PE077.jpg</t>
  </si>
  <si>
    <t>skel_2_3_PE078.jpg</t>
  </si>
  <si>
    <t>skel_2_4_PE0145.jpg</t>
  </si>
  <si>
    <t>skel_2_4_PE0146.jpg</t>
  </si>
  <si>
    <t>skel_2_4_PE0147.jpg</t>
  </si>
  <si>
    <t>skel_2_4_PE0148.jpg</t>
  </si>
  <si>
    <t>skel_2_4_PE0149.jpg</t>
  </si>
  <si>
    <t>skel_2_4_PE0150.jpg</t>
  </si>
  <si>
    <t>skel_2_5_HE0151.jpg</t>
  </si>
  <si>
    <t>skel_2_5_HE0152.jpg</t>
  </si>
  <si>
    <t>skel_2_5_HE0153.jpg</t>
  </si>
  <si>
    <t>skel_2_5_HE0154.jpg</t>
  </si>
  <si>
    <t>skel_2_5_HE0155.jpg</t>
  </si>
  <si>
    <t>skel_2_5_HE0156.jpg</t>
  </si>
  <si>
    <t>skel_2_5_PE0100.jpg</t>
  </si>
  <si>
    <t>skel_2_5_PE0101.jpg</t>
  </si>
  <si>
    <t>skel_2_5_PE0102.jpg</t>
  </si>
  <si>
    <t>skel_2_5_PE097.jpg</t>
  </si>
  <si>
    <t>skel_2_5_PE098.jpg</t>
  </si>
  <si>
    <t>skel_2_5_PE099.jpg</t>
  </si>
  <si>
    <t>skel_2_6_HE019.jpg</t>
  </si>
  <si>
    <t>skel_2_6_HE020.jpg</t>
  </si>
  <si>
    <t>skel_2_6_HE021.jpg</t>
  </si>
  <si>
    <t>skel_2_6_HE022.jpg</t>
  </si>
  <si>
    <t>skel_2_6_HE023.jpg</t>
  </si>
  <si>
    <t>skel_2_6_HE024.jpg</t>
  </si>
  <si>
    <t>skel_2_6_PE001.jpg</t>
  </si>
  <si>
    <t>skel_2_6_PE002.jpg</t>
  </si>
  <si>
    <t>skel_2_6_PE003.jpg</t>
  </si>
  <si>
    <t>skel_2_6_PE004.jpg</t>
  </si>
  <si>
    <t>skel_2_6_PE005.jpg</t>
  </si>
  <si>
    <t>skel_2_6_PE006.jpg</t>
  </si>
  <si>
    <t>skel_2_7_HE007.jpg</t>
  </si>
  <si>
    <t>skel_2_7_HE009.jpg</t>
  </si>
  <si>
    <t>skel_2_7_HE010.jpg</t>
  </si>
  <si>
    <t>skel_2_7_HE011.jpg</t>
  </si>
  <si>
    <t>skel_2_7_HE012.jpg</t>
  </si>
  <si>
    <t>skel_2_7_PE0109.jpg</t>
  </si>
  <si>
    <t>skel_2_7_PE0110.jpg</t>
  </si>
  <si>
    <t>skel_2_7_PE0112.jpg</t>
  </si>
  <si>
    <t>skel_2_7_PE0113.jpg</t>
  </si>
  <si>
    <t>skel_2_7_PE0114.jpg</t>
  </si>
  <si>
    <t>skel_2_8_HE0127.jpg</t>
  </si>
  <si>
    <t>skel_2_8_HE0128.jpg</t>
  </si>
  <si>
    <t>skel_2_8_PE037.jpg</t>
  </si>
  <si>
    <t>skel_2_8_PE038.jpg</t>
  </si>
  <si>
    <t>skel_2_8_PE039.jpg</t>
  </si>
  <si>
    <t>skel_2_8_PE040.jpg</t>
  </si>
  <si>
    <t>skel_2_8_PE041.jpg</t>
  </si>
  <si>
    <t>skel_2_8_PE042.jpg</t>
  </si>
  <si>
    <t>skel_2_9_HE0217.jpg</t>
  </si>
  <si>
    <t>skel_2_9_HE0218.jpg</t>
  </si>
  <si>
    <t>skel_2_9_HE0219.jpg</t>
  </si>
  <si>
    <t>skel_2_9_HE0220.jpg</t>
  </si>
  <si>
    <t>skel_2_9_HE0221.jpg</t>
  </si>
  <si>
    <t>skel_2_9_HE0222.jpg</t>
  </si>
  <si>
    <t>Notes</t>
  </si>
  <si>
    <t>No tremor, very clean</t>
  </si>
  <si>
    <t>no tremor, a little messy</t>
  </si>
  <si>
    <t>no tremor, only one revolution</t>
  </si>
  <si>
    <t>a bit shakey, quite dark, a little messy</t>
  </si>
  <si>
    <t>Very dark, but smooth, no tremor</t>
  </si>
  <si>
    <t>very smooth and clean</t>
  </si>
  <si>
    <t xml:space="preserve">a little shakey, very light </t>
  </si>
  <si>
    <t>a little shakey and jagged</t>
  </si>
  <si>
    <t>no tremor, very clean</t>
  </si>
  <si>
    <t>very light, only one revolution</t>
  </si>
  <si>
    <t>very narrow, but no tremo, clean overall</t>
  </si>
  <si>
    <t>no tremor, very clean overall</t>
  </si>
  <si>
    <t>a bit shakey, tightly bunched, but overall clean</t>
  </si>
  <si>
    <t>a bit shakey, very lightly drawn</t>
  </si>
  <si>
    <t>very dark, a bit shakey, less revolutions</t>
  </si>
  <si>
    <t>tight bunch, a little skakey</t>
  </si>
  <si>
    <t>very light, a little jagged</t>
  </si>
  <si>
    <t>prediction_freq_only</t>
  </si>
  <si>
    <r>
      <rPr>
        <sz val="11"/>
        <color theme="1"/>
        <rFont val="Calibri"/>
        <family val="2"/>
        <scheme val="minor"/>
      </rPr>
      <t xml:space="preserve">RD,TR|e1, e2, e3: only 0,1 scores, </t>
    </r>
    <r>
      <rPr>
        <i/>
        <sz val="11"/>
        <color theme="1"/>
        <rFont val="Calibri"/>
        <family val="2"/>
        <scheme val="minor"/>
      </rPr>
      <t>minimal tremor present</t>
    </r>
  </si>
  <si>
    <t>avg_pred</t>
  </si>
  <si>
    <t>avg_pred_freq_only</t>
  </si>
  <si>
    <t>peaks</t>
  </si>
  <si>
    <t>centers</t>
  </si>
  <si>
    <t>variance</t>
  </si>
  <si>
    <t>SNR</t>
  </si>
  <si>
    <t>BW</t>
  </si>
  <si>
    <t>hist</t>
  </si>
  <si>
    <t>thresh_val</t>
  </si>
  <si>
    <t>peak_avg</t>
  </si>
  <si>
    <t>center_avg</t>
  </si>
  <si>
    <t>var_avg</t>
  </si>
  <si>
    <t>SNR_avg</t>
  </si>
  <si>
    <t>BW_avg</t>
  </si>
  <si>
    <t>hist_avg</t>
  </si>
  <si>
    <t>thresh_val_avg</t>
  </si>
  <si>
    <t>lighter pressure, clean overall</t>
  </si>
  <si>
    <t>a little jagged and shakey, a bit ligher pressure</t>
  </si>
  <si>
    <t xml:space="preserve">less revolutions, lighter pressure </t>
  </si>
  <si>
    <t>a bit jagged</t>
  </si>
  <si>
    <t>slightly shakey, heavier pen pressure</t>
  </si>
  <si>
    <t>smooth overall, lightly drawn, a little jagged</t>
  </si>
  <si>
    <t>a bit shakey and jagged, quite dark</t>
  </si>
  <si>
    <t>quite shakey</t>
  </si>
  <si>
    <t>no tremor, very smooth and clean</t>
  </si>
  <si>
    <t xml:space="preserve">very light, a bit squiggly </t>
  </si>
  <si>
    <t>Very smooth and clean, no tremor</t>
  </si>
  <si>
    <t>a bit narrow and jagged, but overall clean</t>
  </si>
  <si>
    <t>smooth overall, some squiggle, kind of tight</t>
  </si>
  <si>
    <t>a bit jagged and tight</t>
  </si>
  <si>
    <t>very light, a bit squiggly and jagged</t>
  </si>
  <si>
    <t>a little jagged, but smooth</t>
  </si>
  <si>
    <t>light, tight, overall smooth</t>
  </si>
  <si>
    <t>very tight, squiggly, jagged</t>
  </si>
  <si>
    <t>very light, quite jagged</t>
  </si>
  <si>
    <t xml:space="preserve">Standard Deviation: </t>
  </si>
  <si>
    <t>Average (PD):</t>
  </si>
  <si>
    <t>Average (healthy):</t>
  </si>
  <si>
    <r>
      <t xml:space="preserve">RD,TR|e1: 3.6 LS, </t>
    </r>
    <r>
      <rPr>
        <b/>
        <sz val="11"/>
        <color theme="1"/>
        <rFont val="Calibri"/>
        <family val="2"/>
        <scheme val="minor"/>
      </rPr>
      <t>3.15, 3.17 RS</t>
    </r>
    <r>
      <rPr>
        <sz val="11"/>
        <color theme="1"/>
        <rFont val="Calibri"/>
        <family val="2"/>
        <scheme val="minor"/>
      </rPr>
      <t xml:space="preserve">, e2: moderate 3.6 LS, </t>
    </r>
    <r>
      <rPr>
        <b/>
        <sz val="11"/>
        <color theme="1"/>
        <rFont val="Calibri"/>
        <family val="2"/>
        <scheme val="minor"/>
      </rPr>
      <t>3.17 RS</t>
    </r>
    <r>
      <rPr>
        <sz val="11"/>
        <color theme="1"/>
        <rFont val="Calibri"/>
        <family val="2"/>
        <scheme val="minor"/>
      </rPr>
      <t xml:space="preserve">, mild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3.6, 3.15, RS</t>
    </r>
    <r>
      <rPr>
        <sz val="11"/>
        <color theme="1"/>
        <rFont val="Calibri"/>
        <family val="2"/>
        <scheme val="minor"/>
      </rPr>
      <t xml:space="preserve">, e3:  moderate 3.6 LS, mild </t>
    </r>
    <r>
      <rPr>
        <b/>
        <sz val="11"/>
        <color theme="1"/>
        <rFont val="Calibri"/>
        <family val="2"/>
        <scheme val="minor"/>
      </rPr>
      <t>3.4, 3.5 3.17 B, 3.6, 3.15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clear tremor</t>
    </r>
  </si>
  <si>
    <r>
      <t xml:space="preserve">RD,TR|e1: mild 3.4, 3.17 LS, </t>
    </r>
    <r>
      <rPr>
        <b/>
        <sz val="11"/>
        <color theme="1"/>
        <rFont val="Calibri"/>
        <family val="2"/>
        <scheme val="minor"/>
      </rPr>
      <t>3.6 B, 3.15, 3.16 RS</t>
    </r>
    <r>
      <rPr>
        <sz val="11"/>
        <color theme="1"/>
        <rFont val="Calibri"/>
        <family val="2"/>
        <scheme val="minor"/>
      </rPr>
      <t xml:space="preserve">, e2: moderate 3.4, 3.5 LS, </t>
    </r>
    <r>
      <rPr>
        <b/>
        <sz val="11"/>
        <color theme="1"/>
        <rFont val="Calibri"/>
        <family val="2"/>
        <scheme val="minor"/>
      </rPr>
      <t>3.6 B,</t>
    </r>
    <r>
      <rPr>
        <sz val="11"/>
        <color theme="1"/>
        <rFont val="Calibri"/>
        <family val="2"/>
        <scheme val="minor"/>
      </rPr>
      <t xml:space="preserve"> mild </t>
    </r>
    <r>
      <rPr>
        <b/>
        <sz val="11"/>
        <color theme="1"/>
        <rFont val="Calibri"/>
        <family val="2"/>
        <scheme val="minor"/>
      </rPr>
      <t>3.4, 3.5, 3.17 RS, 3.15, 3.16 B</t>
    </r>
    <r>
      <rPr>
        <sz val="11"/>
        <color theme="1"/>
        <rFont val="Calibri"/>
        <family val="2"/>
        <scheme val="minor"/>
      </rPr>
      <t>, e3: moderate 3.5, 3.6 B, 3.4 LS, mild</t>
    </r>
    <r>
      <rPr>
        <b/>
        <sz val="11"/>
        <color theme="1"/>
        <rFont val="Calibri"/>
        <family val="2"/>
        <scheme val="minor"/>
      </rPr>
      <t xml:space="preserve"> 3.4 RS, 3.15, 3.16, 3.17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lighter pressure, clear tremor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</si>
  <si>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3.5, 3.6 B</t>
    </r>
    <r>
      <rPr>
        <sz val="11"/>
        <color theme="1"/>
        <rFont val="Calibri"/>
        <family val="2"/>
        <scheme val="minor"/>
      </rPr>
      <t xml:space="preserve">, 3.4 LS, </t>
    </r>
    <r>
      <rPr>
        <b/>
        <sz val="11"/>
        <color theme="1"/>
        <rFont val="Calibri"/>
        <family val="2"/>
        <scheme val="minor"/>
      </rPr>
      <t>3.15 RS</t>
    </r>
    <r>
      <rPr>
        <sz val="11"/>
        <color theme="1"/>
        <rFont val="Calibri"/>
        <family val="2"/>
        <scheme val="minor"/>
      </rPr>
      <t>, e2: 1,0 only, e3: mild</t>
    </r>
    <r>
      <rPr>
        <b/>
        <sz val="11"/>
        <color theme="1"/>
        <rFont val="Calibri"/>
        <family val="2"/>
        <scheme val="minor"/>
      </rPr>
      <t xml:space="preserve"> 3.4, 3.5, 3.6 B</t>
    </r>
    <r>
      <rPr>
        <sz val="11"/>
        <color theme="1"/>
        <rFont val="Calibri"/>
        <family val="2"/>
        <scheme val="minor"/>
      </rPr>
      <t>,</t>
    </r>
    <r>
      <rPr>
        <i/>
        <sz val="11"/>
        <color theme="1"/>
        <rFont val="Calibri"/>
        <family val="2"/>
        <scheme val="minor"/>
      </rPr>
      <t xml:space="preserve"> clear tremor, tight bunched</t>
    </r>
  </si>
  <si>
    <r>
      <t xml:space="preserve">LD,TR|e1: 1,0 only, e2: moderate </t>
    </r>
    <r>
      <rPr>
        <b/>
        <sz val="11"/>
        <color theme="1"/>
        <rFont val="Calibri"/>
        <family val="2"/>
        <scheme val="minor"/>
      </rPr>
      <t>3.4 LS</t>
    </r>
    <r>
      <rPr>
        <sz val="11"/>
        <color theme="1"/>
        <rFont val="Calibri"/>
        <family val="2"/>
        <scheme val="minor"/>
      </rPr>
      <t>, mild 3.4 RS,</t>
    </r>
    <r>
      <rPr>
        <b/>
        <sz val="11"/>
        <color theme="1"/>
        <rFont val="Calibri"/>
        <family val="2"/>
        <scheme val="minor"/>
      </rPr>
      <t xml:space="preserve"> 3.5 B, 3.6 LS</t>
    </r>
    <r>
      <rPr>
        <sz val="11"/>
        <color theme="1"/>
        <rFont val="Calibri"/>
        <family val="2"/>
        <scheme val="minor"/>
      </rPr>
      <t xml:space="preserve">, e3: moderate </t>
    </r>
    <r>
      <rPr>
        <b/>
        <sz val="11"/>
        <color theme="1"/>
        <rFont val="Calibri"/>
        <family val="2"/>
        <scheme val="minor"/>
      </rPr>
      <t>3.4, 3.5 B 3.6 LS</t>
    </r>
    <r>
      <rPr>
        <sz val="11"/>
        <color theme="1"/>
        <rFont val="Calibri"/>
        <family val="2"/>
        <scheme val="minor"/>
      </rPr>
      <t xml:space="preserve">, mild 3.6 RS, </t>
    </r>
    <r>
      <rPr>
        <i/>
        <sz val="11"/>
        <color theme="1"/>
        <rFont val="Calibri"/>
        <family val="2"/>
        <scheme val="minor"/>
      </rPr>
      <t xml:space="preserve">very dark, a little squiggly </t>
    </r>
  </si>
  <si>
    <r>
      <t xml:space="preserve">LD, TR|e1: 1,0 only, e2: moderate 3.5 RS, </t>
    </r>
    <r>
      <rPr>
        <b/>
        <sz val="11"/>
        <color theme="1"/>
        <rFont val="Calibri"/>
        <family val="2"/>
        <scheme val="minor"/>
      </rPr>
      <t>3.6 LS</t>
    </r>
    <r>
      <rPr>
        <sz val="11"/>
        <color theme="1"/>
        <rFont val="Calibri"/>
        <family val="2"/>
        <scheme val="minor"/>
      </rPr>
      <t xml:space="preserve">, mild </t>
    </r>
    <r>
      <rPr>
        <b/>
        <sz val="11"/>
        <color theme="1"/>
        <rFont val="Calibri"/>
        <family val="2"/>
        <scheme val="minor"/>
      </rPr>
      <t>3.4 B 3.5 LS</t>
    </r>
    <r>
      <rPr>
        <sz val="11"/>
        <color theme="1"/>
        <rFont val="Calibri"/>
        <family val="2"/>
        <scheme val="minor"/>
      </rPr>
      <t>, 3.6 RS, e3: moderate</t>
    </r>
    <r>
      <rPr>
        <b/>
        <sz val="11"/>
        <color theme="1"/>
        <rFont val="Calibri"/>
        <family val="2"/>
        <scheme val="minor"/>
      </rPr>
      <t xml:space="preserve"> 3.5 B, 3.4, 3.6 LS</t>
    </r>
    <r>
      <rPr>
        <sz val="11"/>
        <color theme="1"/>
        <rFont val="Calibri"/>
        <family val="2"/>
        <scheme val="minor"/>
      </rPr>
      <t xml:space="preserve">, mild 3.4, 3.6 RS, </t>
    </r>
    <r>
      <rPr>
        <i/>
        <sz val="11"/>
        <color theme="1"/>
        <rFont val="Calibri"/>
        <family val="2"/>
        <scheme val="minor"/>
      </rPr>
      <t>very dark, squiggly, and messy</t>
    </r>
  </si>
  <si>
    <r>
      <t xml:space="preserve">RD,TR| e1: mild 3.4, 3.6 LS, </t>
    </r>
    <r>
      <rPr>
        <b/>
        <sz val="11"/>
        <color theme="1"/>
        <rFont val="Calibri"/>
        <family val="2"/>
        <scheme val="minor"/>
      </rPr>
      <t>3.15, 3.17 RS,</t>
    </r>
    <r>
      <rPr>
        <sz val="11"/>
        <color theme="1"/>
        <rFont val="Calibri"/>
        <family val="2"/>
        <scheme val="minor"/>
      </rPr>
      <t xml:space="preserve"> e2: moderate 3.6 LS, mild 3.4 LS, </t>
    </r>
    <r>
      <rPr>
        <b/>
        <sz val="11"/>
        <color theme="1"/>
        <rFont val="Calibri"/>
        <family val="2"/>
        <scheme val="minor"/>
      </rPr>
      <t>3.6, 3.15 RS,</t>
    </r>
    <r>
      <rPr>
        <sz val="11"/>
        <color theme="1"/>
        <rFont val="Calibri"/>
        <family val="2"/>
        <scheme val="minor"/>
      </rPr>
      <t xml:space="preserve"> e3:  moderate 3.6 LS, mild </t>
    </r>
    <r>
      <rPr>
        <b/>
        <sz val="11"/>
        <color theme="1"/>
        <rFont val="Calibri"/>
        <family val="2"/>
        <scheme val="minor"/>
      </rPr>
      <t>3.4, 3.5 B, 3.6 RS</t>
    </r>
    <r>
      <rPr>
        <sz val="11"/>
        <color theme="1"/>
        <rFont val="Calibri"/>
        <family val="2"/>
        <scheme val="minor"/>
      </rPr>
      <t>, slight tremor</t>
    </r>
  </si>
  <si>
    <r>
      <t xml:space="preserve">RD, TB|e1: severe 3.4, 3.15, 3.17 LS, moderate </t>
    </r>
    <r>
      <rPr>
        <b/>
        <sz val="11"/>
        <color theme="1"/>
        <rFont val="Calibri"/>
        <family val="2"/>
        <scheme val="minor"/>
      </rPr>
      <t>3.15, 3.17 RS,</t>
    </r>
    <r>
      <rPr>
        <sz val="11"/>
        <color theme="1"/>
        <rFont val="Calibri"/>
        <family val="2"/>
        <scheme val="minor"/>
      </rPr>
      <t xml:space="preserve"> 3.16 LS, mild </t>
    </r>
    <r>
      <rPr>
        <b/>
        <sz val="11"/>
        <color theme="1"/>
        <rFont val="Calibri"/>
        <family val="2"/>
        <scheme val="minor"/>
      </rPr>
      <t>3.4, 3.16 RS,</t>
    </r>
    <r>
      <rPr>
        <sz val="11"/>
        <color theme="1"/>
        <rFont val="Calibri"/>
        <family val="2"/>
        <scheme val="minor"/>
      </rPr>
      <t xml:space="preserve"> 3.5 LS,</t>
    </r>
    <r>
      <rPr>
        <b/>
        <sz val="11"/>
        <color theme="1"/>
        <rFont val="Calibri"/>
        <family val="2"/>
        <scheme val="minor"/>
      </rPr>
      <t xml:space="preserve"> 3.6 B</t>
    </r>
    <r>
      <rPr>
        <sz val="11"/>
        <color theme="1"/>
        <rFont val="Calibri"/>
        <family val="2"/>
        <scheme val="minor"/>
      </rPr>
      <t xml:space="preserve"> e2: moderate</t>
    </r>
    <r>
      <rPr>
        <b/>
        <sz val="11"/>
        <color theme="1"/>
        <rFont val="Calibri"/>
        <family val="2"/>
        <scheme val="minor"/>
      </rPr>
      <t xml:space="preserve"> 3.15, 3.17 B,</t>
    </r>
    <r>
      <rPr>
        <sz val="11"/>
        <color theme="1"/>
        <rFont val="Calibri"/>
        <family val="2"/>
        <scheme val="minor"/>
      </rPr>
      <t xml:space="preserve"> mild</t>
    </r>
    <r>
      <rPr>
        <b/>
        <sz val="11"/>
        <color theme="1"/>
        <rFont val="Calibri"/>
        <family val="2"/>
        <scheme val="minor"/>
      </rPr>
      <t xml:space="preserve"> 3.4 B,</t>
    </r>
    <r>
      <rPr>
        <sz val="11"/>
        <color theme="1"/>
        <rFont val="Calibri"/>
        <family val="2"/>
        <scheme val="minor"/>
      </rPr>
      <t xml:space="preserve"> 3.6, 3.16 LS, e3: severe 3.4 LS, moderate</t>
    </r>
    <r>
      <rPr>
        <b/>
        <sz val="11"/>
        <color theme="1"/>
        <rFont val="Calibri"/>
        <family val="2"/>
        <scheme val="minor"/>
      </rPr>
      <t xml:space="preserve"> 3.4 RS</t>
    </r>
    <r>
      <rPr>
        <sz val="11"/>
        <color theme="1"/>
        <rFont val="Calibri"/>
        <family val="2"/>
        <scheme val="minor"/>
      </rPr>
      <t xml:space="preserve">, 3.5, 3.17 LS </t>
    </r>
    <r>
      <rPr>
        <b/>
        <sz val="11"/>
        <color theme="1"/>
        <rFont val="Calibri"/>
        <family val="2"/>
        <scheme val="minor"/>
      </rPr>
      <t>3.6, 3.15 B</t>
    </r>
    <r>
      <rPr>
        <sz val="11"/>
        <color theme="1"/>
        <rFont val="Calibri"/>
        <family val="2"/>
        <scheme val="minor"/>
      </rPr>
      <t xml:space="preserve">, mild </t>
    </r>
    <r>
      <rPr>
        <b/>
        <sz val="11"/>
        <color theme="1"/>
        <rFont val="Calibri"/>
        <family val="2"/>
        <scheme val="minor"/>
      </rPr>
      <t>3.5, 3.17 RS</t>
    </r>
    <r>
      <rPr>
        <sz val="11"/>
        <color theme="1"/>
        <rFont val="Calibri"/>
        <family val="2"/>
        <scheme val="minor"/>
      </rPr>
      <t xml:space="preserve">, 3.16 LS, </t>
    </r>
    <r>
      <rPr>
        <i/>
        <sz val="11"/>
        <color theme="1"/>
        <rFont val="Calibri"/>
        <family val="2"/>
        <scheme val="minor"/>
      </rPr>
      <t>clear tremor, very dark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</si>
  <si>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RD,TB| e1: severe 3.15 LS, moderate  </t>
    </r>
    <r>
      <rPr>
        <b/>
        <sz val="11"/>
        <color theme="1"/>
        <rFont val="Calibri"/>
        <family val="2"/>
        <scheme val="minor"/>
      </rPr>
      <t>3.15, 3.17 RS</t>
    </r>
    <r>
      <rPr>
        <sz val="11"/>
        <color theme="1"/>
        <rFont val="Calibri"/>
        <family val="2"/>
        <scheme val="minor"/>
      </rPr>
      <t>, mild</t>
    </r>
    <r>
      <rPr>
        <b/>
        <sz val="11"/>
        <color theme="1"/>
        <rFont val="Calibri"/>
        <family val="2"/>
        <scheme val="minor"/>
      </rPr>
      <t xml:space="preserve"> 3.4, 3.16 B</t>
    </r>
    <r>
      <rPr>
        <sz val="11"/>
        <color theme="1"/>
        <rFont val="Calibri"/>
        <family val="2"/>
        <scheme val="minor"/>
      </rPr>
      <t>, e2: severe 3.15 LS, moderate 3.4, 3.16 LS</t>
    </r>
    <r>
      <rPr>
        <b/>
        <sz val="11"/>
        <color theme="1"/>
        <rFont val="Calibri"/>
        <family val="2"/>
        <scheme val="minor"/>
      </rPr>
      <t xml:space="preserve">, 3.15 RS, 3.17 B, </t>
    </r>
    <r>
      <rPr>
        <sz val="11"/>
        <color theme="1"/>
        <rFont val="Calibri"/>
        <family val="2"/>
        <scheme val="minor"/>
      </rPr>
      <t xml:space="preserve">mild </t>
    </r>
    <r>
      <rPr>
        <b/>
        <sz val="11"/>
        <color theme="1"/>
        <rFont val="Calibri"/>
        <family val="2"/>
        <scheme val="minor"/>
      </rPr>
      <t>3.4, 3.16 RS,</t>
    </r>
    <r>
      <rPr>
        <sz val="11"/>
        <color theme="1"/>
        <rFont val="Calibri"/>
        <family val="2"/>
        <scheme val="minor"/>
      </rPr>
      <t xml:space="preserve"> 3.5 LS,</t>
    </r>
    <r>
      <rPr>
        <b/>
        <sz val="11"/>
        <color theme="1"/>
        <rFont val="Calibri"/>
        <family val="2"/>
        <scheme val="minor"/>
      </rPr>
      <t xml:space="preserve"> 3.6 B,</t>
    </r>
    <r>
      <rPr>
        <sz val="11"/>
        <color theme="1"/>
        <rFont val="Calibri"/>
        <family val="2"/>
        <scheme val="minor"/>
      </rPr>
      <t xml:space="preserve"> e3: severe 3.4, 3.15 LS, moderate</t>
    </r>
    <r>
      <rPr>
        <b/>
        <sz val="11"/>
        <color theme="1"/>
        <rFont val="Calibri"/>
        <family val="2"/>
        <scheme val="minor"/>
      </rPr>
      <t xml:space="preserve"> 3.4, 3.15 RS,</t>
    </r>
    <r>
      <rPr>
        <sz val="11"/>
        <color theme="1"/>
        <rFont val="Calibri"/>
        <family val="2"/>
        <scheme val="minor"/>
      </rPr>
      <t xml:space="preserve"> 3.5, 3.6, 3.17 LS, mild </t>
    </r>
    <r>
      <rPr>
        <b/>
        <sz val="11"/>
        <color theme="1"/>
        <rFont val="Calibri"/>
        <family val="2"/>
        <scheme val="minor"/>
      </rPr>
      <t>3.5, 3.6, 3.17 RS</t>
    </r>
    <r>
      <rPr>
        <sz val="11"/>
        <color theme="1"/>
        <rFont val="Calibri"/>
        <family val="2"/>
        <scheme val="minor"/>
      </rPr>
      <t xml:space="preserve">, 3.16 LS, </t>
    </r>
    <r>
      <rPr>
        <i/>
        <sz val="11"/>
        <color theme="1"/>
        <rFont val="Calibri"/>
        <family val="2"/>
        <scheme val="minor"/>
      </rPr>
      <t>clear tremor, dark</t>
    </r>
  </si>
  <si>
    <r>
      <t xml:space="preserve">RD, TR|e1: mild </t>
    </r>
    <r>
      <rPr>
        <b/>
        <sz val="11"/>
        <color theme="1"/>
        <rFont val="Calibri"/>
        <family val="2"/>
        <scheme val="minor"/>
      </rPr>
      <t>3.4, 3.5, 3.6 3.15, 3.17 RS</t>
    </r>
    <r>
      <rPr>
        <sz val="11"/>
        <color theme="1"/>
        <rFont val="Calibri"/>
        <family val="2"/>
        <scheme val="minor"/>
      </rPr>
      <t>, e2: moderate</t>
    </r>
    <r>
      <rPr>
        <b/>
        <sz val="11"/>
        <color theme="1"/>
        <rFont val="Calibri"/>
        <family val="2"/>
        <scheme val="minor"/>
      </rPr>
      <t xml:space="preserve"> 3.4, 3.15, 3.17 RS</t>
    </r>
    <r>
      <rPr>
        <sz val="11"/>
        <color theme="1"/>
        <rFont val="Calibri"/>
        <family val="2"/>
        <scheme val="minor"/>
      </rPr>
      <t xml:space="preserve">, mild 3.4 LS, e3:  moderate </t>
    </r>
    <r>
      <rPr>
        <b/>
        <sz val="11"/>
        <color theme="1"/>
        <rFont val="Calibri"/>
        <family val="2"/>
        <scheme val="minor"/>
      </rPr>
      <t>3.4, 3.5 B, mild 3.6 B, 3.15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clear tremor, tight bunch</t>
    </r>
  </si>
  <si>
    <r>
      <t xml:space="preserve">RD,TR| e1: mild </t>
    </r>
    <r>
      <rPr>
        <b/>
        <sz val="11"/>
        <color theme="1"/>
        <rFont val="Calibri"/>
        <family val="2"/>
        <scheme val="minor"/>
      </rPr>
      <t>3.4, 3.5, 3.6, 3.15, 3.17 RS</t>
    </r>
    <r>
      <rPr>
        <sz val="11"/>
        <color theme="1"/>
        <rFont val="Calibri"/>
        <family val="2"/>
        <scheme val="minor"/>
      </rPr>
      <t xml:space="preserve">, e2: mild </t>
    </r>
    <r>
      <rPr>
        <b/>
        <sz val="11"/>
        <color theme="1"/>
        <rFont val="Calibri"/>
        <family val="2"/>
        <scheme val="minor"/>
      </rPr>
      <t>3.4 B, 3.17 RS,</t>
    </r>
    <r>
      <rPr>
        <sz val="11"/>
        <color theme="1"/>
        <rFont val="Calibri"/>
        <family val="2"/>
        <scheme val="minor"/>
      </rPr>
      <t xml:space="preserve"> e3: moderate </t>
    </r>
    <r>
      <rPr>
        <b/>
        <sz val="11"/>
        <color theme="1"/>
        <rFont val="Calibri"/>
        <family val="2"/>
        <scheme val="minor"/>
      </rPr>
      <t>3.5 B, 3.4 RS,</t>
    </r>
    <r>
      <rPr>
        <sz val="11"/>
        <color theme="1"/>
        <rFont val="Calibri"/>
        <family val="2"/>
        <scheme val="minor"/>
      </rPr>
      <t xml:space="preserve"> mild 3.4 LS, </t>
    </r>
    <r>
      <rPr>
        <b/>
        <sz val="11"/>
        <color theme="1"/>
        <rFont val="Calibri"/>
        <family val="2"/>
        <scheme val="minor"/>
      </rPr>
      <t xml:space="preserve">3.6 B, </t>
    </r>
    <r>
      <rPr>
        <i/>
        <sz val="11"/>
        <color theme="1"/>
        <rFont val="Calibri"/>
        <family val="2"/>
        <scheme val="minor"/>
      </rPr>
      <t>tremor present, thick pencil width</t>
    </r>
  </si>
  <si>
    <r>
      <t>RD,TB|e1: mild 3.15 LS, e2: mild</t>
    </r>
    <r>
      <rPr>
        <b/>
        <sz val="11"/>
        <color theme="1"/>
        <rFont val="Calibri"/>
        <family val="2"/>
        <scheme val="minor"/>
      </rPr>
      <t xml:space="preserve"> 3.4 B</t>
    </r>
    <r>
      <rPr>
        <sz val="11"/>
        <color theme="1"/>
        <rFont val="Calibri"/>
        <family val="2"/>
        <scheme val="minor"/>
      </rPr>
      <t xml:space="preserve">, 3.6, 3.15 LS, e3: moderate 3.6 LS, </t>
    </r>
    <r>
      <rPr>
        <b/>
        <sz val="11"/>
        <color theme="1"/>
        <rFont val="Calibri"/>
        <family val="2"/>
        <scheme val="minor"/>
      </rPr>
      <t>3.4, 3.5 B, 3.6 RS,</t>
    </r>
    <r>
      <rPr>
        <sz val="11"/>
        <color theme="1"/>
        <rFont val="Calibri"/>
        <family val="2"/>
        <scheme val="minor"/>
      </rPr>
      <t xml:space="preserve"> 3.15 LS, </t>
    </r>
    <r>
      <rPr>
        <i/>
        <sz val="11"/>
        <color theme="1"/>
        <rFont val="Calibri"/>
        <family val="2"/>
        <scheme val="minor"/>
      </rPr>
      <t>maybe slightly jagged, good overall</t>
    </r>
  </si>
  <si>
    <r>
      <t>RD,TB| e1: mild</t>
    </r>
    <r>
      <rPr>
        <b/>
        <sz val="11"/>
        <color theme="1"/>
        <rFont val="Calibri"/>
        <family val="2"/>
        <scheme val="minor"/>
      </rPr>
      <t xml:space="preserve"> 3.4 B</t>
    </r>
    <r>
      <rPr>
        <sz val="11"/>
        <color theme="1"/>
        <rFont val="Calibri"/>
        <family val="2"/>
        <scheme val="minor"/>
      </rPr>
      <t xml:space="preserve">, 3.5, 3.6, 3.15 LS, e2: moderate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 xml:space="preserve">, mild </t>
    </r>
    <r>
      <rPr>
        <b/>
        <sz val="11"/>
        <color theme="1"/>
        <rFont val="Calibri"/>
        <family val="2"/>
        <scheme val="minor"/>
      </rPr>
      <t>3.5 B,</t>
    </r>
    <r>
      <rPr>
        <sz val="11"/>
        <color theme="1"/>
        <rFont val="Calibri"/>
        <family val="2"/>
        <scheme val="minor"/>
      </rPr>
      <t xml:space="preserve"> 3.6 LS, e3: moderate 3.4 LS, mild </t>
    </r>
    <r>
      <rPr>
        <b/>
        <sz val="11"/>
        <color theme="1"/>
        <rFont val="Calibri"/>
        <family val="2"/>
        <scheme val="minor"/>
      </rPr>
      <t>3.4 RS, 3.5, 3,6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squiggly, jagged, very tight</t>
    </r>
  </si>
  <si>
    <r>
      <t>RD,TR|e1: 1,0 only, e2: moderate</t>
    </r>
    <r>
      <rPr>
        <b/>
        <sz val="11"/>
        <color theme="1"/>
        <rFont val="Calibri"/>
        <family val="2"/>
        <scheme val="minor"/>
      </rPr>
      <t xml:space="preserve"> 3.4 B</t>
    </r>
    <r>
      <rPr>
        <sz val="11"/>
        <color theme="1"/>
        <rFont val="Calibri"/>
        <family val="2"/>
        <scheme val="minor"/>
      </rPr>
      <t>, mild 3.5, 3.6 LS, e3: moderate</t>
    </r>
    <r>
      <rPr>
        <b/>
        <sz val="11"/>
        <color theme="1"/>
        <rFont val="Calibri"/>
        <family val="2"/>
        <scheme val="minor"/>
      </rPr>
      <t xml:space="preserve"> 3.4 RS,</t>
    </r>
    <r>
      <rPr>
        <sz val="11"/>
        <color theme="1"/>
        <rFont val="Calibri"/>
        <family val="2"/>
        <scheme val="minor"/>
      </rPr>
      <t xml:space="preserve"> 3.6 LS, mild 3.4 LS, </t>
    </r>
    <r>
      <rPr>
        <b/>
        <sz val="11"/>
        <color theme="1"/>
        <rFont val="Calibri"/>
        <family val="2"/>
        <scheme val="minor"/>
      </rPr>
      <t>3.5 B, 3.6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less revolutions and very dark</t>
    </r>
  </si>
  <si>
    <r>
      <t xml:space="preserve">RD,TR| e1: mild </t>
    </r>
    <r>
      <rPr>
        <b/>
        <sz val="11"/>
        <color theme="1"/>
        <rFont val="Calibri"/>
        <family val="2"/>
        <scheme val="minor"/>
      </rPr>
      <t>3.5, 3.6 RS</t>
    </r>
    <r>
      <rPr>
        <sz val="11"/>
        <color theme="1"/>
        <rFont val="Calibri"/>
        <family val="2"/>
        <scheme val="minor"/>
      </rPr>
      <t>, e2: moderate</t>
    </r>
    <r>
      <rPr>
        <b/>
        <sz val="11"/>
        <color theme="1"/>
        <rFont val="Calibri"/>
        <family val="2"/>
        <scheme val="minor"/>
      </rPr>
      <t xml:space="preserve"> 3.4 B, 3.5 RS</t>
    </r>
    <r>
      <rPr>
        <sz val="11"/>
        <color theme="1"/>
        <rFont val="Calibri"/>
        <family val="2"/>
        <scheme val="minor"/>
      </rPr>
      <t xml:space="preserve">, mild 3.5 LS, </t>
    </r>
    <r>
      <rPr>
        <b/>
        <sz val="11"/>
        <color theme="1"/>
        <rFont val="Calibri"/>
        <family val="2"/>
        <scheme val="minor"/>
      </rPr>
      <t>3.6 RS</t>
    </r>
    <r>
      <rPr>
        <sz val="11"/>
        <color theme="1"/>
        <rFont val="Calibri"/>
        <family val="2"/>
        <scheme val="minor"/>
      </rPr>
      <t xml:space="preserve">, e3: moderate 3.4 LS, mild </t>
    </r>
    <r>
      <rPr>
        <b/>
        <sz val="11"/>
        <color theme="1"/>
        <rFont val="Calibri"/>
        <family val="2"/>
        <scheme val="minor"/>
      </rPr>
      <t>3.4 RS, 3.5, 3.6 B</t>
    </r>
    <r>
      <rPr>
        <sz val="11"/>
        <color theme="1"/>
        <rFont val="Calibri"/>
        <family val="2"/>
        <scheme val="minor"/>
      </rPr>
      <t xml:space="preserve">, 3.15 LS, </t>
    </r>
    <r>
      <rPr>
        <i/>
        <sz val="11"/>
        <color theme="1"/>
        <rFont val="Calibri"/>
        <family val="2"/>
        <scheme val="minor"/>
      </rPr>
      <t>less revolutions, slight tremor</t>
    </r>
  </si>
  <si>
    <r>
      <t xml:space="preserve">RD,TB|e1: mild </t>
    </r>
    <r>
      <rPr>
        <b/>
        <sz val="11"/>
        <color theme="1"/>
        <rFont val="Calibri"/>
        <family val="2"/>
        <scheme val="minor"/>
      </rPr>
      <t>3.4, 3.5, 3.6 B</t>
    </r>
    <r>
      <rPr>
        <sz val="11"/>
        <color theme="1"/>
        <rFont val="Calibri"/>
        <family val="2"/>
        <scheme val="minor"/>
      </rPr>
      <t xml:space="preserve">, e2: moderate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>, e3: moderate</t>
    </r>
    <r>
      <rPr>
        <b/>
        <sz val="11"/>
        <color theme="1"/>
        <rFont val="Calibri"/>
        <family val="2"/>
        <scheme val="minor"/>
      </rPr>
      <t xml:space="preserve"> 3.4 B,</t>
    </r>
    <r>
      <rPr>
        <sz val="11"/>
        <color theme="1"/>
        <rFont val="Calibri"/>
        <family val="2"/>
        <scheme val="minor"/>
      </rPr>
      <t xml:space="preserve"> mild</t>
    </r>
    <r>
      <rPr>
        <b/>
        <sz val="11"/>
        <color theme="1"/>
        <rFont val="Calibri"/>
        <family val="2"/>
        <scheme val="minor"/>
      </rPr>
      <t xml:space="preserve"> 3.5, 3.6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very clear tremor</t>
    </r>
  </si>
  <si>
    <r>
      <t xml:space="preserve">RD, TB|e1: mild </t>
    </r>
    <r>
      <rPr>
        <b/>
        <sz val="11"/>
        <color theme="1"/>
        <rFont val="Calibri"/>
        <family val="2"/>
        <scheme val="minor"/>
      </rPr>
      <t>3.16, 3.17 RS</t>
    </r>
    <r>
      <rPr>
        <sz val="11"/>
        <color theme="1"/>
        <rFont val="Calibri"/>
        <family val="2"/>
        <scheme val="minor"/>
      </rPr>
      <t>, e2: mild</t>
    </r>
    <r>
      <rPr>
        <b/>
        <sz val="11"/>
        <color theme="1"/>
        <rFont val="Calibri"/>
        <family val="2"/>
        <scheme val="minor"/>
      </rPr>
      <t xml:space="preserve"> 3.15 RS</t>
    </r>
    <r>
      <rPr>
        <sz val="11"/>
        <color theme="1"/>
        <rFont val="Calibri"/>
        <family val="2"/>
        <scheme val="minor"/>
      </rPr>
      <t>, 3.4, 3.15 &amp;, 3.17 LS e3: mild</t>
    </r>
    <r>
      <rPr>
        <b/>
        <sz val="11"/>
        <color theme="1"/>
        <rFont val="Calibri"/>
        <family val="2"/>
        <scheme val="minor"/>
      </rPr>
      <t xml:space="preserve"> 3.4, 3.5, 3.15 (B)</t>
    </r>
    <r>
      <rPr>
        <sz val="11"/>
        <color theme="1"/>
        <rFont val="Calibri"/>
        <family val="2"/>
        <scheme val="minor"/>
      </rPr>
      <t>, 3.6, 3.16 (LS),</t>
    </r>
    <r>
      <rPr>
        <i/>
        <sz val="11"/>
        <color theme="1"/>
        <rFont val="Calibri"/>
        <family val="2"/>
        <scheme val="minor"/>
      </rPr>
      <t xml:space="preserve"> squigly, slight tightly bunched</t>
    </r>
  </si>
  <si>
    <r>
      <t xml:space="preserve">RD,TB|e1, e2: 1,0 only, e3:  mild </t>
    </r>
    <r>
      <rPr>
        <b/>
        <sz val="11"/>
        <color theme="1"/>
        <rFont val="Calibri"/>
        <family val="2"/>
        <scheme val="minor"/>
      </rPr>
      <t>3.4, 3.5 B,</t>
    </r>
    <r>
      <rPr>
        <sz val="11"/>
        <color theme="1"/>
        <rFont val="Calibri"/>
        <family val="2"/>
        <scheme val="minor"/>
      </rPr>
      <t xml:space="preserve"> 3.6, 3.15, 3.16 LS, </t>
    </r>
    <r>
      <rPr>
        <i/>
        <sz val="11"/>
        <color theme="1"/>
        <rFont val="Calibri"/>
        <family val="2"/>
        <scheme val="minor"/>
      </rPr>
      <t>slight tremor, darker pressure</t>
    </r>
  </si>
  <si>
    <r>
      <t xml:space="preserve">RD,TB|e1: mild 3.4, 3.6 (LS)                              e2: moderate 3.6 LS, mild 3.4 LS, </t>
    </r>
    <r>
      <rPr>
        <b/>
        <sz val="11"/>
        <color theme="1"/>
        <rFont val="Calibri"/>
        <family val="2"/>
        <scheme val="minor"/>
      </rPr>
      <t>3.5 B, 3.6 RS,</t>
    </r>
    <r>
      <rPr>
        <sz val="11"/>
        <color theme="1"/>
        <rFont val="Calibri"/>
        <family val="2"/>
        <scheme val="minor"/>
      </rPr>
      <t xml:space="preserve"> e3: moderate </t>
    </r>
    <r>
      <rPr>
        <b/>
        <sz val="11"/>
        <color theme="1"/>
        <rFont val="Calibri"/>
        <family val="2"/>
        <scheme val="minor"/>
      </rPr>
      <t>3.4, 3.5, 3.6 B,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minor tremor, tightly bunched</t>
    </r>
  </si>
  <si>
    <r>
      <t xml:space="preserve">RD,TB|e1: mild 3.6 LS, e2: moderate </t>
    </r>
    <r>
      <rPr>
        <b/>
        <sz val="11"/>
        <color theme="1"/>
        <rFont val="Calibri"/>
        <family val="2"/>
        <scheme val="minor"/>
      </rPr>
      <t>3.4, 3.5 B</t>
    </r>
    <r>
      <rPr>
        <sz val="11"/>
        <color theme="1"/>
        <rFont val="Calibri"/>
        <family val="2"/>
        <scheme val="minor"/>
      </rPr>
      <t>, 3.6 LS, mild</t>
    </r>
    <r>
      <rPr>
        <b/>
        <sz val="11"/>
        <color theme="1"/>
        <rFont val="Calibri"/>
        <family val="2"/>
        <scheme val="minor"/>
      </rPr>
      <t xml:space="preserve"> 3.6 RS</t>
    </r>
    <r>
      <rPr>
        <sz val="11"/>
        <color theme="1"/>
        <rFont val="Calibri"/>
        <family val="2"/>
        <scheme val="minor"/>
      </rPr>
      <t>, e3: moderate 3.6 LS, mild</t>
    </r>
    <r>
      <rPr>
        <b/>
        <sz val="11"/>
        <color theme="1"/>
        <rFont val="Calibri"/>
        <family val="2"/>
        <scheme val="minor"/>
      </rPr>
      <t xml:space="preserve"> 3.4, 3.5 B, 3.6 RS,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little bit of a tremor</t>
    </r>
  </si>
  <si>
    <r>
      <t>RD, TL |e1: mild</t>
    </r>
    <r>
      <rPr>
        <b/>
        <sz val="11"/>
        <color theme="1"/>
        <rFont val="Calibri"/>
        <family val="2"/>
        <scheme val="minor"/>
      </rPr>
      <t xml:space="preserve"> 3.4, 3.6, 3.16 B</t>
    </r>
    <r>
      <rPr>
        <sz val="11"/>
        <color theme="1"/>
        <rFont val="Calibri"/>
        <family val="2"/>
        <scheme val="minor"/>
      </rPr>
      <t xml:space="preserve">, 3.15 LS,  e2: mild 3.4, 3.15 LS, </t>
    </r>
    <r>
      <rPr>
        <b/>
        <sz val="11"/>
        <color theme="1"/>
        <rFont val="Calibri"/>
        <family val="2"/>
        <scheme val="minor"/>
      </rPr>
      <t>3.16, 3.17 B</t>
    </r>
    <r>
      <rPr>
        <sz val="11"/>
        <color theme="1"/>
        <rFont val="Calibri"/>
        <family val="2"/>
        <scheme val="minor"/>
      </rPr>
      <t xml:space="preserve"> e3: mild </t>
    </r>
    <r>
      <rPr>
        <b/>
        <sz val="11"/>
        <color theme="1"/>
        <rFont val="Calibri"/>
        <family val="2"/>
        <scheme val="minor"/>
      </rPr>
      <t>3.4, 3.5, 3.15, 3.16, 3.17 (B)</t>
    </r>
    <r>
      <rPr>
        <sz val="11"/>
        <color theme="1"/>
        <rFont val="Calibri"/>
        <family val="2"/>
        <scheme val="minor"/>
      </rPr>
      <t xml:space="preserve">, 3.6 LS </t>
    </r>
    <r>
      <rPr>
        <i/>
        <sz val="11"/>
        <color theme="1"/>
        <rFont val="Calibri"/>
        <family val="2"/>
        <scheme val="minor"/>
      </rPr>
      <t>severe tremor, tight bunch</t>
    </r>
  </si>
  <si>
    <r>
      <t xml:space="preserve">RD,TL|e1: moderate </t>
    </r>
    <r>
      <rPr>
        <b/>
        <sz val="11"/>
        <color theme="1"/>
        <rFont val="Calibri"/>
        <family val="2"/>
        <scheme val="minor"/>
      </rPr>
      <t>3.15, 3.16 B</t>
    </r>
    <r>
      <rPr>
        <sz val="11"/>
        <color theme="1"/>
        <rFont val="Calibri"/>
        <family val="2"/>
        <scheme val="minor"/>
      </rPr>
      <t xml:space="preserve">, mild </t>
    </r>
    <r>
      <rPr>
        <b/>
        <sz val="11"/>
        <color theme="1"/>
        <rFont val="Calibri"/>
        <family val="2"/>
        <scheme val="minor"/>
      </rPr>
      <t>3.4, 3.17 B</t>
    </r>
    <r>
      <rPr>
        <sz val="11"/>
        <color theme="1"/>
        <rFont val="Calibri"/>
        <family val="2"/>
        <scheme val="minor"/>
      </rPr>
      <t xml:space="preserve">, e2: mild </t>
    </r>
    <r>
      <rPr>
        <b/>
        <sz val="11"/>
        <color theme="1"/>
        <rFont val="Calibri"/>
        <family val="2"/>
        <scheme val="minor"/>
      </rPr>
      <t>3.4, 3.15, 3.16, 3.17 B,</t>
    </r>
    <r>
      <rPr>
        <sz val="11"/>
        <color theme="1"/>
        <rFont val="Calibri"/>
        <family val="2"/>
        <scheme val="minor"/>
      </rPr>
      <t xml:space="preserve"> e3: mild</t>
    </r>
    <r>
      <rPr>
        <b/>
        <sz val="11"/>
        <color theme="1"/>
        <rFont val="Calibri"/>
        <family val="2"/>
        <scheme val="minor"/>
      </rPr>
      <t xml:space="preserve"> 3.4, 3.5, 3.15, 3.16, 3.17 B</t>
    </r>
    <r>
      <rPr>
        <sz val="11"/>
        <color theme="1"/>
        <rFont val="Calibri"/>
        <family val="2"/>
        <scheme val="minor"/>
      </rPr>
      <t xml:space="preserve">, 3.6 LS, </t>
    </r>
    <r>
      <rPr>
        <i/>
        <sz val="11"/>
        <color theme="1"/>
        <rFont val="Calibri"/>
        <family val="2"/>
        <scheme val="minor"/>
      </rPr>
      <t>tremor present, dark pressure</t>
    </r>
  </si>
  <si>
    <r>
      <t xml:space="preserve">RD,TB|e1: mild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 xml:space="preserve">, 3.6 LS, e2: moderate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 xml:space="preserve">, 3.6 LS; mild </t>
    </r>
    <r>
      <rPr>
        <b/>
        <sz val="11"/>
        <color theme="1"/>
        <rFont val="Calibri"/>
        <family val="2"/>
        <scheme val="minor"/>
      </rPr>
      <t>3.6 RS</t>
    </r>
    <r>
      <rPr>
        <sz val="11"/>
        <color theme="1"/>
        <rFont val="Calibri"/>
        <family val="2"/>
        <scheme val="minor"/>
      </rPr>
      <t xml:space="preserve">, e3: moderate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 xml:space="preserve">, 3.6 LS; mild </t>
    </r>
    <r>
      <rPr>
        <b/>
        <sz val="11"/>
        <color theme="1"/>
        <rFont val="Calibri"/>
        <family val="2"/>
        <scheme val="minor"/>
      </rPr>
      <t>3.5, 3.17 B, 3.6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very light, less rotations, tight bunch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</si>
  <si>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3.4, 3.17 RS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3.15 B</t>
    </r>
    <r>
      <rPr>
        <sz val="11"/>
        <color theme="1"/>
        <rFont val="Calibri"/>
        <family val="2"/>
        <scheme val="minor"/>
      </rPr>
      <t xml:space="preserve">, e2: mild </t>
    </r>
    <r>
      <rPr>
        <b/>
        <sz val="11"/>
        <color theme="1"/>
        <rFont val="Calibri"/>
        <family val="2"/>
        <scheme val="minor"/>
      </rPr>
      <t>3.4, 3.5 RS</t>
    </r>
    <r>
      <rPr>
        <sz val="11"/>
        <color theme="1"/>
        <rFont val="Calibri"/>
        <family val="2"/>
        <scheme val="minor"/>
      </rPr>
      <t xml:space="preserve">, e3: </t>
    </r>
    <r>
      <rPr>
        <b/>
        <sz val="11"/>
        <color theme="1"/>
        <rFont val="Calibri"/>
        <family val="2"/>
        <scheme val="minor"/>
      </rPr>
      <t>3.4, 3.5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clear tremor, tight bunch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</si>
  <si>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3.6 RS, 3.15 B</t>
    </r>
    <r>
      <rPr>
        <sz val="11"/>
        <color theme="1"/>
        <rFont val="Calibri"/>
        <family val="2"/>
        <scheme val="minor"/>
      </rPr>
      <t xml:space="preserve">, e2: </t>
    </r>
    <r>
      <rPr>
        <b/>
        <sz val="11"/>
        <color theme="1"/>
        <rFont val="Calibri"/>
        <family val="2"/>
        <scheme val="minor"/>
      </rPr>
      <t>3.4, 3.6 RS</t>
    </r>
    <r>
      <rPr>
        <sz val="11"/>
        <color theme="1"/>
        <rFont val="Calibri"/>
        <family val="2"/>
        <scheme val="minor"/>
      </rPr>
      <t>, e3: moderate</t>
    </r>
    <r>
      <rPr>
        <b/>
        <sz val="11"/>
        <color theme="1"/>
        <rFont val="Calibri"/>
        <family val="2"/>
        <scheme val="minor"/>
      </rPr>
      <t xml:space="preserve"> 3.15 B, 3.4, 3.5, 3.6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thick pencil lines, slight tremor amplitude</t>
    </r>
  </si>
  <si>
    <r>
      <t>RD, TR|e1: 1,0 only, e2: mild</t>
    </r>
    <r>
      <rPr>
        <b/>
        <sz val="11"/>
        <color theme="1"/>
        <rFont val="Calibri"/>
        <family val="2"/>
        <scheme val="minor"/>
      </rPr>
      <t xml:space="preserve"> 3.4 B, 3.6 B</t>
    </r>
    <r>
      <rPr>
        <sz val="11"/>
        <color theme="1"/>
        <rFont val="Calibri"/>
        <family val="2"/>
        <scheme val="minor"/>
      </rPr>
      <t>, e3: mild</t>
    </r>
    <r>
      <rPr>
        <b/>
        <sz val="11"/>
        <color theme="1"/>
        <rFont val="Calibri"/>
        <family val="2"/>
        <scheme val="minor"/>
      </rPr>
      <t xml:space="preserve"> 3.5 RS,</t>
    </r>
    <r>
      <rPr>
        <sz val="11"/>
        <color theme="1"/>
        <rFont val="Calibri"/>
        <family val="2"/>
        <scheme val="minor"/>
      </rPr>
      <t xml:space="preserve"> 3.6 LS, </t>
    </r>
    <r>
      <rPr>
        <i/>
        <sz val="11"/>
        <color theme="1"/>
        <rFont val="Calibri"/>
        <family val="2"/>
        <scheme val="minor"/>
      </rPr>
      <t>a little jagged, pretty smooth overall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</si>
  <si>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RD,TL|e1: moderate 3.6 LS, mild 3.4, 3.5, 3.15, 3.16 LS, e2: 3.6 LS, mild 3.4, 3.5, 3.15, 3.16 LS, e3: moderate 3.4, 3.5, 3.6 LS, mild </t>
    </r>
    <r>
      <rPr>
        <b/>
        <sz val="11"/>
        <color theme="1"/>
        <rFont val="Calibri"/>
        <family val="2"/>
        <scheme val="minor"/>
      </rPr>
      <t>3.4 RS</t>
    </r>
    <r>
      <rPr>
        <sz val="11"/>
        <color theme="1"/>
        <rFont val="Calibri"/>
        <family val="2"/>
        <scheme val="minor"/>
      </rPr>
      <t xml:space="preserve">, 3.17 LS, </t>
    </r>
    <r>
      <rPr>
        <i/>
        <sz val="11"/>
        <color theme="1"/>
        <rFont val="Calibri"/>
        <family val="2"/>
        <scheme val="minor"/>
      </rPr>
      <t>pretty clean overall</t>
    </r>
  </si>
  <si>
    <r>
      <t>RD,TL|e1: mild 3.4, 3.5, 3.6 LS, e2: mild</t>
    </r>
    <r>
      <rPr>
        <b/>
        <sz val="11"/>
        <color theme="1"/>
        <rFont val="Calibri"/>
        <family val="2"/>
        <scheme val="minor"/>
      </rPr>
      <t xml:space="preserve"> 3.4 B</t>
    </r>
    <r>
      <rPr>
        <sz val="11"/>
        <color theme="1"/>
        <rFont val="Calibri"/>
        <family val="2"/>
        <scheme val="minor"/>
      </rPr>
      <t xml:space="preserve">, 3.6 LS, e3: moderate 3.4, 3.5, 3.6 LS, mild 3.15, 3.17 LS, </t>
    </r>
    <r>
      <rPr>
        <i/>
        <sz val="11"/>
        <color theme="1"/>
        <rFont val="Calibri"/>
        <family val="2"/>
        <scheme val="minor"/>
      </rPr>
      <t>tighter bunched, a bit jagged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</si>
  <si>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3.4, 3.5, 3.6, 3.15, 3.16 RS</t>
    </r>
    <r>
      <rPr>
        <sz val="11"/>
        <color theme="1"/>
        <rFont val="Calibri"/>
        <family val="2"/>
        <scheme val="minor"/>
      </rPr>
      <t xml:space="preserve">, e2: mild 3.4, 3.5, 3.6 (LS), </t>
    </r>
    <r>
      <rPr>
        <b/>
        <sz val="11"/>
        <color theme="1"/>
        <rFont val="Calibri"/>
        <family val="2"/>
        <scheme val="minor"/>
      </rPr>
      <t>3.15 RS</t>
    </r>
    <r>
      <rPr>
        <sz val="11"/>
        <color theme="1"/>
        <rFont val="Calibri"/>
        <family val="2"/>
        <scheme val="minor"/>
      </rPr>
      <t xml:space="preserve">, e3: mild </t>
    </r>
    <r>
      <rPr>
        <b/>
        <sz val="11"/>
        <color theme="1"/>
        <rFont val="Calibri"/>
        <family val="2"/>
        <scheme val="minor"/>
      </rPr>
      <t>3.4, 3.5 3.15, 3.17 RS</t>
    </r>
    <r>
      <rPr>
        <sz val="11"/>
        <color theme="1"/>
        <rFont val="Calibri"/>
        <family val="2"/>
        <scheme val="minor"/>
      </rPr>
      <t xml:space="preserve">, 3.6 LS, </t>
    </r>
    <r>
      <rPr>
        <i/>
        <sz val="11"/>
        <color theme="1"/>
        <rFont val="Calibri"/>
        <family val="2"/>
        <scheme val="minor"/>
      </rPr>
      <t>poor, tight bunch, not much tremor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</si>
  <si>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3.4, 3.6, 3.15, 3.16, 3.16 RS</t>
    </r>
    <r>
      <rPr>
        <sz val="11"/>
        <color theme="1"/>
        <rFont val="Calibri"/>
        <family val="2"/>
        <scheme val="minor"/>
      </rPr>
      <t xml:space="preserve">, e2: mild 3.4, 3.5, 3.6 LS, </t>
    </r>
    <r>
      <rPr>
        <b/>
        <sz val="11"/>
        <color theme="1"/>
        <rFont val="Calibri"/>
        <family val="2"/>
        <scheme val="minor"/>
      </rPr>
      <t>3.15, 3.16 RS</t>
    </r>
    <r>
      <rPr>
        <sz val="11"/>
        <color theme="1"/>
        <rFont val="Calibri"/>
        <family val="2"/>
        <scheme val="minor"/>
      </rPr>
      <t>, e3: mild</t>
    </r>
    <r>
      <rPr>
        <b/>
        <sz val="11"/>
        <color theme="1"/>
        <rFont val="Calibri"/>
        <family val="2"/>
        <scheme val="minor"/>
      </rPr>
      <t xml:space="preserve"> 3.4 B, 3.5, 3.6, 3.15, 3.16, 3.17 R</t>
    </r>
    <r>
      <rPr>
        <sz val="11"/>
        <color theme="1"/>
        <rFont val="Calibri"/>
        <family val="2"/>
        <scheme val="minor"/>
      </rPr>
      <t xml:space="preserve">S, </t>
    </r>
    <r>
      <rPr>
        <i/>
        <sz val="11"/>
        <color theme="1"/>
        <rFont val="Calibri"/>
        <family val="2"/>
        <scheme val="minor"/>
      </rPr>
      <t>clear tremor</t>
    </r>
  </si>
  <si>
    <r>
      <t xml:space="preserve">RD,TB|e1: </t>
    </r>
    <r>
      <rPr>
        <b/>
        <sz val="11"/>
        <color theme="1"/>
        <rFont val="Calibri"/>
        <family val="2"/>
        <scheme val="minor"/>
      </rPr>
      <t>3.4, 3.5 RS</t>
    </r>
    <r>
      <rPr>
        <sz val="11"/>
        <color theme="1"/>
        <rFont val="Calibri"/>
        <family val="2"/>
        <scheme val="minor"/>
      </rPr>
      <t xml:space="preserve">, 3.16 LS, e2: 3.4, 3.6 LS, e3: 3.6 LS, </t>
    </r>
    <r>
      <rPr>
        <i/>
        <sz val="11"/>
        <color theme="1"/>
        <rFont val="Calibri"/>
        <family val="2"/>
        <scheme val="minor"/>
      </rPr>
      <t>clean, less revolutions</t>
    </r>
  </si>
  <si>
    <r>
      <t xml:space="preserve">RD,TB|e1: mild 3.6 LS, e2: mild </t>
    </r>
    <r>
      <rPr>
        <b/>
        <sz val="11"/>
        <color theme="1"/>
        <rFont val="Calibri"/>
        <family val="2"/>
        <scheme val="minor"/>
      </rPr>
      <t>3.4, 3.5 B</t>
    </r>
    <r>
      <rPr>
        <sz val="11"/>
        <color theme="1"/>
        <rFont val="Calibri"/>
        <family val="2"/>
        <scheme val="minor"/>
      </rPr>
      <t xml:space="preserve">, 3.6 LS, e3: mild </t>
    </r>
    <r>
      <rPr>
        <b/>
        <sz val="11"/>
        <color theme="1"/>
        <rFont val="Calibri"/>
        <family val="2"/>
        <scheme val="minor"/>
      </rPr>
      <t>3.4, 3.5 B,</t>
    </r>
    <r>
      <rPr>
        <sz val="11"/>
        <color theme="1"/>
        <rFont val="Calibri"/>
        <family val="2"/>
        <scheme val="minor"/>
      </rPr>
      <t xml:space="preserve"> 3.6 LS, </t>
    </r>
    <r>
      <rPr>
        <i/>
        <sz val="11"/>
        <color theme="1"/>
        <rFont val="Calibri"/>
        <family val="2"/>
        <scheme val="minor"/>
      </rPr>
      <t>slight tremor, a bit jagged, note: scanned in a bit differently for last two images (will skew histogram information)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</si>
  <si>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3.4, 3.15 RS, 3.6 B,</t>
    </r>
    <r>
      <rPr>
        <sz val="11"/>
        <color theme="1"/>
        <rFont val="Calibri"/>
        <family val="2"/>
        <scheme val="minor"/>
      </rPr>
      <t xml:space="preserve"> e2: mild </t>
    </r>
    <r>
      <rPr>
        <b/>
        <sz val="11"/>
        <color theme="1"/>
        <rFont val="Calibri"/>
        <family val="2"/>
        <scheme val="minor"/>
      </rPr>
      <t>3.6 B</t>
    </r>
    <r>
      <rPr>
        <sz val="11"/>
        <color theme="1"/>
        <rFont val="Calibri"/>
        <family val="2"/>
        <scheme val="minor"/>
      </rPr>
      <t xml:space="preserve">, e3: mild </t>
    </r>
    <r>
      <rPr>
        <b/>
        <sz val="11"/>
        <color theme="1"/>
        <rFont val="Calibri"/>
        <family val="2"/>
        <scheme val="minor"/>
      </rPr>
      <t>3.6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clean overall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</si>
  <si>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3.4, 3.6 R</t>
    </r>
    <r>
      <rPr>
        <sz val="11"/>
        <color theme="1"/>
        <rFont val="Calibri"/>
        <family val="2"/>
        <scheme val="minor"/>
      </rPr>
      <t xml:space="preserve">S, e2: mild </t>
    </r>
    <r>
      <rPr>
        <b/>
        <sz val="11"/>
        <color theme="1"/>
        <rFont val="Calibri"/>
        <family val="2"/>
        <scheme val="minor"/>
      </rPr>
      <t>3.4 RS, 3.6 B</t>
    </r>
    <r>
      <rPr>
        <sz val="11"/>
        <color theme="1"/>
        <rFont val="Calibri"/>
        <family val="2"/>
        <scheme val="minor"/>
      </rPr>
      <t>, e3: mild</t>
    </r>
    <r>
      <rPr>
        <b/>
        <sz val="11"/>
        <color theme="1"/>
        <rFont val="Calibri"/>
        <family val="2"/>
        <scheme val="minor"/>
      </rPr>
      <t xml:space="preserve"> 3.5, 3.6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 little jagged and uneven</t>
    </r>
  </si>
  <si>
    <r>
      <t xml:space="preserve">RD,TR|e1: mild </t>
    </r>
    <r>
      <rPr>
        <b/>
        <sz val="11"/>
        <color theme="1"/>
        <rFont val="Calibri"/>
        <family val="2"/>
        <scheme val="minor"/>
      </rPr>
      <t>3.4 B</t>
    </r>
    <r>
      <rPr>
        <sz val="11"/>
        <color theme="1"/>
        <rFont val="Calibri"/>
        <family val="2"/>
        <scheme val="minor"/>
      </rPr>
      <t>, 3.6 LS,</t>
    </r>
    <r>
      <rPr>
        <b/>
        <sz val="11"/>
        <color theme="1"/>
        <rFont val="Calibri"/>
        <family val="2"/>
        <scheme val="minor"/>
      </rPr>
      <t xml:space="preserve"> 3.15, 3.17 RS,</t>
    </r>
    <r>
      <rPr>
        <sz val="11"/>
        <color theme="1"/>
        <rFont val="Calibri"/>
        <family val="2"/>
        <scheme val="minor"/>
      </rPr>
      <t xml:space="preserve"> e2: moderate 3.6 LS, mild </t>
    </r>
    <r>
      <rPr>
        <b/>
        <sz val="11"/>
        <color theme="1"/>
        <rFont val="Calibri"/>
        <family val="2"/>
        <scheme val="minor"/>
      </rPr>
      <t>3.4 B,</t>
    </r>
    <r>
      <rPr>
        <sz val="11"/>
        <color theme="1"/>
        <rFont val="Calibri"/>
        <family val="2"/>
        <scheme val="minor"/>
      </rPr>
      <t xml:space="preserve"> 3.5 LS, </t>
    </r>
    <r>
      <rPr>
        <b/>
        <sz val="11"/>
        <color theme="1"/>
        <rFont val="Calibri"/>
        <family val="2"/>
        <scheme val="minor"/>
      </rPr>
      <t>3.6, 3.17 RS</t>
    </r>
    <r>
      <rPr>
        <sz val="11"/>
        <color theme="1"/>
        <rFont val="Calibri"/>
        <family val="2"/>
        <scheme val="minor"/>
      </rPr>
      <t xml:space="preserve">, e3: moderate 3.6 LS, </t>
    </r>
    <r>
      <rPr>
        <b/>
        <sz val="11"/>
        <color theme="1"/>
        <rFont val="Calibri"/>
        <family val="2"/>
        <scheme val="minor"/>
      </rPr>
      <t>3.4, 3.5 B, 3.6 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slight tremor</t>
    </r>
  </si>
  <si>
    <t>avg_eval_score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</si>
</sst>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3" fillId="0" borderId="4" xfId="0" applyFont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7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1" fontId="0" fillId="0" borderId="8" xfId="0" applyNumberFormat="1" applyBorder="1" applyAlignment="1">
      <alignment horizontal="center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65" fontId="0" fillId="4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9"/>
  <sheetViews>
    <sheetView tabSelected="1" zoomScale="120" zoomScaleNormal="120" workbookViewId="0">
      <pane ySplit="1" topLeftCell="A356" activePane="bottomLeft" state="frozen"/>
      <selection pane="bottomLeft" activeCell="Q375" sqref="Q375"/>
    </sheetView>
  </sheetViews>
  <sheetFormatPr defaultRowHeight="14.5" x14ac:dyDescent="0.35"/>
  <cols>
    <col min="1" max="1" width="9.36328125" style="1" bestFit="1" customWidth="1"/>
    <col min="2" max="2" width="18.54296875" style="1" bestFit="1" customWidth="1"/>
    <col min="3" max="3" width="6" style="1" bestFit="1" customWidth="1"/>
    <col min="4" max="4" width="19.453125" style="1" customWidth="1"/>
    <col min="5" max="5" width="8.81640625" style="1" bestFit="1" customWidth="1"/>
    <col min="6" max="6" width="31.453125" style="1" customWidth="1"/>
    <col min="7" max="7" width="11.81640625" style="13" bestFit="1" customWidth="1"/>
    <col min="8" max="8" width="18.36328125" style="13" customWidth="1"/>
    <col min="9" max="13" width="8.7265625" style="1" hidden="1" customWidth="1"/>
    <col min="14" max="14" width="5.81640625" style="1" hidden="1" customWidth="1"/>
    <col min="15" max="15" width="9.81640625" style="1" hidden="1" customWidth="1"/>
    <col min="16" max="16" width="11.81640625" style="13" customWidth="1"/>
    <col min="17" max="17" width="10.1796875" style="14" bestFit="1" customWidth="1"/>
    <col min="18" max="18" width="8.7265625" style="35"/>
    <col min="19" max="19" width="9.81640625" style="20" bestFit="1" customWidth="1"/>
    <col min="20" max="20" width="9.36328125" style="14" bestFit="1" customWidth="1"/>
    <col min="21" max="21" width="10.7265625" style="14" bestFit="1" customWidth="1"/>
    <col min="22" max="22" width="13.7265625" style="43" bestFit="1" customWidth="1"/>
    <col min="23" max="23" width="13.54296875" style="1" bestFit="1" customWidth="1"/>
    <col min="24" max="16384" width="8.7265625" style="1"/>
  </cols>
  <sheetData>
    <row r="1" spans="1:23" x14ac:dyDescent="0.35">
      <c r="A1" s="9" t="s">
        <v>0</v>
      </c>
      <c r="B1" s="9" t="s">
        <v>404</v>
      </c>
      <c r="C1" s="6" t="s">
        <v>1</v>
      </c>
      <c r="D1" s="6" t="s">
        <v>2</v>
      </c>
      <c r="E1" s="6" t="s">
        <v>3</v>
      </c>
      <c r="F1" s="1" t="s">
        <v>386</v>
      </c>
      <c r="G1" s="1" t="s">
        <v>406</v>
      </c>
      <c r="H1" s="1" t="s">
        <v>407</v>
      </c>
      <c r="I1" s="9" t="s">
        <v>408</v>
      </c>
      <c r="J1" s="9" t="s">
        <v>409</v>
      </c>
      <c r="K1" s="9" t="s">
        <v>410</v>
      </c>
      <c r="L1" s="9" t="s">
        <v>411</v>
      </c>
      <c r="M1" s="9" t="s">
        <v>412</v>
      </c>
      <c r="N1" s="9" t="s">
        <v>413</v>
      </c>
      <c r="O1" s="9" t="s">
        <v>414</v>
      </c>
      <c r="P1" s="1" t="s">
        <v>415</v>
      </c>
      <c r="Q1" s="12" t="s">
        <v>416</v>
      </c>
      <c r="R1" s="9" t="s">
        <v>417</v>
      </c>
      <c r="S1" s="9" t="s">
        <v>418</v>
      </c>
      <c r="T1" s="9" t="s">
        <v>419</v>
      </c>
      <c r="U1" s="38" t="s">
        <v>420</v>
      </c>
      <c r="V1" s="42" t="s">
        <v>421</v>
      </c>
      <c r="W1" s="1" t="s">
        <v>478</v>
      </c>
    </row>
    <row r="2" spans="1:23" x14ac:dyDescent="0.35">
      <c r="A2" s="7">
        <v>9.2999999999999999E-2</v>
      </c>
      <c r="B2" s="10">
        <v>0.107</v>
      </c>
      <c r="C2" s="7">
        <v>0</v>
      </c>
      <c r="D2" s="7" t="s">
        <v>101</v>
      </c>
      <c r="E2" s="7">
        <v>97</v>
      </c>
      <c r="F2" s="44" t="s">
        <v>395</v>
      </c>
      <c r="G2" s="17">
        <f>AVERAGE(A2:A7)</f>
        <v>0.19016666666666668</v>
      </c>
      <c r="H2" s="17">
        <f>AVERAGE(B2:B7)</f>
        <v>0.16333333333333336</v>
      </c>
      <c r="I2">
        <v>1.1908060993</v>
      </c>
      <c r="J2">
        <v>1890</v>
      </c>
      <c r="K2">
        <v>3.9418300853416646E-3</v>
      </c>
      <c r="L2">
        <v>1560.241379304789</v>
      </c>
      <c r="M2">
        <v>214</v>
      </c>
      <c r="N2">
        <v>4338</v>
      </c>
      <c r="O2">
        <v>239.6</v>
      </c>
      <c r="P2" s="17">
        <f>AVERAGE(I2:I7)</f>
        <v>1.1988589244999999</v>
      </c>
      <c r="Q2" s="17">
        <f t="shared" ref="Q2:V2" si="0">AVERAGE(J2:J7)</f>
        <v>1890</v>
      </c>
      <c r="R2" s="17">
        <f t="shared" si="0"/>
        <v>3.9737583095067778E-3</v>
      </c>
      <c r="S2" s="17">
        <f t="shared" si="0"/>
        <v>1049.3492100701651</v>
      </c>
      <c r="T2" s="17">
        <f t="shared" si="0"/>
        <v>226</v>
      </c>
      <c r="U2" s="17">
        <f t="shared" si="0"/>
        <v>4579.166666666667</v>
      </c>
      <c r="V2" s="17">
        <f t="shared" si="0"/>
        <v>237.46666666666667</v>
      </c>
    </row>
    <row r="3" spans="1:23" x14ac:dyDescent="0.35">
      <c r="A3" s="7">
        <v>6.2E-2</v>
      </c>
      <c r="B3" s="7">
        <v>6.0000000000000001E-3</v>
      </c>
      <c r="C3" s="7">
        <v>0</v>
      </c>
      <c r="D3" s="7" t="s">
        <v>102</v>
      </c>
      <c r="E3" s="7">
        <v>98</v>
      </c>
      <c r="F3" s="45"/>
      <c r="G3" s="17"/>
      <c r="H3" s="17"/>
      <c r="I3">
        <v>1.4117533232999999</v>
      </c>
      <c r="J3">
        <v>1889</v>
      </c>
      <c r="K3">
        <v>3.797003443633362E-3</v>
      </c>
      <c r="L3">
        <v>953.25949719834284</v>
      </c>
      <c r="M3">
        <v>226</v>
      </c>
      <c r="N3">
        <v>4412</v>
      </c>
      <c r="O3">
        <v>238.7</v>
      </c>
      <c r="P3" s="17"/>
      <c r="Q3" s="18"/>
      <c r="R3" s="31"/>
      <c r="S3" s="21"/>
      <c r="T3" s="18"/>
      <c r="U3" s="18"/>
      <c r="V3" s="18"/>
    </row>
    <row r="4" spans="1:23" x14ac:dyDescent="0.35">
      <c r="A4" s="7">
        <v>0.153</v>
      </c>
      <c r="B4" s="7">
        <v>9.8000000000000004E-2</v>
      </c>
      <c r="C4" s="7">
        <v>0</v>
      </c>
      <c r="D4" s="7" t="s">
        <v>103</v>
      </c>
      <c r="E4" s="7">
        <v>99</v>
      </c>
      <c r="F4" s="45"/>
      <c r="G4" s="17"/>
      <c r="H4" s="17"/>
      <c r="I4">
        <v>1.3602216617</v>
      </c>
      <c r="J4">
        <v>1888</v>
      </c>
      <c r="K4">
        <v>3.9725095428591014E-3</v>
      </c>
      <c r="L4">
        <v>974.76075705939002</v>
      </c>
      <c r="M4">
        <v>228</v>
      </c>
      <c r="N4">
        <v>4973</v>
      </c>
      <c r="O4">
        <v>236</v>
      </c>
      <c r="P4" s="17"/>
      <c r="Q4" s="18"/>
      <c r="R4" s="31"/>
      <c r="S4" s="21"/>
      <c r="T4" s="18"/>
      <c r="U4" s="18"/>
      <c r="V4" s="18"/>
    </row>
    <row r="5" spans="1:23" x14ac:dyDescent="0.35">
      <c r="A5" s="7">
        <v>0.27900000000000003</v>
      </c>
      <c r="B5" s="7">
        <v>0.23100000000000001</v>
      </c>
      <c r="C5" s="7">
        <v>0</v>
      </c>
      <c r="D5" s="7" t="s">
        <v>104</v>
      </c>
      <c r="E5" s="7">
        <v>100</v>
      </c>
      <c r="F5" s="45"/>
      <c r="G5" s="17"/>
      <c r="H5" s="17"/>
      <c r="I5">
        <v>1.1102089553000001</v>
      </c>
      <c r="J5">
        <v>1888</v>
      </c>
      <c r="K5">
        <v>3.9277857229787043E-3</v>
      </c>
      <c r="L5">
        <v>919.42200380613053</v>
      </c>
      <c r="M5">
        <v>222</v>
      </c>
      <c r="N5">
        <v>4598</v>
      </c>
      <c r="O5">
        <v>235.8</v>
      </c>
      <c r="P5" s="17"/>
      <c r="Q5" s="18"/>
      <c r="R5" s="31"/>
      <c r="S5" s="21"/>
      <c r="T5" s="18"/>
      <c r="U5" s="18"/>
      <c r="V5" s="18"/>
    </row>
    <row r="6" spans="1:23" x14ac:dyDescent="0.35">
      <c r="A6" s="7">
        <v>0.29699999999999999</v>
      </c>
      <c r="B6" s="7">
        <v>0.27500000000000002</v>
      </c>
      <c r="C6" s="7">
        <v>0</v>
      </c>
      <c r="D6" s="7" t="s">
        <v>105</v>
      </c>
      <c r="E6" s="7">
        <v>101</v>
      </c>
      <c r="F6" s="45"/>
      <c r="G6" s="17"/>
      <c r="H6" s="17"/>
      <c r="I6">
        <v>1.0601262736999999</v>
      </c>
      <c r="J6">
        <v>1894</v>
      </c>
      <c r="K6">
        <v>4.8300994769994781E-3</v>
      </c>
      <c r="L6">
        <v>1096.733404852356</v>
      </c>
      <c r="M6">
        <v>214</v>
      </c>
      <c r="N6">
        <v>5060</v>
      </c>
      <c r="O6">
        <v>235.4</v>
      </c>
      <c r="P6" s="17"/>
      <c r="Q6" s="18"/>
      <c r="R6" s="31"/>
      <c r="S6" s="21"/>
      <c r="T6" s="18"/>
      <c r="U6" s="18"/>
      <c r="V6" s="18"/>
    </row>
    <row r="7" spans="1:23" x14ac:dyDescent="0.35">
      <c r="A7" s="7">
        <v>0.25700000000000001</v>
      </c>
      <c r="B7" s="7">
        <v>0.26300000000000001</v>
      </c>
      <c r="C7" s="7">
        <v>0</v>
      </c>
      <c r="D7" s="7" t="s">
        <v>106</v>
      </c>
      <c r="E7" s="7">
        <v>102</v>
      </c>
      <c r="F7" s="46"/>
      <c r="G7" s="27"/>
      <c r="H7" s="27"/>
      <c r="I7">
        <v>1.0600372336999999</v>
      </c>
      <c r="J7">
        <v>1891</v>
      </c>
      <c r="K7">
        <v>3.3733215852283561E-3</v>
      </c>
      <c r="L7">
        <v>791.67821819998198</v>
      </c>
      <c r="M7">
        <v>252</v>
      </c>
      <c r="N7">
        <v>4094</v>
      </c>
      <c r="O7">
        <v>239.3</v>
      </c>
      <c r="P7" s="27"/>
      <c r="Q7" s="30"/>
      <c r="R7" s="34"/>
      <c r="S7" s="24"/>
      <c r="T7" s="30"/>
      <c r="U7" s="30"/>
      <c r="V7" s="30"/>
    </row>
    <row r="8" spans="1:23" ht="14.5" customHeight="1" x14ac:dyDescent="0.35">
      <c r="A8" s="10">
        <v>0.189</v>
      </c>
      <c r="B8" s="10">
        <v>0.13700000000000001</v>
      </c>
      <c r="C8" s="10">
        <v>0</v>
      </c>
      <c r="D8" s="10" t="s">
        <v>285</v>
      </c>
      <c r="E8" s="10">
        <v>281</v>
      </c>
      <c r="F8" s="45" t="s">
        <v>432</v>
      </c>
      <c r="G8" s="17">
        <f>AVERAGE(A8:A13)</f>
        <v>0.2213333333333333</v>
      </c>
      <c r="H8" s="17">
        <f>AVERAGE(B8:B13)</f>
        <v>0.21666666666666667</v>
      </c>
      <c r="I8">
        <v>1.1743498432999999</v>
      </c>
      <c r="J8">
        <v>1908</v>
      </c>
      <c r="K8">
        <v>4.3561709282154554E-3</v>
      </c>
      <c r="L8">
        <v>1965.305683033195</v>
      </c>
      <c r="M8">
        <v>232</v>
      </c>
      <c r="N8">
        <v>5411</v>
      </c>
      <c r="O8">
        <v>236.3</v>
      </c>
      <c r="P8" s="17">
        <f>AVERAGE(I8:I13)</f>
        <v>1.1940012250000001</v>
      </c>
      <c r="Q8" s="17">
        <f t="shared" ref="Q8:V8" si="1">AVERAGE(J8:J13)</f>
        <v>1897.1666666666667</v>
      </c>
      <c r="R8" s="17">
        <f t="shared" si="1"/>
        <v>5.3408805102836653E-3</v>
      </c>
      <c r="S8" s="17">
        <f t="shared" si="1"/>
        <v>1984.2849517165771</v>
      </c>
      <c r="T8" s="17">
        <f t="shared" si="1"/>
        <v>227</v>
      </c>
      <c r="U8" s="17">
        <f t="shared" si="1"/>
        <v>6544.666666666667</v>
      </c>
      <c r="V8" s="17">
        <f t="shared" si="1"/>
        <v>233.04999999999998</v>
      </c>
    </row>
    <row r="9" spans="1:23" x14ac:dyDescent="0.35">
      <c r="A9" s="7">
        <v>0.374</v>
      </c>
      <c r="B9" s="7">
        <v>0.40500000000000003</v>
      </c>
      <c r="C9" s="7">
        <v>0</v>
      </c>
      <c r="D9" s="7" t="s">
        <v>286</v>
      </c>
      <c r="E9" s="7">
        <v>282</v>
      </c>
      <c r="F9" s="45"/>
      <c r="G9" s="17"/>
      <c r="H9" s="17"/>
      <c r="I9">
        <v>1.1673045456</v>
      </c>
      <c r="J9">
        <v>1893</v>
      </c>
      <c r="K9">
        <v>5.2842740244353837E-3</v>
      </c>
      <c r="L9">
        <v>1895.2302623657979</v>
      </c>
      <c r="M9">
        <v>228</v>
      </c>
      <c r="N9">
        <v>5469</v>
      </c>
      <c r="O9">
        <v>235.2</v>
      </c>
      <c r="P9" s="17"/>
      <c r="Q9" s="18"/>
      <c r="R9" s="31"/>
      <c r="S9" s="21"/>
      <c r="T9" s="18"/>
      <c r="U9" s="39"/>
      <c r="V9" s="18"/>
    </row>
    <row r="10" spans="1:23" x14ac:dyDescent="0.35">
      <c r="A10" s="7">
        <v>0.33200000000000002</v>
      </c>
      <c r="B10" s="7">
        <v>0.34200000000000003</v>
      </c>
      <c r="C10" s="7">
        <v>0</v>
      </c>
      <c r="D10" s="7" t="s">
        <v>287</v>
      </c>
      <c r="E10" s="7">
        <v>283</v>
      </c>
      <c r="F10" s="45"/>
      <c r="G10" s="17"/>
      <c r="H10" s="17"/>
      <c r="I10">
        <v>1.3072451097</v>
      </c>
      <c r="J10">
        <v>1895</v>
      </c>
      <c r="K10">
        <v>5.5377663495106647E-3</v>
      </c>
      <c r="L10">
        <v>2847.6753205027062</v>
      </c>
      <c r="M10">
        <v>200</v>
      </c>
      <c r="N10">
        <v>6646</v>
      </c>
      <c r="O10">
        <v>232.2</v>
      </c>
      <c r="P10" s="17"/>
      <c r="Q10" s="18"/>
      <c r="R10" s="31"/>
      <c r="S10" s="21"/>
      <c r="T10" s="18"/>
      <c r="U10" s="39"/>
      <c r="V10" s="18"/>
    </row>
    <row r="11" spans="1:23" x14ac:dyDescent="0.35">
      <c r="A11" s="7">
        <v>0.17799999999999999</v>
      </c>
      <c r="B11" s="7">
        <v>0.18</v>
      </c>
      <c r="C11" s="7">
        <v>0</v>
      </c>
      <c r="D11" s="7" t="s">
        <v>288</v>
      </c>
      <c r="E11" s="7">
        <v>284</v>
      </c>
      <c r="F11" s="45"/>
      <c r="G11" s="17"/>
      <c r="H11" s="17"/>
      <c r="I11">
        <v>1.3802599277000001</v>
      </c>
      <c r="J11">
        <v>1895</v>
      </c>
      <c r="K11">
        <v>5.7106002067082214E-3</v>
      </c>
      <c r="L11">
        <v>1837.64529586447</v>
      </c>
      <c r="M11">
        <v>228</v>
      </c>
      <c r="N11">
        <v>6889</v>
      </c>
      <c r="O11">
        <v>230.4</v>
      </c>
      <c r="P11" s="17"/>
      <c r="Q11" s="18"/>
      <c r="R11" s="31"/>
      <c r="S11" s="21"/>
      <c r="T11" s="18"/>
      <c r="U11" s="39"/>
      <c r="V11" s="18"/>
    </row>
    <row r="12" spans="1:23" x14ac:dyDescent="0.35">
      <c r="A12" s="7">
        <v>0.22800000000000001</v>
      </c>
      <c r="B12" s="7">
        <v>0.23599999999999999</v>
      </c>
      <c r="C12" s="7">
        <v>0</v>
      </c>
      <c r="D12" s="7" t="s">
        <v>289</v>
      </c>
      <c r="E12" s="7">
        <v>285</v>
      </c>
      <c r="F12" s="45"/>
      <c r="G12" s="17"/>
      <c r="H12" s="17"/>
      <c r="I12">
        <v>1.0274710235</v>
      </c>
      <c r="J12">
        <v>1894</v>
      </c>
      <c r="K12">
        <v>5.8128551320633182E-3</v>
      </c>
      <c r="L12">
        <v>1892.591466630714</v>
      </c>
      <c r="M12">
        <v>230</v>
      </c>
      <c r="N12">
        <v>8165</v>
      </c>
      <c r="O12">
        <v>231.2</v>
      </c>
      <c r="P12" s="17"/>
      <c r="Q12" s="18"/>
      <c r="R12" s="31"/>
      <c r="S12" s="21"/>
      <c r="T12" s="18"/>
      <c r="U12" s="39"/>
      <c r="V12" s="18"/>
    </row>
    <row r="13" spans="1:23" x14ac:dyDescent="0.35">
      <c r="A13" s="7">
        <v>2.7E-2</v>
      </c>
      <c r="B13" s="7">
        <v>0</v>
      </c>
      <c r="C13" s="7">
        <v>0</v>
      </c>
      <c r="D13" s="7" t="s">
        <v>290</v>
      </c>
      <c r="E13" s="7">
        <v>286</v>
      </c>
      <c r="F13" s="46"/>
      <c r="G13" s="56">
        <f>AVERAGE(G2,G8)</f>
        <v>0.20574999999999999</v>
      </c>
      <c r="H13" s="56">
        <f>AVERAGE(H2,H8)</f>
        <v>0.19</v>
      </c>
      <c r="I13">
        <v>1.1073769002</v>
      </c>
      <c r="J13">
        <v>1898</v>
      </c>
      <c r="K13">
        <v>5.3436164207689499E-3</v>
      </c>
      <c r="L13">
        <v>1467.2616819025779</v>
      </c>
      <c r="M13">
        <v>244</v>
      </c>
      <c r="N13">
        <v>6688</v>
      </c>
      <c r="O13">
        <v>233</v>
      </c>
      <c r="P13" s="56">
        <f>AVERAGE(P2,P8)</f>
        <v>1.1964300747499999</v>
      </c>
      <c r="Q13" s="56">
        <f t="shared" ref="Q13:V13" si="2">AVERAGE(Q2,Q8)</f>
        <v>1893.5833333333335</v>
      </c>
      <c r="R13" s="56">
        <f t="shared" si="2"/>
        <v>4.657319409895222E-3</v>
      </c>
      <c r="S13" s="56">
        <f t="shared" si="2"/>
        <v>1516.817080893371</v>
      </c>
      <c r="T13" s="56">
        <f t="shared" si="2"/>
        <v>226.5</v>
      </c>
      <c r="U13" s="56">
        <f t="shared" si="2"/>
        <v>5561.916666666667</v>
      </c>
      <c r="V13" s="56">
        <f t="shared" si="2"/>
        <v>235.25833333333333</v>
      </c>
    </row>
    <row r="14" spans="1:23" x14ac:dyDescent="0.35">
      <c r="A14" s="3">
        <v>0.52600000000000002</v>
      </c>
      <c r="B14" s="3">
        <v>0.81599999999999995</v>
      </c>
      <c r="C14" s="3">
        <v>1</v>
      </c>
      <c r="D14" s="3" t="s">
        <v>107</v>
      </c>
      <c r="E14" s="3">
        <v>103</v>
      </c>
      <c r="F14" s="47" t="s">
        <v>444</v>
      </c>
      <c r="G14" s="19">
        <f>AVERAGE(A14:A19)</f>
        <v>0.48699999999999993</v>
      </c>
      <c r="H14" s="19">
        <f>AVERAGE(B14:B19)</f>
        <v>0.66716666666666669</v>
      </c>
      <c r="I14">
        <v>1.1029719294</v>
      </c>
      <c r="J14">
        <v>1901</v>
      </c>
      <c r="K14">
        <v>4.4429501363367476E-3</v>
      </c>
      <c r="L14">
        <v>908.68278870694837</v>
      </c>
      <c r="M14">
        <v>246</v>
      </c>
      <c r="N14">
        <v>4673</v>
      </c>
      <c r="O14">
        <v>239.8</v>
      </c>
      <c r="P14" s="19">
        <f>AVERAGE(I14:I19)</f>
        <v>1.0184851779166666</v>
      </c>
      <c r="Q14" s="19">
        <f t="shared" ref="Q14:V14" si="3">AVERAGE(J14:J19)</f>
        <v>1893.5</v>
      </c>
      <c r="R14" s="19">
        <f t="shared" si="3"/>
        <v>3.8767362320545271E-3</v>
      </c>
      <c r="S14" s="19">
        <f t="shared" si="3"/>
        <v>1064.6177873225142</v>
      </c>
      <c r="T14" s="19">
        <f t="shared" si="3"/>
        <v>247.33333333333334</v>
      </c>
      <c r="U14" s="19">
        <f t="shared" si="3"/>
        <v>4049.8333333333335</v>
      </c>
      <c r="V14" s="19">
        <f t="shared" si="3"/>
        <v>239.51666666666665</v>
      </c>
      <c r="W14" s="1">
        <v>21.67</v>
      </c>
    </row>
    <row r="15" spans="1:23" x14ac:dyDescent="0.35">
      <c r="A15" s="3">
        <v>0.42199999999999999</v>
      </c>
      <c r="B15" s="3">
        <v>0.53900000000000003</v>
      </c>
      <c r="C15" s="3">
        <v>1</v>
      </c>
      <c r="D15" s="3" t="s">
        <v>108</v>
      </c>
      <c r="E15" s="3">
        <v>104</v>
      </c>
      <c r="F15" s="48"/>
      <c r="G15" s="25"/>
      <c r="H15" s="25"/>
      <c r="I15">
        <v>1.0139220660999999</v>
      </c>
      <c r="J15">
        <v>1891</v>
      </c>
      <c r="K15">
        <v>3.8490622058133419E-3</v>
      </c>
      <c r="L15">
        <v>912.79324243795634</v>
      </c>
      <c r="M15">
        <v>232</v>
      </c>
      <c r="N15">
        <v>3657</v>
      </c>
      <c r="O15">
        <v>239.6</v>
      </c>
      <c r="P15" s="25"/>
      <c r="Q15" s="28"/>
      <c r="R15" s="32"/>
      <c r="S15" s="22"/>
      <c r="T15" s="28"/>
      <c r="U15" s="36"/>
      <c r="V15" s="28"/>
    </row>
    <row r="16" spans="1:23" x14ac:dyDescent="0.35">
      <c r="A16" s="3">
        <v>0.52900000000000003</v>
      </c>
      <c r="B16" s="3">
        <v>0.627</v>
      </c>
      <c r="C16" s="3">
        <v>1</v>
      </c>
      <c r="D16" s="3" t="s">
        <v>109</v>
      </c>
      <c r="E16" s="3">
        <v>105</v>
      </c>
      <c r="F16" s="48"/>
      <c r="G16" s="25"/>
      <c r="H16" s="25"/>
      <c r="I16">
        <v>1.1355462621000001</v>
      </c>
      <c r="J16">
        <v>1894</v>
      </c>
      <c r="K16">
        <v>4.0224283949660093E-3</v>
      </c>
      <c r="L16">
        <v>1058.5677228164659</v>
      </c>
      <c r="M16">
        <v>268</v>
      </c>
      <c r="N16">
        <v>3310</v>
      </c>
      <c r="O16">
        <v>240</v>
      </c>
      <c r="P16" s="25"/>
      <c r="Q16" s="28"/>
      <c r="R16" s="32"/>
      <c r="S16" s="22"/>
      <c r="T16" s="28"/>
      <c r="U16" s="36"/>
      <c r="V16" s="28"/>
    </row>
    <row r="17" spans="1:22" x14ac:dyDescent="0.35">
      <c r="A17" s="3">
        <v>0.5</v>
      </c>
      <c r="B17" s="3">
        <v>0.68100000000000005</v>
      </c>
      <c r="C17" s="3">
        <v>1</v>
      </c>
      <c r="D17" s="3" t="s">
        <v>110</v>
      </c>
      <c r="E17" s="3">
        <v>106</v>
      </c>
      <c r="F17" s="48"/>
      <c r="G17" s="25"/>
      <c r="H17" s="25"/>
      <c r="I17">
        <v>1.0082932464000001</v>
      </c>
      <c r="J17">
        <v>1888</v>
      </c>
      <c r="K17">
        <v>4.3299157304601179E-3</v>
      </c>
      <c r="L17">
        <v>1400.491159007817</v>
      </c>
      <c r="M17">
        <v>234</v>
      </c>
      <c r="N17">
        <v>4515</v>
      </c>
      <c r="O17">
        <v>239.2</v>
      </c>
      <c r="P17" s="25"/>
      <c r="Q17" s="28"/>
      <c r="R17" s="32"/>
      <c r="S17" s="22"/>
      <c r="T17" s="28"/>
      <c r="U17" s="36"/>
      <c r="V17" s="28"/>
    </row>
    <row r="18" spans="1:22" x14ac:dyDescent="0.35">
      <c r="A18" s="3">
        <v>0.48199999999999998</v>
      </c>
      <c r="B18" s="3">
        <v>0.78800000000000003</v>
      </c>
      <c r="C18" s="3">
        <v>1</v>
      </c>
      <c r="D18" s="3" t="s">
        <v>111</v>
      </c>
      <c r="E18" s="3">
        <v>107</v>
      </c>
      <c r="F18" s="48"/>
      <c r="G18" s="25"/>
      <c r="H18" s="25"/>
      <c r="I18">
        <v>1.0362443199</v>
      </c>
      <c r="J18">
        <v>1894</v>
      </c>
      <c r="K18">
        <v>3.667275484885811E-3</v>
      </c>
      <c r="L18">
        <v>1143.0319363784499</v>
      </c>
      <c r="M18">
        <v>218</v>
      </c>
      <c r="N18">
        <v>4721</v>
      </c>
      <c r="O18">
        <v>238.5</v>
      </c>
      <c r="P18" s="25"/>
      <c r="Q18" s="28"/>
      <c r="R18" s="32"/>
      <c r="S18" s="22"/>
      <c r="T18" s="28"/>
      <c r="U18" s="36"/>
      <c r="V18" s="28"/>
    </row>
    <row r="19" spans="1:22" ht="14.5" customHeight="1" x14ac:dyDescent="0.35">
      <c r="A19" s="3">
        <v>0.46300000000000002</v>
      </c>
      <c r="B19" s="3">
        <v>0.55200000000000005</v>
      </c>
      <c r="C19" s="3">
        <v>1</v>
      </c>
      <c r="D19" s="3" t="s">
        <v>112</v>
      </c>
      <c r="E19" s="3">
        <v>108</v>
      </c>
      <c r="F19" s="49"/>
      <c r="G19" s="26"/>
      <c r="H19" s="26"/>
      <c r="I19">
        <v>0.81393324359999997</v>
      </c>
      <c r="J19">
        <v>1893</v>
      </c>
      <c r="K19">
        <v>2.948785439865138E-3</v>
      </c>
      <c r="L19">
        <v>964.13987458744805</v>
      </c>
      <c r="M19">
        <v>286</v>
      </c>
      <c r="N19">
        <v>3423</v>
      </c>
      <c r="O19">
        <v>240</v>
      </c>
      <c r="P19" s="26"/>
      <c r="Q19" s="29"/>
      <c r="R19" s="33"/>
      <c r="S19" s="23"/>
      <c r="T19" s="29"/>
      <c r="U19" s="41"/>
      <c r="V19" s="29"/>
    </row>
    <row r="20" spans="1:22" x14ac:dyDescent="0.35">
      <c r="A20" s="3">
        <v>0.441</v>
      </c>
      <c r="B20" s="3">
        <v>0.61299999999999999</v>
      </c>
      <c r="C20" s="3">
        <v>1</v>
      </c>
      <c r="D20" s="3" t="s">
        <v>291</v>
      </c>
      <c r="E20" s="3">
        <v>287</v>
      </c>
      <c r="F20" s="47" t="s">
        <v>445</v>
      </c>
      <c r="G20" s="19">
        <f>AVERAGE(A20:A25)</f>
        <v>0.53549999999999998</v>
      </c>
      <c r="H20" s="19">
        <f t="shared" ref="H20:O20" si="4">AVERAGE(B20:B25)</f>
        <v>0.6333333333333333</v>
      </c>
      <c r="I20">
        <v>0.74348343549999996</v>
      </c>
      <c r="J20">
        <v>1925</v>
      </c>
      <c r="K20">
        <v>3.7718865851043529E-3</v>
      </c>
      <c r="L20">
        <v>807.66652807994637</v>
      </c>
      <c r="M20">
        <v>272</v>
      </c>
      <c r="N20">
        <v>4384</v>
      </c>
      <c r="O20">
        <v>239.6</v>
      </c>
      <c r="P20" s="19">
        <f>AVERAGE(I20:I25)</f>
        <v>0.8591047753833333</v>
      </c>
      <c r="Q20" s="19">
        <f t="shared" ref="Q20:V20" si="5">AVERAGE(J20:J25)</f>
        <v>1902</v>
      </c>
      <c r="R20" s="19">
        <f t="shared" si="5"/>
        <v>3.7794252875411939E-3</v>
      </c>
      <c r="S20" s="19">
        <f t="shared" si="5"/>
        <v>930.33902608084315</v>
      </c>
      <c r="T20" s="19">
        <f t="shared" si="5"/>
        <v>278.66666666666669</v>
      </c>
      <c r="U20" s="19">
        <f t="shared" si="5"/>
        <v>4438.5</v>
      </c>
      <c r="V20" s="19">
        <f t="shared" si="5"/>
        <v>240.58333333333334</v>
      </c>
    </row>
    <row r="21" spans="1:22" x14ac:dyDescent="0.35">
      <c r="A21" s="3">
        <v>0.443</v>
      </c>
      <c r="B21" s="3">
        <v>0.51700000000000002</v>
      </c>
      <c r="C21" s="3">
        <v>1</v>
      </c>
      <c r="D21" s="3" t="s">
        <v>292</v>
      </c>
      <c r="E21" s="3">
        <v>288</v>
      </c>
      <c r="F21" s="48"/>
      <c r="G21" s="25"/>
      <c r="H21" s="25"/>
      <c r="I21">
        <v>0.78218110200000002</v>
      </c>
      <c r="J21">
        <v>1888</v>
      </c>
      <c r="K21">
        <v>3.9088623826059434E-3</v>
      </c>
      <c r="L21">
        <v>882.24835848692715</v>
      </c>
      <c r="M21">
        <v>282</v>
      </c>
      <c r="N21">
        <v>4230</v>
      </c>
      <c r="O21">
        <v>238</v>
      </c>
      <c r="P21" s="25"/>
      <c r="Q21" s="28"/>
      <c r="R21" s="32"/>
      <c r="S21" s="22"/>
      <c r="T21" s="28"/>
      <c r="U21" s="36"/>
      <c r="V21" s="28"/>
    </row>
    <row r="22" spans="1:22" x14ac:dyDescent="0.35">
      <c r="A22" s="3">
        <v>0.55700000000000005</v>
      </c>
      <c r="B22" s="3">
        <v>0.69599999999999995</v>
      </c>
      <c r="C22" s="3">
        <v>1</v>
      </c>
      <c r="D22" s="3" t="s">
        <v>293</v>
      </c>
      <c r="E22" s="3">
        <v>289</v>
      </c>
      <c r="F22" s="48"/>
      <c r="G22" s="25"/>
      <c r="H22" s="25"/>
      <c r="I22">
        <v>0.96852469740000002</v>
      </c>
      <c r="J22">
        <v>1903</v>
      </c>
      <c r="K22">
        <v>4.1285778925379711E-3</v>
      </c>
      <c r="L22">
        <v>965.22602621916303</v>
      </c>
      <c r="M22">
        <v>312</v>
      </c>
      <c r="N22">
        <v>4946</v>
      </c>
      <c r="O22">
        <v>240.2</v>
      </c>
      <c r="P22" s="25"/>
      <c r="Q22" s="28"/>
      <c r="R22" s="32"/>
      <c r="S22" s="22"/>
      <c r="T22" s="28"/>
      <c r="U22" s="36"/>
      <c r="V22" s="28"/>
    </row>
    <row r="23" spans="1:22" x14ac:dyDescent="0.35">
      <c r="A23" s="3">
        <v>0.58099999999999996</v>
      </c>
      <c r="B23" s="3">
        <v>0.68100000000000005</v>
      </c>
      <c r="C23" s="3">
        <v>1</v>
      </c>
      <c r="D23" s="3" t="s">
        <v>294</v>
      </c>
      <c r="E23" s="3">
        <v>290</v>
      </c>
      <c r="F23" s="48"/>
      <c r="G23" s="25"/>
      <c r="H23" s="25"/>
      <c r="I23">
        <v>0.82959444039999997</v>
      </c>
      <c r="J23">
        <v>1893</v>
      </c>
      <c r="K23">
        <v>3.9732719764891738E-3</v>
      </c>
      <c r="L23">
        <v>966.92359861189743</v>
      </c>
      <c r="M23">
        <v>288</v>
      </c>
      <c r="N23">
        <v>4626</v>
      </c>
      <c r="O23">
        <v>241.9</v>
      </c>
      <c r="P23" s="25"/>
      <c r="Q23" s="28"/>
      <c r="R23" s="32"/>
      <c r="S23" s="22"/>
      <c r="T23" s="28"/>
      <c r="U23" s="36"/>
      <c r="V23" s="28"/>
    </row>
    <row r="24" spans="1:22" x14ac:dyDescent="0.35">
      <c r="A24" s="3">
        <v>0.64900000000000002</v>
      </c>
      <c r="B24" s="3">
        <v>0.65600000000000003</v>
      </c>
      <c r="C24" s="3">
        <v>1</v>
      </c>
      <c r="D24" s="3" t="s">
        <v>295</v>
      </c>
      <c r="E24" s="3">
        <v>291</v>
      </c>
      <c r="F24" s="48"/>
      <c r="G24" s="25"/>
      <c r="H24" s="25"/>
      <c r="I24">
        <v>0.87224753919999998</v>
      </c>
      <c r="J24">
        <v>1908</v>
      </c>
      <c r="K24">
        <v>4.2091285240412673E-3</v>
      </c>
      <c r="L24">
        <v>1171.865780526394</v>
      </c>
      <c r="M24">
        <v>268</v>
      </c>
      <c r="N24">
        <v>5110</v>
      </c>
      <c r="O24">
        <v>238.1</v>
      </c>
      <c r="P24" s="25"/>
      <c r="Q24" s="28"/>
      <c r="R24" s="32"/>
      <c r="S24" s="22"/>
      <c r="T24" s="28"/>
      <c r="U24" s="36"/>
      <c r="V24" s="28"/>
    </row>
    <row r="25" spans="1:22" x14ac:dyDescent="0.35">
      <c r="A25" s="4">
        <v>0.54200000000000004</v>
      </c>
      <c r="B25" s="4">
        <v>0.63700000000000001</v>
      </c>
      <c r="C25" s="4">
        <v>1</v>
      </c>
      <c r="D25" s="4" t="s">
        <v>296</v>
      </c>
      <c r="E25" s="4">
        <v>292</v>
      </c>
      <c r="F25" s="48"/>
      <c r="G25" s="57">
        <f>AVERAGE(G14,G20)</f>
        <v>0.51124999999999998</v>
      </c>
      <c r="H25" s="57">
        <f>AVERAGE(H14,H20)</f>
        <v>0.65024999999999999</v>
      </c>
      <c r="I25">
        <v>0.95859743779999995</v>
      </c>
      <c r="J25">
        <v>1895</v>
      </c>
      <c r="K25">
        <v>2.684824364468453E-3</v>
      </c>
      <c r="L25">
        <v>788.10386456073059</v>
      </c>
      <c r="M25">
        <v>250</v>
      </c>
      <c r="N25">
        <v>3335</v>
      </c>
      <c r="O25">
        <v>245.7</v>
      </c>
      <c r="P25" s="57">
        <f>AVERAGE(P14,P20)</f>
        <v>0.93879497664999989</v>
      </c>
      <c r="Q25" s="57">
        <f t="shared" ref="Q25:V25" si="6">AVERAGE(Q14,Q20)</f>
        <v>1897.75</v>
      </c>
      <c r="R25" s="57">
        <f t="shared" si="6"/>
        <v>3.8280807597978602E-3</v>
      </c>
      <c r="S25" s="57">
        <f t="shared" si="6"/>
        <v>997.47840670167875</v>
      </c>
      <c r="T25" s="57">
        <f t="shared" si="6"/>
        <v>263</v>
      </c>
      <c r="U25" s="57">
        <f t="shared" si="6"/>
        <v>4244.166666666667</v>
      </c>
      <c r="V25" s="57">
        <f t="shared" si="6"/>
        <v>240.05</v>
      </c>
    </row>
    <row r="26" spans="1:22" x14ac:dyDescent="0.35">
      <c r="A26" s="7">
        <v>0.30499999999999999</v>
      </c>
      <c r="B26" s="10">
        <v>0.31</v>
      </c>
      <c r="C26" s="7">
        <v>0</v>
      </c>
      <c r="D26" s="7" t="s">
        <v>125</v>
      </c>
      <c r="E26" s="7">
        <v>121</v>
      </c>
      <c r="F26" s="44" t="s">
        <v>398</v>
      </c>
      <c r="G26" s="17">
        <f>AVERAGE(A26:A31)</f>
        <v>0.27366666666666667</v>
      </c>
      <c r="H26" s="17">
        <f>AVERAGE(B26:B31)</f>
        <v>0.24533333333333332</v>
      </c>
      <c r="I26">
        <v>0.84230113829999997</v>
      </c>
      <c r="J26">
        <v>1888</v>
      </c>
      <c r="K26">
        <v>2.370672331332954E-3</v>
      </c>
      <c r="L26">
        <v>550.887741504323</v>
      </c>
      <c r="M26">
        <v>276</v>
      </c>
      <c r="N26">
        <v>3246</v>
      </c>
      <c r="O26">
        <v>247.4</v>
      </c>
      <c r="P26" s="17">
        <f>AVERAGE(I26:I31)</f>
        <v>0.81712320443333331</v>
      </c>
      <c r="Q26" s="17">
        <f t="shared" ref="Q26:V26" si="7">AVERAGE(J26:J31)</f>
        <v>1901.5</v>
      </c>
      <c r="R26" s="17">
        <f t="shared" si="7"/>
        <v>3.0418077765682456E-3</v>
      </c>
      <c r="S26" s="17">
        <f t="shared" si="7"/>
        <v>717.39694920815953</v>
      </c>
      <c r="T26" s="17">
        <f t="shared" si="7"/>
        <v>295</v>
      </c>
      <c r="U26" s="17">
        <f t="shared" si="7"/>
        <v>4589.5</v>
      </c>
      <c r="V26" s="17">
        <f t="shared" si="7"/>
        <v>240.16666666666666</v>
      </c>
    </row>
    <row r="27" spans="1:22" x14ac:dyDescent="0.35">
      <c r="A27" s="7">
        <v>0.36599999999999999</v>
      </c>
      <c r="B27" s="7">
        <v>0.311</v>
      </c>
      <c r="C27" s="7">
        <v>0</v>
      </c>
      <c r="D27" s="7" t="s">
        <v>126</v>
      </c>
      <c r="E27" s="7">
        <v>122</v>
      </c>
      <c r="F27" s="45"/>
      <c r="G27" s="17"/>
      <c r="H27" s="17"/>
      <c r="I27">
        <v>0.86062740739999999</v>
      </c>
      <c r="J27">
        <v>1898</v>
      </c>
      <c r="K27">
        <v>2.3618955397351439E-3</v>
      </c>
      <c r="L27">
        <v>771.00334442452959</v>
      </c>
      <c r="M27">
        <v>266</v>
      </c>
      <c r="N27">
        <v>3164</v>
      </c>
      <c r="O27">
        <v>248.6</v>
      </c>
      <c r="P27" s="17"/>
      <c r="Q27" s="18"/>
      <c r="R27" s="31"/>
      <c r="S27" s="21"/>
      <c r="T27" s="18"/>
      <c r="U27" s="39"/>
      <c r="V27" s="18"/>
    </row>
    <row r="28" spans="1:22" x14ac:dyDescent="0.35">
      <c r="A28" s="7">
        <v>0.19</v>
      </c>
      <c r="B28" s="7">
        <v>0.185</v>
      </c>
      <c r="C28" s="7">
        <v>0</v>
      </c>
      <c r="D28" s="7" t="s">
        <v>127</v>
      </c>
      <c r="E28" s="7">
        <v>123</v>
      </c>
      <c r="F28" s="45"/>
      <c r="G28" s="17"/>
      <c r="H28" s="17"/>
      <c r="I28">
        <v>0.9600828804</v>
      </c>
      <c r="J28">
        <v>1894</v>
      </c>
      <c r="K28">
        <v>2.301012914388916E-3</v>
      </c>
      <c r="L28">
        <v>409.10118005121342</v>
      </c>
      <c r="M28">
        <v>310</v>
      </c>
      <c r="N28">
        <v>3262</v>
      </c>
      <c r="O28">
        <v>248.1</v>
      </c>
      <c r="P28" s="17"/>
      <c r="Q28" s="18"/>
      <c r="R28" s="31"/>
      <c r="S28" s="21"/>
      <c r="T28" s="18"/>
      <c r="U28" s="39"/>
      <c r="V28" s="18"/>
    </row>
    <row r="29" spans="1:22" x14ac:dyDescent="0.35">
      <c r="A29" s="7">
        <v>0.17100000000000001</v>
      </c>
      <c r="B29" s="7">
        <v>6.4000000000000001E-2</v>
      </c>
      <c r="C29" s="7">
        <v>0</v>
      </c>
      <c r="D29" s="7" t="s">
        <v>128</v>
      </c>
      <c r="E29" s="7">
        <v>124</v>
      </c>
      <c r="F29" s="45"/>
      <c r="G29" s="17"/>
      <c r="H29" s="17"/>
      <c r="I29">
        <v>0.69554090199999996</v>
      </c>
      <c r="J29">
        <v>1890</v>
      </c>
      <c r="K29">
        <v>2.185117612804076E-3</v>
      </c>
      <c r="L29">
        <v>461.07917868955178</v>
      </c>
      <c r="M29">
        <v>294</v>
      </c>
      <c r="N29">
        <v>3075</v>
      </c>
      <c r="O29">
        <v>249.2</v>
      </c>
      <c r="P29" s="17"/>
      <c r="Q29" s="18"/>
      <c r="R29" s="31"/>
      <c r="S29" s="21"/>
      <c r="T29" s="18"/>
      <c r="U29" s="39"/>
      <c r="V29" s="18"/>
    </row>
    <row r="30" spans="1:22" ht="19" customHeight="1" x14ac:dyDescent="0.35">
      <c r="A30" s="7">
        <v>0.28599999999999998</v>
      </c>
      <c r="B30" s="7">
        <v>0.25800000000000001</v>
      </c>
      <c r="C30" s="7">
        <v>0</v>
      </c>
      <c r="D30" s="7" t="s">
        <v>129</v>
      </c>
      <c r="E30" s="7">
        <v>125</v>
      </c>
      <c r="F30" s="45"/>
      <c r="G30" s="17"/>
      <c r="H30" s="17"/>
      <c r="I30">
        <v>0.72472648179999999</v>
      </c>
      <c r="J30">
        <v>1908</v>
      </c>
      <c r="K30">
        <v>4.5638639591467833E-3</v>
      </c>
      <c r="L30">
        <v>1180.1701692107019</v>
      </c>
      <c r="M30">
        <v>284</v>
      </c>
      <c r="N30">
        <v>7246</v>
      </c>
      <c r="O30">
        <v>223.5</v>
      </c>
      <c r="P30" s="17"/>
      <c r="Q30" s="18"/>
      <c r="R30" s="31"/>
      <c r="S30" s="21"/>
      <c r="T30" s="18"/>
      <c r="U30" s="39"/>
      <c r="V30" s="18"/>
    </row>
    <row r="31" spans="1:22" ht="19" customHeight="1" x14ac:dyDescent="0.35">
      <c r="A31" s="7">
        <v>0.32400000000000001</v>
      </c>
      <c r="B31" s="7">
        <v>0.34399999999999997</v>
      </c>
      <c r="C31" s="7">
        <v>0</v>
      </c>
      <c r="D31" s="7" t="s">
        <v>130</v>
      </c>
      <c r="E31" s="7">
        <v>126</v>
      </c>
      <c r="F31" s="46"/>
      <c r="G31" s="27"/>
      <c r="H31" s="27"/>
      <c r="I31">
        <v>0.81946041670000003</v>
      </c>
      <c r="J31">
        <v>1931</v>
      </c>
      <c r="K31">
        <v>4.468284302001602E-3</v>
      </c>
      <c r="L31">
        <v>932.14008136863754</v>
      </c>
      <c r="M31">
        <v>340</v>
      </c>
      <c r="N31">
        <v>7544</v>
      </c>
      <c r="O31">
        <v>224.2</v>
      </c>
      <c r="P31" s="27"/>
      <c r="Q31" s="30"/>
      <c r="R31" s="34"/>
      <c r="S31" s="24"/>
      <c r="T31" s="30"/>
      <c r="U31" s="40"/>
      <c r="V31" s="30"/>
    </row>
    <row r="32" spans="1:22" ht="19" customHeight="1" x14ac:dyDescent="0.35">
      <c r="A32" s="10">
        <v>8.7999999999999995E-2</v>
      </c>
      <c r="B32" s="10">
        <v>8.2000000000000003E-2</v>
      </c>
      <c r="C32" s="10">
        <v>0</v>
      </c>
      <c r="D32" s="10" t="s">
        <v>309</v>
      </c>
      <c r="E32" s="10">
        <v>305</v>
      </c>
      <c r="F32" s="45" t="s">
        <v>434</v>
      </c>
      <c r="G32" s="15">
        <f>AVERAGE(A32:A37)</f>
        <v>0.10933333333333332</v>
      </c>
      <c r="H32" s="15">
        <f>AVERAGE(B32:B37)</f>
        <v>9.6833333333333341E-2</v>
      </c>
      <c r="I32">
        <v>0.69557967259999998</v>
      </c>
      <c r="J32">
        <v>1915</v>
      </c>
      <c r="K32">
        <v>5.15361225235802E-3</v>
      </c>
      <c r="L32">
        <v>936.63287277417294</v>
      </c>
      <c r="M32">
        <v>304</v>
      </c>
      <c r="N32">
        <v>7971</v>
      </c>
      <c r="O32">
        <v>222.9</v>
      </c>
      <c r="P32" s="15">
        <f>AVERAGE(I32:I37)</f>
        <v>0.86255983898333322</v>
      </c>
      <c r="Q32" s="15">
        <f t="shared" ref="Q32:V32" si="8">AVERAGE(J32:J37)</f>
        <v>1902.1666666666667</v>
      </c>
      <c r="R32" s="15">
        <f t="shared" si="8"/>
        <v>3.7266580634096693E-3</v>
      </c>
      <c r="S32" s="15">
        <f t="shared" si="8"/>
        <v>1063.9948475251429</v>
      </c>
      <c r="T32" s="15">
        <f t="shared" si="8"/>
        <v>262.66666666666669</v>
      </c>
      <c r="U32" s="15">
        <f t="shared" si="8"/>
        <v>6174.666666666667</v>
      </c>
      <c r="V32" s="15">
        <f t="shared" si="8"/>
        <v>232.58333333333334</v>
      </c>
    </row>
    <row r="33" spans="1:23" ht="19" customHeight="1" x14ac:dyDescent="0.35">
      <c r="A33" s="7">
        <v>0.13900000000000001</v>
      </c>
      <c r="B33" s="7">
        <v>0.14000000000000001</v>
      </c>
      <c r="C33" s="7">
        <v>0</v>
      </c>
      <c r="D33" s="7" t="s">
        <v>310</v>
      </c>
      <c r="E33" s="7">
        <v>306</v>
      </c>
      <c r="F33" s="45"/>
      <c r="G33" s="17"/>
      <c r="H33" s="17"/>
      <c r="I33">
        <v>1.0971501363</v>
      </c>
      <c r="J33">
        <v>1914</v>
      </c>
      <c r="K33">
        <v>5.6034145365905274E-3</v>
      </c>
      <c r="L33">
        <v>1051.6233163965919</v>
      </c>
      <c r="M33">
        <v>316</v>
      </c>
      <c r="N33">
        <v>7795</v>
      </c>
      <c r="O33">
        <v>223.9</v>
      </c>
      <c r="P33" s="17"/>
      <c r="Q33" s="18"/>
      <c r="R33" s="31"/>
      <c r="S33" s="21"/>
      <c r="T33" s="18"/>
      <c r="U33" s="39"/>
      <c r="V33" s="18"/>
    </row>
    <row r="34" spans="1:23" ht="14.5" customHeight="1" x14ac:dyDescent="0.35">
      <c r="A34" s="7">
        <v>7.9000000000000001E-2</v>
      </c>
      <c r="B34" s="7">
        <v>6.0999999999999999E-2</v>
      </c>
      <c r="C34" s="7">
        <v>0</v>
      </c>
      <c r="D34" s="7" t="s">
        <v>311</v>
      </c>
      <c r="E34" s="7">
        <v>307</v>
      </c>
      <c r="F34" s="45"/>
      <c r="G34" s="17"/>
      <c r="H34" s="17"/>
      <c r="I34">
        <v>0.99487072990000003</v>
      </c>
      <c r="J34">
        <v>1902</v>
      </c>
      <c r="K34">
        <v>3.435797343292623E-3</v>
      </c>
      <c r="L34">
        <v>1660.5665245722139</v>
      </c>
      <c r="M34">
        <v>218</v>
      </c>
      <c r="N34">
        <v>5831</v>
      </c>
      <c r="O34">
        <v>234.6</v>
      </c>
      <c r="P34" s="17"/>
      <c r="Q34" s="18"/>
      <c r="R34" s="31"/>
      <c r="S34" s="21"/>
      <c r="T34" s="18"/>
      <c r="U34" s="39"/>
      <c r="V34" s="18"/>
    </row>
    <row r="35" spans="1:23" x14ac:dyDescent="0.35">
      <c r="A35" s="7">
        <v>0.14599999999999999</v>
      </c>
      <c r="B35" s="7">
        <v>0.123</v>
      </c>
      <c r="C35" s="7">
        <v>0</v>
      </c>
      <c r="D35" s="7" t="s">
        <v>312</v>
      </c>
      <c r="E35" s="7">
        <v>308</v>
      </c>
      <c r="F35" s="45"/>
      <c r="G35" s="17"/>
      <c r="H35" s="17"/>
      <c r="I35">
        <v>0.74707764580000002</v>
      </c>
      <c r="J35">
        <v>1889</v>
      </c>
      <c r="K35">
        <v>2.9122782927391332E-3</v>
      </c>
      <c r="L35">
        <v>1050.4137925411869</v>
      </c>
      <c r="M35">
        <v>226</v>
      </c>
      <c r="N35">
        <v>4938</v>
      </c>
      <c r="O35">
        <v>237.3</v>
      </c>
      <c r="P35" s="17"/>
      <c r="Q35" s="18"/>
      <c r="R35" s="31"/>
      <c r="S35" s="21"/>
      <c r="T35" s="18"/>
      <c r="U35" s="39"/>
      <c r="V35" s="18"/>
    </row>
    <row r="36" spans="1:23" x14ac:dyDescent="0.35">
      <c r="A36" s="7">
        <v>9.7000000000000003E-2</v>
      </c>
      <c r="B36" s="7">
        <v>7.2999999999999995E-2</v>
      </c>
      <c r="C36" s="7">
        <v>0</v>
      </c>
      <c r="D36" s="7" t="s">
        <v>313</v>
      </c>
      <c r="E36" s="7">
        <v>309</v>
      </c>
      <c r="F36" s="45"/>
      <c r="G36" s="17"/>
      <c r="H36" s="17"/>
      <c r="I36">
        <v>0.82349609420000003</v>
      </c>
      <c r="J36">
        <v>1893</v>
      </c>
      <c r="K36">
        <v>2.6049802044086491E-3</v>
      </c>
      <c r="L36">
        <v>867.89057562527876</v>
      </c>
      <c r="M36">
        <v>252</v>
      </c>
      <c r="N36">
        <v>5344</v>
      </c>
      <c r="O36">
        <v>239</v>
      </c>
      <c r="P36" s="17"/>
      <c r="Q36" s="18"/>
      <c r="R36" s="31"/>
      <c r="S36" s="21"/>
      <c r="T36" s="18"/>
      <c r="U36" s="39"/>
      <c r="V36" s="18"/>
    </row>
    <row r="37" spans="1:23" x14ac:dyDescent="0.35">
      <c r="A37" s="11">
        <v>0.107</v>
      </c>
      <c r="B37" s="11">
        <v>0.10199999999999999</v>
      </c>
      <c r="C37" s="11">
        <v>0</v>
      </c>
      <c r="D37" s="11" t="s">
        <v>314</v>
      </c>
      <c r="E37" s="11">
        <v>310</v>
      </c>
      <c r="F37" s="45"/>
      <c r="G37" s="56">
        <f>AVERAGE(G26,G32)</f>
        <v>0.1915</v>
      </c>
      <c r="H37" s="56">
        <f>AVERAGE(H26,H32)</f>
        <v>0.17108333333333334</v>
      </c>
      <c r="I37">
        <v>0.81718475509999999</v>
      </c>
      <c r="J37">
        <v>1900</v>
      </c>
      <c r="K37">
        <v>2.6498657510690611E-3</v>
      </c>
      <c r="L37">
        <v>816.84200324141204</v>
      </c>
      <c r="M37">
        <v>260</v>
      </c>
      <c r="N37">
        <v>5169</v>
      </c>
      <c r="O37">
        <v>237.8</v>
      </c>
      <c r="P37" s="56">
        <f>AVERAGE(P26,P32)</f>
        <v>0.83984152170833326</v>
      </c>
      <c r="Q37" s="56">
        <f t="shared" ref="Q37:V37" si="9">AVERAGE(Q26,Q32)</f>
        <v>1901.8333333333335</v>
      </c>
      <c r="R37" s="56">
        <f t="shared" si="9"/>
        <v>3.3842329199889574E-3</v>
      </c>
      <c r="S37" s="56">
        <f t="shared" si="9"/>
        <v>890.69589836665114</v>
      </c>
      <c r="T37" s="56">
        <f t="shared" si="9"/>
        <v>278.83333333333337</v>
      </c>
      <c r="U37" s="56">
        <f t="shared" si="9"/>
        <v>5382.0833333333339</v>
      </c>
      <c r="V37" s="56">
        <f t="shared" si="9"/>
        <v>236.375</v>
      </c>
    </row>
    <row r="38" spans="1:23" x14ac:dyDescent="0.35">
      <c r="A38" s="3">
        <v>0.28899999999999998</v>
      </c>
      <c r="B38" s="3">
        <v>0.35199999999999998</v>
      </c>
      <c r="C38" s="3">
        <v>1</v>
      </c>
      <c r="D38" s="3" t="s">
        <v>315</v>
      </c>
      <c r="E38" s="3">
        <v>311</v>
      </c>
      <c r="F38" s="47" t="s">
        <v>446</v>
      </c>
      <c r="G38" s="59">
        <f>AVERAGE(A38:A42)</f>
        <v>0.32419999999999999</v>
      </c>
      <c r="H38" s="59">
        <f>AVERAGE(B38:B42)</f>
        <v>0.38020000000000004</v>
      </c>
      <c r="I38">
        <v>0.92795279779999995</v>
      </c>
      <c r="J38">
        <v>1902</v>
      </c>
      <c r="K38">
        <v>2.9954037442722898E-3</v>
      </c>
      <c r="L38">
        <v>1268.0817575661661</v>
      </c>
      <c r="M38">
        <v>216</v>
      </c>
      <c r="N38">
        <v>5825</v>
      </c>
      <c r="O38">
        <v>237.6</v>
      </c>
      <c r="P38" s="59">
        <f>AVERAGE(I38:I42)</f>
        <v>1.0227147087400001</v>
      </c>
      <c r="Q38" s="59">
        <f t="shared" ref="Q38:V38" si="10">AVERAGE(J38:J42)</f>
        <v>1894.6</v>
      </c>
      <c r="R38" s="59">
        <f t="shared" si="10"/>
        <v>3.2803677789181333E-3</v>
      </c>
      <c r="S38" s="59">
        <f t="shared" si="10"/>
        <v>931.47943851360958</v>
      </c>
      <c r="T38" s="59">
        <f t="shared" si="10"/>
        <v>256.8</v>
      </c>
      <c r="U38" s="59">
        <f t="shared" si="10"/>
        <v>5682.8</v>
      </c>
      <c r="V38" s="59">
        <f t="shared" si="10"/>
        <v>240.38000000000002</v>
      </c>
      <c r="W38" s="1">
        <v>14.33</v>
      </c>
    </row>
    <row r="39" spans="1:23" x14ac:dyDescent="0.35">
      <c r="A39" s="3">
        <v>0.42199999999999999</v>
      </c>
      <c r="B39" s="3">
        <v>0.46600000000000003</v>
      </c>
      <c r="C39" s="3">
        <v>1</v>
      </c>
      <c r="D39" s="3" t="s">
        <v>316</v>
      </c>
      <c r="E39" s="3">
        <v>312</v>
      </c>
      <c r="F39" s="48"/>
      <c r="G39" s="25"/>
      <c r="H39" s="25"/>
      <c r="I39">
        <v>0.99234152090000005</v>
      </c>
      <c r="J39">
        <v>1894</v>
      </c>
      <c r="K39">
        <v>4.1629241716094213E-3</v>
      </c>
      <c r="L39">
        <v>690.05529355993997</v>
      </c>
      <c r="M39">
        <v>284</v>
      </c>
      <c r="N39">
        <v>7125</v>
      </c>
      <c r="O39">
        <v>229.9</v>
      </c>
      <c r="P39" s="25"/>
      <c r="Q39" s="28"/>
      <c r="R39" s="32"/>
      <c r="S39" s="22"/>
      <c r="T39" s="28"/>
      <c r="U39" s="36"/>
      <c r="V39" s="28"/>
    </row>
    <row r="40" spans="1:23" x14ac:dyDescent="0.35">
      <c r="A40" s="3">
        <v>0.33400000000000002</v>
      </c>
      <c r="B40" s="3">
        <v>0.373</v>
      </c>
      <c r="C40" s="3">
        <v>1</v>
      </c>
      <c r="D40" s="3" t="s">
        <v>317</v>
      </c>
      <c r="E40" s="3">
        <v>313</v>
      </c>
      <c r="F40" s="48"/>
      <c r="G40" s="25"/>
      <c r="H40" s="25"/>
      <c r="I40">
        <v>1.1405873664999999</v>
      </c>
      <c r="J40">
        <v>1893</v>
      </c>
      <c r="K40">
        <v>3.3084642049411479E-3</v>
      </c>
      <c r="L40">
        <v>752.36356808053415</v>
      </c>
      <c r="M40">
        <v>286</v>
      </c>
      <c r="N40">
        <v>5392</v>
      </c>
      <c r="O40">
        <v>251</v>
      </c>
      <c r="P40" s="25"/>
      <c r="Q40" s="28"/>
      <c r="R40" s="32"/>
      <c r="S40" s="22"/>
      <c r="T40" s="28"/>
      <c r="U40" s="36"/>
      <c r="V40" s="28"/>
    </row>
    <row r="41" spans="1:23" x14ac:dyDescent="0.35">
      <c r="A41" s="3">
        <v>0.28100000000000003</v>
      </c>
      <c r="B41" s="3">
        <v>0.33600000000000002</v>
      </c>
      <c r="C41" s="3">
        <v>1</v>
      </c>
      <c r="D41" s="3" t="s">
        <v>318</v>
      </c>
      <c r="E41" s="3">
        <v>314</v>
      </c>
      <c r="F41" s="48"/>
      <c r="G41" s="25"/>
      <c r="H41" s="25"/>
      <c r="I41">
        <v>0.91466093930000003</v>
      </c>
      <c r="J41">
        <v>1894</v>
      </c>
      <c r="K41">
        <v>3.0765857413679251E-3</v>
      </c>
      <c r="L41">
        <v>825.7272775196833</v>
      </c>
      <c r="M41">
        <v>260</v>
      </c>
      <c r="N41">
        <v>4532</v>
      </c>
      <c r="O41">
        <v>251.4</v>
      </c>
      <c r="P41" s="25"/>
      <c r="Q41" s="28"/>
      <c r="R41" s="32"/>
      <c r="S41" s="22"/>
      <c r="T41" s="28"/>
      <c r="U41" s="36"/>
      <c r="V41" s="28"/>
    </row>
    <row r="42" spans="1:23" x14ac:dyDescent="0.35">
      <c r="A42" s="3">
        <v>0.29499999999999998</v>
      </c>
      <c r="B42" s="3">
        <v>0.374</v>
      </c>
      <c r="C42" s="3">
        <v>1</v>
      </c>
      <c r="D42" s="3" t="s">
        <v>319</v>
      </c>
      <c r="E42" s="3">
        <v>315</v>
      </c>
      <c r="F42" s="49"/>
      <c r="G42" s="26"/>
      <c r="H42" s="26"/>
      <c r="I42">
        <v>1.1380309192</v>
      </c>
      <c r="J42">
        <v>1890</v>
      </c>
      <c r="K42">
        <v>2.858461032399881E-3</v>
      </c>
      <c r="L42">
        <v>1121.1692958417241</v>
      </c>
      <c r="M42">
        <v>238</v>
      </c>
      <c r="N42">
        <v>5540</v>
      </c>
      <c r="O42">
        <v>232</v>
      </c>
      <c r="P42" s="26"/>
      <c r="Q42" s="26"/>
      <c r="R42" s="26"/>
      <c r="S42" s="26"/>
      <c r="T42" s="26"/>
      <c r="U42" s="26"/>
      <c r="V42" s="26"/>
    </row>
    <row r="43" spans="1:23" x14ac:dyDescent="0.35">
      <c r="A43" s="7">
        <v>2.5999999999999999E-2</v>
      </c>
      <c r="B43" s="7">
        <v>7.5999999999999998E-2</v>
      </c>
      <c r="C43" s="7">
        <v>0</v>
      </c>
      <c r="D43" s="7" t="s">
        <v>131</v>
      </c>
      <c r="E43" s="7">
        <v>127</v>
      </c>
      <c r="F43" s="44" t="s">
        <v>399</v>
      </c>
      <c r="G43" s="15">
        <f>AVERAGE(A43:A47)</f>
        <v>0.13879999999999998</v>
      </c>
      <c r="H43" s="15">
        <f>AVERAGE(B43:B47)</f>
        <v>0.193</v>
      </c>
      <c r="I43">
        <v>0.87368898709999998</v>
      </c>
      <c r="J43">
        <v>1892</v>
      </c>
      <c r="K43">
        <v>3.0867384826558019E-3</v>
      </c>
      <c r="L43">
        <v>1194.9213572636411</v>
      </c>
      <c r="M43">
        <v>224</v>
      </c>
      <c r="N43">
        <v>6412</v>
      </c>
      <c r="O43">
        <v>228.9</v>
      </c>
      <c r="P43" s="15">
        <f>AVERAGE(I43:I47)</f>
        <v>0.8501846044000001</v>
      </c>
      <c r="Q43" s="15">
        <f t="shared" ref="Q43:V43" si="11">AVERAGE(J43:J47)</f>
        <v>1891.6</v>
      </c>
      <c r="R43" s="15">
        <f t="shared" si="11"/>
        <v>3.2479467632047744E-3</v>
      </c>
      <c r="S43" s="15">
        <f t="shared" si="11"/>
        <v>868.94900925072602</v>
      </c>
      <c r="T43" s="15">
        <f t="shared" si="11"/>
        <v>249.2</v>
      </c>
      <c r="U43" s="15">
        <f t="shared" si="11"/>
        <v>6898.2</v>
      </c>
      <c r="V43" s="15">
        <f t="shared" si="11"/>
        <v>228.32</v>
      </c>
    </row>
    <row r="44" spans="1:23" x14ac:dyDescent="0.35">
      <c r="A44" s="7">
        <v>0.254</v>
      </c>
      <c r="B44" s="7">
        <v>0.34599999999999997</v>
      </c>
      <c r="C44" s="7">
        <v>0</v>
      </c>
      <c r="D44" s="7" t="s">
        <v>132</v>
      </c>
      <c r="E44" s="7">
        <v>128</v>
      </c>
      <c r="F44" s="45"/>
      <c r="G44" s="17"/>
      <c r="H44" s="17"/>
      <c r="I44">
        <v>0.85062745470000001</v>
      </c>
      <c r="J44">
        <v>1893</v>
      </c>
      <c r="K44">
        <v>3.2543698491743849E-3</v>
      </c>
      <c r="L44">
        <v>637.64818715274828</v>
      </c>
      <c r="M44">
        <v>276</v>
      </c>
      <c r="N44">
        <v>6814</v>
      </c>
      <c r="O44">
        <v>228</v>
      </c>
      <c r="P44" s="17"/>
      <c r="Q44" s="18"/>
      <c r="R44" s="31"/>
      <c r="S44" s="21"/>
      <c r="T44" s="18"/>
      <c r="U44" s="39"/>
      <c r="V44" s="18"/>
    </row>
    <row r="45" spans="1:23" x14ac:dyDescent="0.35">
      <c r="A45" s="7">
        <v>9.5000000000000001E-2</v>
      </c>
      <c r="B45" s="7">
        <v>0.14699999999999999</v>
      </c>
      <c r="C45" s="7">
        <v>0</v>
      </c>
      <c r="D45" s="7" t="s">
        <v>133</v>
      </c>
      <c r="E45" s="7">
        <v>129</v>
      </c>
      <c r="F45" s="45"/>
      <c r="G45" s="17"/>
      <c r="H45" s="17"/>
      <c r="I45">
        <v>0.85882167099999995</v>
      </c>
      <c r="J45">
        <v>1891</v>
      </c>
      <c r="K45">
        <v>3.5124818395793822E-3</v>
      </c>
      <c r="L45">
        <v>843.56560563492985</v>
      </c>
      <c r="M45">
        <v>238</v>
      </c>
      <c r="N45">
        <v>7197</v>
      </c>
      <c r="O45">
        <v>227</v>
      </c>
      <c r="P45" s="17"/>
      <c r="Q45" s="18"/>
      <c r="R45" s="31"/>
      <c r="S45" s="21"/>
      <c r="T45" s="18"/>
      <c r="U45" s="39"/>
      <c r="V45" s="18"/>
    </row>
    <row r="46" spans="1:23" x14ac:dyDescent="0.35">
      <c r="A46" s="7">
        <v>0.121</v>
      </c>
      <c r="B46" s="7">
        <v>0.18099999999999999</v>
      </c>
      <c r="C46" s="7">
        <v>0</v>
      </c>
      <c r="D46" s="7" t="s">
        <v>134</v>
      </c>
      <c r="E46" s="7">
        <v>130</v>
      </c>
      <c r="F46" s="45"/>
      <c r="G46" s="17"/>
      <c r="H46" s="17"/>
      <c r="I46">
        <v>0.87891115760000005</v>
      </c>
      <c r="J46">
        <v>1890</v>
      </c>
      <c r="K46">
        <v>3.0350460758056582E-3</v>
      </c>
      <c r="L46">
        <v>701.3061650766241</v>
      </c>
      <c r="M46">
        <v>268</v>
      </c>
      <c r="N46">
        <v>6450</v>
      </c>
      <c r="O46">
        <v>230.7</v>
      </c>
      <c r="P46" s="17"/>
      <c r="Q46" s="18"/>
      <c r="R46" s="31"/>
      <c r="S46" s="21"/>
      <c r="T46" s="18"/>
      <c r="U46" s="39"/>
      <c r="V46" s="18"/>
    </row>
    <row r="47" spans="1:23" x14ac:dyDescent="0.35">
      <c r="A47" s="7">
        <v>0.19800000000000001</v>
      </c>
      <c r="B47" s="7">
        <v>0.215</v>
      </c>
      <c r="C47" s="7">
        <v>0</v>
      </c>
      <c r="D47" s="7" t="s">
        <v>135</v>
      </c>
      <c r="E47" s="7">
        <v>131</v>
      </c>
      <c r="F47" s="46"/>
      <c r="G47" s="17"/>
      <c r="H47" s="17"/>
      <c r="I47">
        <v>0.78887375159999995</v>
      </c>
      <c r="J47">
        <v>1892</v>
      </c>
      <c r="K47">
        <v>3.3510975688086459E-3</v>
      </c>
      <c r="L47">
        <v>967.30373112568645</v>
      </c>
      <c r="M47">
        <v>240</v>
      </c>
      <c r="N47">
        <v>7618</v>
      </c>
      <c r="O47">
        <v>227</v>
      </c>
      <c r="P47" s="17"/>
      <c r="Q47" s="18"/>
      <c r="R47" s="31"/>
      <c r="S47" s="21"/>
      <c r="T47" s="18"/>
      <c r="U47" s="39"/>
      <c r="V47" s="30"/>
    </row>
    <row r="48" spans="1:23" ht="14.5" customHeight="1" x14ac:dyDescent="0.35">
      <c r="A48" s="10">
        <v>0.21099999999999999</v>
      </c>
      <c r="B48" s="10">
        <v>0.219</v>
      </c>
      <c r="C48" s="10">
        <v>0</v>
      </c>
      <c r="D48" s="10" t="s">
        <v>320</v>
      </c>
      <c r="E48" s="10">
        <v>316</v>
      </c>
      <c r="F48" s="45" t="s">
        <v>435</v>
      </c>
      <c r="G48" s="15">
        <f>AVERAGE(A48:A53)</f>
        <v>0.19750000000000001</v>
      </c>
      <c r="H48" s="15">
        <f t="shared" ref="H48:O48" si="12">AVERAGE(B48:B53)</f>
        <v>0.16866666666666666</v>
      </c>
      <c r="I48">
        <v>0.89561398339999998</v>
      </c>
      <c r="J48">
        <v>1907</v>
      </c>
      <c r="K48">
        <v>3.5080452497361558E-3</v>
      </c>
      <c r="L48">
        <v>685.73479476268108</v>
      </c>
      <c r="M48">
        <v>342</v>
      </c>
      <c r="N48">
        <v>5606</v>
      </c>
      <c r="O48">
        <v>231.9</v>
      </c>
      <c r="P48" s="15">
        <f>AVERAGE(I48:I53)</f>
        <v>0.77168448411666668</v>
      </c>
      <c r="Q48" s="15">
        <f t="shared" ref="Q48:V48" si="13">AVERAGE(J48:J53)</f>
        <v>1911.3333333333333</v>
      </c>
      <c r="R48" s="15">
        <f t="shared" si="13"/>
        <v>3.5153815224613608E-3</v>
      </c>
      <c r="S48" s="15">
        <f t="shared" si="13"/>
        <v>637.2950286765473</v>
      </c>
      <c r="T48" s="15">
        <f t="shared" si="13"/>
        <v>350.33333333333331</v>
      </c>
      <c r="U48" s="15">
        <f t="shared" si="13"/>
        <v>8633.8333333333339</v>
      </c>
      <c r="V48" s="15">
        <f t="shared" si="13"/>
        <v>229.24999999999997</v>
      </c>
    </row>
    <row r="49" spans="1:23" x14ac:dyDescent="0.35">
      <c r="A49" s="7">
        <v>0.14599999999999999</v>
      </c>
      <c r="B49" s="7">
        <v>0.16800000000000001</v>
      </c>
      <c r="C49" s="7">
        <v>0</v>
      </c>
      <c r="D49" s="7" t="s">
        <v>321</v>
      </c>
      <c r="E49" s="7">
        <v>317</v>
      </c>
      <c r="F49" s="45"/>
      <c r="G49" s="17"/>
      <c r="H49" s="17"/>
      <c r="I49">
        <v>0.94109346630000001</v>
      </c>
      <c r="J49">
        <v>1899</v>
      </c>
      <c r="K49">
        <v>3.7783649248013039E-3</v>
      </c>
      <c r="L49">
        <v>600.16268717023866</v>
      </c>
      <c r="M49">
        <v>374</v>
      </c>
      <c r="N49">
        <v>9045</v>
      </c>
      <c r="O49">
        <v>229.4</v>
      </c>
      <c r="P49" s="17"/>
      <c r="Q49" s="18"/>
      <c r="R49" s="31"/>
      <c r="S49" s="21"/>
      <c r="T49" s="18"/>
      <c r="U49" s="39"/>
      <c r="V49" s="18"/>
    </row>
    <row r="50" spans="1:23" x14ac:dyDescent="0.35">
      <c r="A50" s="7">
        <v>0.21</v>
      </c>
      <c r="B50" s="7">
        <v>0.192</v>
      </c>
      <c r="C50" s="7">
        <v>0</v>
      </c>
      <c r="D50" s="7" t="s">
        <v>322</v>
      </c>
      <c r="E50" s="7">
        <v>318</v>
      </c>
      <c r="F50" s="45"/>
      <c r="G50" s="17"/>
      <c r="H50" s="17"/>
      <c r="I50">
        <v>0.65322151969999998</v>
      </c>
      <c r="J50">
        <v>1901</v>
      </c>
      <c r="K50">
        <v>3.585768466702082E-3</v>
      </c>
      <c r="L50">
        <v>677.71898923948925</v>
      </c>
      <c r="M50">
        <v>352</v>
      </c>
      <c r="N50">
        <v>9113</v>
      </c>
      <c r="O50">
        <v>224</v>
      </c>
      <c r="P50" s="17"/>
      <c r="Q50" s="18"/>
      <c r="R50" s="31"/>
      <c r="S50" s="21"/>
      <c r="T50" s="18"/>
      <c r="U50" s="39"/>
      <c r="V50" s="18"/>
    </row>
    <row r="51" spans="1:23" x14ac:dyDescent="0.35">
      <c r="A51" s="7">
        <v>0.27200000000000002</v>
      </c>
      <c r="B51" s="7">
        <v>0.218</v>
      </c>
      <c r="C51" s="7">
        <v>0</v>
      </c>
      <c r="D51" s="7" t="s">
        <v>323</v>
      </c>
      <c r="E51" s="7">
        <v>319</v>
      </c>
      <c r="F51" s="45"/>
      <c r="G51" s="17"/>
      <c r="H51" s="17"/>
      <c r="I51">
        <v>0.83411087819999996</v>
      </c>
      <c r="J51">
        <v>1913</v>
      </c>
      <c r="K51">
        <v>3.5071420708935271E-3</v>
      </c>
      <c r="L51">
        <v>543.96633312763299</v>
      </c>
      <c r="M51">
        <v>368</v>
      </c>
      <c r="N51">
        <v>9256</v>
      </c>
      <c r="O51">
        <v>229.3</v>
      </c>
      <c r="P51" s="17"/>
      <c r="Q51" s="18"/>
      <c r="R51" s="31"/>
      <c r="S51" s="21"/>
      <c r="T51" s="18"/>
      <c r="U51" s="39"/>
      <c r="V51" s="18"/>
    </row>
    <row r="52" spans="1:23" x14ac:dyDescent="0.35">
      <c r="A52" s="7">
        <v>0.105</v>
      </c>
      <c r="B52" s="7">
        <v>1.2999999999999999E-2</v>
      </c>
      <c r="C52" s="7">
        <v>0</v>
      </c>
      <c r="D52" s="7" t="s">
        <v>324</v>
      </c>
      <c r="E52" s="7">
        <v>320</v>
      </c>
      <c r="F52" s="45"/>
      <c r="G52" s="17"/>
      <c r="H52" s="17"/>
      <c r="I52">
        <v>0.59425119329999998</v>
      </c>
      <c r="J52">
        <v>1925</v>
      </c>
      <c r="K52">
        <v>3.1743799211462012E-3</v>
      </c>
      <c r="L52">
        <v>593.06591818857817</v>
      </c>
      <c r="M52">
        <v>336</v>
      </c>
      <c r="N52">
        <v>8510</v>
      </c>
      <c r="O52">
        <v>233.3</v>
      </c>
      <c r="P52" s="17"/>
      <c r="Q52" s="18"/>
      <c r="R52" s="31"/>
      <c r="S52" s="21"/>
      <c r="T52" s="18"/>
      <c r="U52" s="39"/>
      <c r="V52" s="18"/>
    </row>
    <row r="53" spans="1:23" x14ac:dyDescent="0.35">
      <c r="A53" s="11">
        <v>0.24099999999999999</v>
      </c>
      <c r="B53" s="11">
        <v>0.20200000000000001</v>
      </c>
      <c r="C53" s="11">
        <v>0</v>
      </c>
      <c r="D53" s="11" t="s">
        <v>325</v>
      </c>
      <c r="E53" s="11">
        <v>321</v>
      </c>
      <c r="F53" s="45"/>
      <c r="G53" s="56">
        <f>AVERAGE(G43,G48)</f>
        <v>0.16814999999999999</v>
      </c>
      <c r="H53" s="56">
        <f>AVERAGE(H43,H48)</f>
        <v>0.18083333333333335</v>
      </c>
      <c r="I53">
        <v>0.71181586379999995</v>
      </c>
      <c r="J53">
        <v>1923</v>
      </c>
      <c r="K53">
        <v>3.5385885014888969E-3</v>
      </c>
      <c r="L53">
        <v>723.12144957066369</v>
      </c>
      <c r="M53">
        <v>330</v>
      </c>
      <c r="N53">
        <v>10273</v>
      </c>
      <c r="O53">
        <v>227.6</v>
      </c>
      <c r="P53" s="56">
        <f>AVERAGE(P43,P48)</f>
        <v>0.81093454425833333</v>
      </c>
      <c r="Q53" s="56">
        <f t="shared" ref="Q53:V53" si="14">AVERAGE(Q43,Q48)</f>
        <v>1901.4666666666667</v>
      </c>
      <c r="R53" s="56">
        <f t="shared" si="14"/>
        <v>3.3816641428330678E-3</v>
      </c>
      <c r="S53" s="56">
        <f t="shared" si="14"/>
        <v>753.12201896363672</v>
      </c>
      <c r="T53" s="56">
        <f t="shared" si="14"/>
        <v>299.76666666666665</v>
      </c>
      <c r="U53" s="56">
        <f t="shared" si="14"/>
        <v>7766.0166666666664</v>
      </c>
      <c r="V53" s="56">
        <f t="shared" si="14"/>
        <v>228.78499999999997</v>
      </c>
    </row>
    <row r="54" spans="1:23" x14ac:dyDescent="0.35">
      <c r="A54" s="3">
        <v>0.48499999999999999</v>
      </c>
      <c r="B54" s="3">
        <v>0.32200000000000001</v>
      </c>
      <c r="C54" s="3">
        <v>1</v>
      </c>
      <c r="D54" s="3" t="s">
        <v>136</v>
      </c>
      <c r="E54" s="3">
        <v>132</v>
      </c>
      <c r="F54" s="47" t="s">
        <v>447</v>
      </c>
      <c r="G54" s="19">
        <f>AVERAGE(A54:A58)</f>
        <v>0.34639999999999999</v>
      </c>
      <c r="H54" s="19">
        <f>AVERAGE(B54:B58)</f>
        <v>0.24219999999999997</v>
      </c>
      <c r="I54">
        <v>0.82517105339999997</v>
      </c>
      <c r="J54">
        <v>1905</v>
      </c>
      <c r="K54">
        <v>3.5944323384633011E-3</v>
      </c>
      <c r="L54">
        <v>799.89476337475389</v>
      </c>
      <c r="M54">
        <v>248</v>
      </c>
      <c r="N54">
        <v>3542</v>
      </c>
      <c r="O54">
        <v>240.7</v>
      </c>
      <c r="P54" s="19">
        <f>AVERAGE(I54:I58)</f>
        <v>0.8074779377800001</v>
      </c>
      <c r="Q54" s="19">
        <f t="shared" ref="Q54:V54" si="15">AVERAGE(J54:J58)</f>
        <v>1895.2</v>
      </c>
      <c r="R54" s="19">
        <f t="shared" si="15"/>
        <v>3.5007078448345734E-3</v>
      </c>
      <c r="S54" s="19">
        <f t="shared" si="15"/>
        <v>1352.9887276901231</v>
      </c>
      <c r="T54" s="19">
        <f t="shared" si="15"/>
        <v>222.8</v>
      </c>
      <c r="U54" s="19">
        <f t="shared" si="15"/>
        <v>3348.6</v>
      </c>
      <c r="V54" s="19">
        <f t="shared" si="15"/>
        <v>240.21999999999997</v>
      </c>
      <c r="W54" s="1">
        <v>15.67</v>
      </c>
    </row>
    <row r="55" spans="1:23" x14ac:dyDescent="0.35">
      <c r="A55" s="3">
        <v>0.35399999999999998</v>
      </c>
      <c r="B55" s="3">
        <v>0.24299999999999999</v>
      </c>
      <c r="C55" s="3">
        <v>1</v>
      </c>
      <c r="D55" s="3" t="s">
        <v>137</v>
      </c>
      <c r="E55" s="3">
        <v>133</v>
      </c>
      <c r="F55" s="48"/>
      <c r="G55" s="25"/>
      <c r="H55" s="25"/>
      <c r="I55">
        <v>0.99525156729999997</v>
      </c>
      <c r="J55">
        <v>1896</v>
      </c>
      <c r="K55">
        <v>3.7083462568516762E-3</v>
      </c>
      <c r="L55">
        <v>1108.41836875379</v>
      </c>
      <c r="M55">
        <v>224</v>
      </c>
      <c r="N55">
        <v>3596</v>
      </c>
      <c r="O55">
        <v>240.4</v>
      </c>
      <c r="P55" s="25"/>
      <c r="Q55" s="28"/>
      <c r="R55" s="32"/>
      <c r="S55" s="22"/>
      <c r="T55" s="28"/>
      <c r="U55" s="36"/>
      <c r="V55" s="28"/>
    </row>
    <row r="56" spans="1:23" x14ac:dyDescent="0.35">
      <c r="A56" s="3">
        <v>0.30299999999999999</v>
      </c>
      <c r="B56" s="3">
        <v>0.216</v>
      </c>
      <c r="C56" s="3">
        <v>1</v>
      </c>
      <c r="D56" s="3" t="s">
        <v>138</v>
      </c>
      <c r="E56" s="3">
        <v>134</v>
      </c>
      <c r="F56" s="48"/>
      <c r="G56" s="25"/>
      <c r="H56" s="25"/>
      <c r="I56">
        <v>0.87806355179999995</v>
      </c>
      <c r="J56">
        <v>1888</v>
      </c>
      <c r="K56">
        <v>3.5223439051247879E-3</v>
      </c>
      <c r="L56">
        <v>1871.394306559085</v>
      </c>
      <c r="M56">
        <v>210</v>
      </c>
      <c r="N56">
        <v>3353</v>
      </c>
      <c r="O56">
        <v>240.9</v>
      </c>
      <c r="P56" s="25"/>
      <c r="Q56" s="28"/>
      <c r="R56" s="32"/>
      <c r="S56" s="22"/>
      <c r="T56" s="28"/>
      <c r="U56" s="36"/>
      <c r="V56" s="28"/>
    </row>
    <row r="57" spans="1:23" x14ac:dyDescent="0.35">
      <c r="A57" s="3">
        <v>0.249</v>
      </c>
      <c r="B57" s="3">
        <v>0.124</v>
      </c>
      <c r="C57" s="3">
        <v>1</v>
      </c>
      <c r="D57" s="3" t="s">
        <v>139</v>
      </c>
      <c r="E57" s="3">
        <v>135</v>
      </c>
      <c r="F57" s="48"/>
      <c r="G57" s="25"/>
      <c r="H57" s="25"/>
      <c r="I57">
        <v>0.69698399600000005</v>
      </c>
      <c r="J57">
        <v>1898</v>
      </c>
      <c r="K57">
        <v>3.5251221391873842E-3</v>
      </c>
      <c r="L57">
        <v>1236.3132112691451</v>
      </c>
      <c r="M57">
        <v>220</v>
      </c>
      <c r="N57">
        <v>3090</v>
      </c>
      <c r="O57">
        <v>240</v>
      </c>
      <c r="P57" s="25"/>
      <c r="Q57" s="28"/>
      <c r="R57" s="32"/>
      <c r="S57" s="22"/>
      <c r="T57" s="28"/>
      <c r="U57" s="36"/>
      <c r="V57" s="28"/>
    </row>
    <row r="58" spans="1:23" x14ac:dyDescent="0.35">
      <c r="A58" s="3">
        <v>0.34100000000000003</v>
      </c>
      <c r="B58" s="3">
        <v>0.30599999999999999</v>
      </c>
      <c r="C58" s="3">
        <v>1</v>
      </c>
      <c r="D58" s="3" t="s">
        <v>140</v>
      </c>
      <c r="E58" s="3">
        <v>136</v>
      </c>
      <c r="F58" s="49"/>
      <c r="G58" s="26"/>
      <c r="H58" s="26"/>
      <c r="I58">
        <v>0.6419195204</v>
      </c>
      <c r="J58">
        <v>1889</v>
      </c>
      <c r="K58">
        <v>3.1532945845457148E-3</v>
      </c>
      <c r="L58">
        <v>1748.9229884938411</v>
      </c>
      <c r="M58">
        <v>212</v>
      </c>
      <c r="N58">
        <v>3162</v>
      </c>
      <c r="O58">
        <v>239.1</v>
      </c>
      <c r="P58" s="26"/>
      <c r="Q58" s="29"/>
      <c r="R58" s="33"/>
      <c r="S58" s="23"/>
      <c r="T58" s="29"/>
      <c r="U58" s="41"/>
      <c r="V58" s="29"/>
    </row>
    <row r="59" spans="1:23" x14ac:dyDescent="0.35">
      <c r="A59" s="3">
        <v>0.45400000000000001</v>
      </c>
      <c r="B59" s="3">
        <v>0.35099999999999998</v>
      </c>
      <c r="C59" s="3">
        <v>1</v>
      </c>
      <c r="D59" s="3" t="s">
        <v>326</v>
      </c>
      <c r="E59" s="3">
        <v>322</v>
      </c>
      <c r="F59" s="47" t="s">
        <v>448</v>
      </c>
      <c r="G59" s="19">
        <f>AVERAGE(A59:A64)</f>
        <v>0.51316666666666666</v>
      </c>
      <c r="H59" s="19">
        <f>AVERAGE(B59:B64)</f>
        <v>0.37233333333333335</v>
      </c>
      <c r="I59">
        <v>0.98367274029999996</v>
      </c>
      <c r="J59">
        <v>1893</v>
      </c>
      <c r="K59">
        <v>3.383809764669191E-3</v>
      </c>
      <c r="L59">
        <v>1449.7483589755091</v>
      </c>
      <c r="M59">
        <v>212</v>
      </c>
      <c r="N59">
        <v>2873</v>
      </c>
      <c r="O59">
        <v>227.6</v>
      </c>
      <c r="P59" s="19">
        <f>AVERAGE(I59:I64)</f>
        <v>1.0993104556000002</v>
      </c>
      <c r="Q59" s="19">
        <f t="shared" ref="Q59:V59" si="16">AVERAGE(J59:J64)</f>
        <v>1893.3333333333333</v>
      </c>
      <c r="R59" s="19">
        <f t="shared" si="16"/>
        <v>4.2309578648081969E-3</v>
      </c>
      <c r="S59" s="19">
        <f t="shared" si="16"/>
        <v>1165.6250261027296</v>
      </c>
      <c r="T59" s="19">
        <f t="shared" si="16"/>
        <v>237.33333333333334</v>
      </c>
      <c r="U59" s="19">
        <f t="shared" si="16"/>
        <v>4928.833333333333</v>
      </c>
      <c r="V59" s="19">
        <f t="shared" si="16"/>
        <v>232.51666666666668</v>
      </c>
    </row>
    <row r="60" spans="1:23" ht="14.5" customHeight="1" x14ac:dyDescent="0.35">
      <c r="A60" s="3">
        <v>0.59699999999999998</v>
      </c>
      <c r="B60" s="3">
        <v>0.51400000000000001</v>
      </c>
      <c r="C60" s="3">
        <v>1</v>
      </c>
      <c r="D60" s="3" t="s">
        <v>327</v>
      </c>
      <c r="E60" s="3">
        <v>323</v>
      </c>
      <c r="F60" s="48"/>
      <c r="G60" s="25"/>
      <c r="H60" s="25"/>
      <c r="I60">
        <v>1.182472344</v>
      </c>
      <c r="J60">
        <v>1895</v>
      </c>
      <c r="K60">
        <v>3.8245837439081871E-3</v>
      </c>
      <c r="L60">
        <v>1455.924873095639</v>
      </c>
      <c r="M60">
        <v>220</v>
      </c>
      <c r="N60">
        <v>4316</v>
      </c>
      <c r="O60">
        <v>233.8</v>
      </c>
      <c r="P60" s="25"/>
      <c r="Q60" s="28"/>
      <c r="R60" s="32"/>
      <c r="S60" s="22"/>
      <c r="T60" s="28"/>
      <c r="U60" s="36"/>
      <c r="V60" s="28"/>
    </row>
    <row r="61" spans="1:23" x14ac:dyDescent="0.35">
      <c r="A61" s="3">
        <v>0.45900000000000002</v>
      </c>
      <c r="B61" s="3">
        <v>0.32300000000000001</v>
      </c>
      <c r="C61" s="3">
        <v>1</v>
      </c>
      <c r="D61" s="3" t="s">
        <v>328</v>
      </c>
      <c r="E61" s="3">
        <v>324</v>
      </c>
      <c r="F61" s="48"/>
      <c r="G61" s="25"/>
      <c r="H61" s="25"/>
      <c r="I61">
        <v>1.3055533841</v>
      </c>
      <c r="J61">
        <v>1892</v>
      </c>
      <c r="K61">
        <v>4.6413810974219628E-3</v>
      </c>
      <c r="L61">
        <v>1508.535784642253</v>
      </c>
      <c r="M61">
        <v>244</v>
      </c>
      <c r="N61">
        <v>5699</v>
      </c>
      <c r="O61">
        <v>230.8</v>
      </c>
      <c r="P61" s="25"/>
      <c r="Q61" s="28"/>
      <c r="R61" s="32"/>
      <c r="S61" s="22"/>
      <c r="T61" s="28"/>
      <c r="U61" s="36"/>
      <c r="V61" s="28"/>
    </row>
    <row r="62" spans="1:23" x14ac:dyDescent="0.35">
      <c r="A62" s="3">
        <v>0.66700000000000004</v>
      </c>
      <c r="B62" s="3">
        <v>0.505</v>
      </c>
      <c r="C62" s="3">
        <v>1</v>
      </c>
      <c r="D62" s="3" t="s">
        <v>329</v>
      </c>
      <c r="E62" s="3">
        <v>325</v>
      </c>
      <c r="F62" s="48"/>
      <c r="G62" s="25"/>
      <c r="H62" s="25"/>
      <c r="I62">
        <v>1.1917224192</v>
      </c>
      <c r="J62">
        <v>1892</v>
      </c>
      <c r="K62">
        <v>5.1167808839172437E-3</v>
      </c>
      <c r="L62">
        <v>1125.8695829529429</v>
      </c>
      <c r="M62">
        <v>238</v>
      </c>
      <c r="N62">
        <v>6966</v>
      </c>
      <c r="O62">
        <v>231</v>
      </c>
      <c r="P62" s="25"/>
      <c r="Q62" s="28"/>
      <c r="R62" s="32"/>
      <c r="S62" s="22"/>
      <c r="T62" s="28"/>
      <c r="U62" s="36"/>
      <c r="V62" s="28"/>
    </row>
    <row r="63" spans="1:23" x14ac:dyDescent="0.35">
      <c r="A63" s="3">
        <v>0.44600000000000001</v>
      </c>
      <c r="B63" s="3">
        <v>0.19700000000000001</v>
      </c>
      <c r="C63" s="3">
        <v>1</v>
      </c>
      <c r="D63" s="3" t="s">
        <v>330</v>
      </c>
      <c r="E63" s="3">
        <v>326</v>
      </c>
      <c r="F63" s="48"/>
      <c r="G63" s="25"/>
      <c r="H63" s="25"/>
      <c r="I63">
        <v>0.92389440249999999</v>
      </c>
      <c r="J63">
        <v>1892</v>
      </c>
      <c r="K63">
        <v>4.2730440562598762E-3</v>
      </c>
      <c r="L63">
        <v>521.71897588479499</v>
      </c>
      <c r="M63">
        <v>276</v>
      </c>
      <c r="N63">
        <v>6647</v>
      </c>
      <c r="O63">
        <v>239</v>
      </c>
      <c r="P63" s="25"/>
      <c r="Q63" s="28"/>
      <c r="R63" s="32"/>
      <c r="S63" s="22"/>
      <c r="T63" s="28"/>
      <c r="U63" s="36"/>
      <c r="V63" s="28"/>
    </row>
    <row r="64" spans="1:23" x14ac:dyDescent="0.35">
      <c r="A64" s="3">
        <v>0.45600000000000002</v>
      </c>
      <c r="B64" s="3">
        <v>0.34399999999999997</v>
      </c>
      <c r="C64" s="3">
        <v>1</v>
      </c>
      <c r="D64" s="3" t="s">
        <v>331</v>
      </c>
      <c r="E64" s="3">
        <v>327</v>
      </c>
      <c r="F64" s="49"/>
      <c r="G64" s="57">
        <f>AVERAGE(G54,G59)</f>
        <v>0.4297833333333333</v>
      </c>
      <c r="H64" s="57">
        <f>AVERAGE(H54,H59)</f>
        <v>0.30726666666666669</v>
      </c>
      <c r="I64">
        <v>1.0085474434999999</v>
      </c>
      <c r="J64">
        <v>1896</v>
      </c>
      <c r="K64">
        <v>4.1461476426727243E-3</v>
      </c>
      <c r="L64">
        <v>931.95258106523931</v>
      </c>
      <c r="M64">
        <v>234</v>
      </c>
      <c r="N64">
        <v>3072</v>
      </c>
      <c r="O64">
        <v>232.9</v>
      </c>
      <c r="P64" s="57">
        <f>AVERAGE(P54,P59)</f>
        <v>0.95339419669000014</v>
      </c>
      <c r="Q64" s="57">
        <f t="shared" ref="Q64:V64" si="17">AVERAGE(Q54,Q59)</f>
        <v>1894.2666666666667</v>
      </c>
      <c r="R64" s="57">
        <f t="shared" si="17"/>
        <v>3.8658328548213852E-3</v>
      </c>
      <c r="S64" s="57">
        <f t="shared" si="17"/>
        <v>1259.3068768964263</v>
      </c>
      <c r="T64" s="57">
        <f t="shared" si="17"/>
        <v>230.06666666666666</v>
      </c>
      <c r="U64" s="57">
        <f t="shared" si="17"/>
        <v>4138.7166666666662</v>
      </c>
      <c r="V64" s="57">
        <f t="shared" si="17"/>
        <v>236.36833333333334</v>
      </c>
    </row>
    <row r="65" spans="1:23" x14ac:dyDescent="0.35">
      <c r="A65" s="3">
        <v>0.26100000000000001</v>
      </c>
      <c r="B65" s="3">
        <v>0.26600000000000001</v>
      </c>
      <c r="C65" s="3">
        <v>1</v>
      </c>
      <c r="D65" s="3" t="s">
        <v>141</v>
      </c>
      <c r="E65" s="3">
        <v>137</v>
      </c>
      <c r="F65" s="47" t="s">
        <v>477</v>
      </c>
      <c r="G65" s="25">
        <f>AVERAGE(A65:A69)</f>
        <v>0.27300000000000002</v>
      </c>
      <c r="H65" s="25">
        <f>AVERAGE(B65:B69)</f>
        <v>0.26100000000000001</v>
      </c>
      <c r="I65">
        <v>1.0294019029999999</v>
      </c>
      <c r="J65">
        <v>1892</v>
      </c>
      <c r="K65">
        <v>4.4935043665505431E-3</v>
      </c>
      <c r="L65">
        <v>803.836020999825</v>
      </c>
      <c r="M65">
        <v>266</v>
      </c>
      <c r="N65">
        <v>3805</v>
      </c>
      <c r="O65">
        <v>232.6</v>
      </c>
      <c r="P65" s="19">
        <f>AVERAGE(I65:I69)</f>
        <v>1.0737152867200002</v>
      </c>
      <c r="Q65" s="19">
        <f t="shared" ref="Q65:V65" si="18">AVERAGE(J65:J69)</f>
        <v>1893.2</v>
      </c>
      <c r="R65" s="19">
        <f t="shared" si="18"/>
        <v>4.0547996403549188E-3</v>
      </c>
      <c r="S65" s="19">
        <f t="shared" si="18"/>
        <v>833.14909584190264</v>
      </c>
      <c r="T65" s="19">
        <f t="shared" si="18"/>
        <v>259.2</v>
      </c>
      <c r="U65" s="19">
        <f t="shared" si="18"/>
        <v>6810.8</v>
      </c>
      <c r="V65" s="19">
        <f t="shared" si="18"/>
        <v>233.92</v>
      </c>
      <c r="W65" s="1">
        <v>16.829999999999998</v>
      </c>
    </row>
    <row r="66" spans="1:23" x14ac:dyDescent="0.35">
      <c r="A66" s="3">
        <v>0.34799999999999998</v>
      </c>
      <c r="B66" s="3">
        <v>0.33900000000000002</v>
      </c>
      <c r="C66" s="3">
        <v>1</v>
      </c>
      <c r="D66" s="3" t="s">
        <v>142</v>
      </c>
      <c r="E66" s="3">
        <v>138</v>
      </c>
      <c r="F66" s="48"/>
      <c r="G66" s="25"/>
      <c r="H66" s="25"/>
      <c r="I66">
        <v>1.3538929982000001</v>
      </c>
      <c r="J66">
        <v>1892</v>
      </c>
      <c r="K66">
        <v>4.2478700586303644E-3</v>
      </c>
      <c r="L66">
        <v>830.76748540686037</v>
      </c>
      <c r="M66">
        <v>244</v>
      </c>
      <c r="N66">
        <v>4012</v>
      </c>
      <c r="O66">
        <v>232.5</v>
      </c>
      <c r="P66" s="25"/>
      <c r="Q66" s="28"/>
      <c r="R66" s="32"/>
      <c r="S66" s="22"/>
      <c r="T66" s="28"/>
      <c r="U66" s="36"/>
      <c r="V66" s="28"/>
    </row>
    <row r="67" spans="1:23" x14ac:dyDescent="0.35">
      <c r="A67" s="3">
        <v>0.252</v>
      </c>
      <c r="B67" s="3">
        <v>0.26</v>
      </c>
      <c r="C67" s="3">
        <v>1</v>
      </c>
      <c r="D67" s="3" t="s">
        <v>143</v>
      </c>
      <c r="E67" s="3">
        <v>139</v>
      </c>
      <c r="F67" s="48"/>
      <c r="G67" s="25"/>
      <c r="H67" s="25"/>
      <c r="I67">
        <v>1.0837461856999999</v>
      </c>
      <c r="J67">
        <v>1891</v>
      </c>
      <c r="K67">
        <v>3.4832233361552648E-3</v>
      </c>
      <c r="L67">
        <v>787.34453859267171</v>
      </c>
      <c r="M67">
        <v>258</v>
      </c>
      <c r="N67">
        <v>8527</v>
      </c>
      <c r="O67">
        <v>234.7</v>
      </c>
      <c r="P67" s="25"/>
      <c r="Q67" s="28"/>
      <c r="R67" s="32"/>
      <c r="S67" s="22"/>
      <c r="T67" s="28"/>
      <c r="U67" s="36"/>
      <c r="V67" s="28"/>
    </row>
    <row r="68" spans="1:23" x14ac:dyDescent="0.35">
      <c r="A68" s="3">
        <v>0.26700000000000002</v>
      </c>
      <c r="B68" s="3">
        <v>0.23599999999999999</v>
      </c>
      <c r="C68" s="3">
        <v>1</v>
      </c>
      <c r="D68" s="3" t="s">
        <v>144</v>
      </c>
      <c r="E68" s="3">
        <v>140</v>
      </c>
      <c r="F68" s="48"/>
      <c r="G68" s="25"/>
      <c r="H68" s="25"/>
      <c r="I68">
        <v>0.89381451720000005</v>
      </c>
      <c r="J68">
        <v>1894</v>
      </c>
      <c r="K68">
        <v>4.1972022547486351E-3</v>
      </c>
      <c r="L68">
        <v>924.26099280109258</v>
      </c>
      <c r="M68">
        <v>266</v>
      </c>
      <c r="N68">
        <v>9108</v>
      </c>
      <c r="O68">
        <v>236.1</v>
      </c>
      <c r="P68" s="25"/>
      <c r="Q68" s="28"/>
      <c r="R68" s="32"/>
      <c r="S68" s="22"/>
      <c r="T68" s="28"/>
      <c r="U68" s="36"/>
      <c r="V68" s="28"/>
    </row>
    <row r="69" spans="1:23" x14ac:dyDescent="0.35">
      <c r="A69" s="3">
        <v>0.23699999999999999</v>
      </c>
      <c r="B69" s="3">
        <v>0.20399999999999999</v>
      </c>
      <c r="C69" s="3">
        <v>1</v>
      </c>
      <c r="D69" s="3" t="s">
        <v>145</v>
      </c>
      <c r="E69" s="3">
        <v>141</v>
      </c>
      <c r="F69" s="49"/>
      <c r="G69" s="26"/>
      <c r="H69" s="26"/>
      <c r="I69">
        <v>1.0077208295</v>
      </c>
      <c r="J69">
        <v>1897</v>
      </c>
      <c r="K69">
        <v>3.8521981856897889E-3</v>
      </c>
      <c r="L69">
        <v>819.53644140906385</v>
      </c>
      <c r="M69">
        <v>262</v>
      </c>
      <c r="N69">
        <v>8602</v>
      </c>
      <c r="O69">
        <v>233.7</v>
      </c>
      <c r="P69" s="26"/>
      <c r="Q69" s="29"/>
      <c r="R69" s="33"/>
      <c r="S69" s="23"/>
      <c r="T69" s="29"/>
      <c r="U69" s="41"/>
      <c r="V69" s="29"/>
    </row>
    <row r="70" spans="1:23" x14ac:dyDescent="0.35">
      <c r="A70" s="3">
        <v>0.34200000000000003</v>
      </c>
      <c r="B70" s="3">
        <v>0.28199999999999997</v>
      </c>
      <c r="C70" s="3">
        <v>1</v>
      </c>
      <c r="D70" s="3" t="s">
        <v>332</v>
      </c>
      <c r="E70" s="3">
        <v>328</v>
      </c>
      <c r="F70" s="47" t="s">
        <v>449</v>
      </c>
      <c r="G70" s="19">
        <f>AVERAGE(A70:A75)</f>
        <v>0.36899999999999999</v>
      </c>
      <c r="H70" s="19">
        <f>AVERAGE(B70:B75)</f>
        <v>0.32549999999999996</v>
      </c>
      <c r="I70">
        <v>0.82368006660000004</v>
      </c>
      <c r="J70">
        <v>1901</v>
      </c>
      <c r="K70">
        <v>3.54605315748767E-3</v>
      </c>
      <c r="L70">
        <v>615.62507933832944</v>
      </c>
      <c r="M70">
        <v>280</v>
      </c>
      <c r="N70">
        <v>8143</v>
      </c>
      <c r="O70">
        <v>240.6</v>
      </c>
      <c r="P70" s="19">
        <f>AVERAGE(I70:I75)</f>
        <v>0.9269456789999998</v>
      </c>
      <c r="Q70" s="19">
        <f t="shared" ref="Q70:V70" si="19">AVERAGE(J70:J75)</f>
        <v>1899.5</v>
      </c>
      <c r="R70" s="19">
        <f t="shared" si="19"/>
        <v>3.7764471183658519E-3</v>
      </c>
      <c r="S70" s="19">
        <f t="shared" si="19"/>
        <v>799.35244261076559</v>
      </c>
      <c r="T70" s="19">
        <f t="shared" si="19"/>
        <v>280.66666666666669</v>
      </c>
      <c r="U70" s="19">
        <f t="shared" si="19"/>
        <v>6676.666666666667</v>
      </c>
      <c r="V70" s="19">
        <f t="shared" si="19"/>
        <v>236.44999999999996</v>
      </c>
    </row>
    <row r="71" spans="1:23" x14ac:dyDescent="0.35">
      <c r="A71" s="3">
        <v>0.34499999999999997</v>
      </c>
      <c r="B71" s="3">
        <v>0.33900000000000002</v>
      </c>
      <c r="C71" s="3">
        <v>1</v>
      </c>
      <c r="D71" s="3" t="s">
        <v>333</v>
      </c>
      <c r="E71" s="3">
        <v>329</v>
      </c>
      <c r="F71" s="48"/>
      <c r="G71" s="25"/>
      <c r="H71" s="25"/>
      <c r="I71">
        <v>1.1063367938999999</v>
      </c>
      <c r="J71">
        <v>1900</v>
      </c>
      <c r="K71">
        <v>3.5553733395288418E-3</v>
      </c>
      <c r="L71">
        <v>816.22350478328951</v>
      </c>
      <c r="M71">
        <v>260</v>
      </c>
      <c r="N71">
        <v>6944</v>
      </c>
      <c r="O71">
        <v>241.3</v>
      </c>
      <c r="P71" s="25"/>
      <c r="Q71" s="28"/>
      <c r="R71" s="32"/>
      <c r="S71" s="22"/>
      <c r="T71" s="28"/>
      <c r="U71" s="36"/>
      <c r="V71" s="28"/>
    </row>
    <row r="72" spans="1:23" x14ac:dyDescent="0.35">
      <c r="A72" s="3">
        <v>0.27300000000000002</v>
      </c>
      <c r="B72" s="3">
        <v>0.25800000000000001</v>
      </c>
      <c r="C72" s="3">
        <v>1</v>
      </c>
      <c r="D72" s="3" t="s">
        <v>334</v>
      </c>
      <c r="E72" s="3">
        <v>330</v>
      </c>
      <c r="F72" s="48"/>
      <c r="G72" s="25"/>
      <c r="H72" s="25"/>
      <c r="I72">
        <v>1.0254077628</v>
      </c>
      <c r="J72">
        <v>1898</v>
      </c>
      <c r="K72">
        <v>3.9330772733535231E-3</v>
      </c>
      <c r="L72">
        <v>464.25304181030373</v>
      </c>
      <c r="M72">
        <v>320</v>
      </c>
      <c r="N72">
        <v>9432</v>
      </c>
      <c r="O72">
        <v>235.7</v>
      </c>
      <c r="P72" s="25"/>
      <c r="Q72" s="28"/>
      <c r="R72" s="32"/>
      <c r="S72" s="22"/>
      <c r="T72" s="28"/>
      <c r="U72" s="36"/>
      <c r="V72" s="28"/>
    </row>
    <row r="73" spans="1:23" ht="14.5" customHeight="1" x14ac:dyDescent="0.35">
      <c r="A73" s="3">
        <v>0.34799999999999998</v>
      </c>
      <c r="B73" s="3">
        <v>0.35099999999999998</v>
      </c>
      <c r="C73" s="3">
        <v>1</v>
      </c>
      <c r="D73" s="3" t="s">
        <v>335</v>
      </c>
      <c r="E73" s="3">
        <v>331</v>
      </c>
      <c r="F73" s="48"/>
      <c r="G73" s="25"/>
      <c r="H73" s="25"/>
      <c r="I73">
        <v>0.83574540580000001</v>
      </c>
      <c r="J73">
        <v>1906</v>
      </c>
      <c r="K73">
        <v>4.0032176015093249E-3</v>
      </c>
      <c r="L73">
        <v>721.92141747102437</v>
      </c>
      <c r="M73">
        <v>294</v>
      </c>
      <c r="N73">
        <v>5177</v>
      </c>
      <c r="O73">
        <v>233.8</v>
      </c>
      <c r="P73" s="25"/>
      <c r="Q73" s="28"/>
      <c r="R73" s="32"/>
      <c r="S73" s="22"/>
      <c r="T73" s="28"/>
      <c r="U73" s="36"/>
      <c r="V73" s="28"/>
    </row>
    <row r="74" spans="1:23" x14ac:dyDescent="0.35">
      <c r="A74" s="3">
        <v>0.42499999999999999</v>
      </c>
      <c r="B74" s="3">
        <v>0.372</v>
      </c>
      <c r="C74" s="3">
        <v>1</v>
      </c>
      <c r="D74" s="3" t="s">
        <v>336</v>
      </c>
      <c r="E74" s="3">
        <v>332</v>
      </c>
      <c r="F74" s="48"/>
      <c r="G74" s="25"/>
      <c r="H74" s="25"/>
      <c r="I74">
        <v>0.78648528600000001</v>
      </c>
      <c r="J74">
        <v>1896</v>
      </c>
      <c r="K74">
        <v>3.5207648557237909E-3</v>
      </c>
      <c r="L74">
        <v>1174.7432552685091</v>
      </c>
      <c r="M74">
        <v>272</v>
      </c>
      <c r="N74">
        <v>4472</v>
      </c>
      <c r="O74">
        <v>234.8</v>
      </c>
      <c r="P74" s="25"/>
      <c r="Q74" s="28"/>
      <c r="R74" s="32"/>
      <c r="S74" s="22"/>
      <c r="T74" s="28"/>
      <c r="U74" s="36"/>
      <c r="V74" s="28"/>
    </row>
    <row r="75" spans="1:23" x14ac:dyDescent="0.35">
      <c r="A75" s="4">
        <v>0.48099999999999998</v>
      </c>
      <c r="B75" s="4">
        <v>0.35099999999999998</v>
      </c>
      <c r="C75" s="4">
        <v>1</v>
      </c>
      <c r="D75" s="4" t="s">
        <v>337</v>
      </c>
      <c r="E75" s="4">
        <v>333</v>
      </c>
      <c r="F75" s="48"/>
      <c r="G75" s="57">
        <f>AVERAGE(G65,G70)</f>
        <v>0.32100000000000001</v>
      </c>
      <c r="H75" s="57">
        <f>AVERAGE(H65,H70)</f>
        <v>0.29325000000000001</v>
      </c>
      <c r="I75">
        <v>0.98401875890000001</v>
      </c>
      <c r="J75">
        <v>1896</v>
      </c>
      <c r="K75">
        <v>4.1001964825919581E-3</v>
      </c>
      <c r="L75">
        <v>1003.348356993137</v>
      </c>
      <c r="M75">
        <v>258</v>
      </c>
      <c r="N75">
        <v>5892</v>
      </c>
      <c r="O75">
        <v>232.5</v>
      </c>
      <c r="P75" s="57">
        <f>AVERAGE(P65,P70)</f>
        <v>1.0003304828599999</v>
      </c>
      <c r="Q75" s="57">
        <f t="shared" ref="Q75:V75" si="20">AVERAGE(Q65,Q70)</f>
        <v>1896.35</v>
      </c>
      <c r="R75" s="57">
        <f t="shared" si="20"/>
        <v>3.9156233793603851E-3</v>
      </c>
      <c r="S75" s="57">
        <f t="shared" si="20"/>
        <v>816.25076922633411</v>
      </c>
      <c r="T75" s="57">
        <f t="shared" si="20"/>
        <v>269.93333333333334</v>
      </c>
      <c r="U75" s="57">
        <f t="shared" si="20"/>
        <v>6743.7333333333336</v>
      </c>
      <c r="V75" s="57">
        <f t="shared" si="20"/>
        <v>235.18499999999997</v>
      </c>
    </row>
    <row r="76" spans="1:23" x14ac:dyDescent="0.35">
      <c r="A76" s="7">
        <v>8.3000000000000004E-2</v>
      </c>
      <c r="B76" s="10">
        <v>0.182</v>
      </c>
      <c r="C76" s="7">
        <v>0</v>
      </c>
      <c r="D76" s="7" t="s">
        <v>146</v>
      </c>
      <c r="E76" s="7">
        <v>142</v>
      </c>
      <c r="F76" s="44" t="s">
        <v>400</v>
      </c>
      <c r="G76" s="17">
        <f>AVERAGE(A76:A81)</f>
        <v>0.13633333333333333</v>
      </c>
      <c r="H76" s="17">
        <f>AVERAGE(B76:B81)</f>
        <v>0.23066666666666669</v>
      </c>
      <c r="I76">
        <v>1.1342238779</v>
      </c>
      <c r="J76">
        <v>1891</v>
      </c>
      <c r="K76">
        <v>4.2343615230507232E-3</v>
      </c>
      <c r="L76">
        <v>651.97964334734024</v>
      </c>
      <c r="M76">
        <v>280</v>
      </c>
      <c r="N76">
        <v>5967</v>
      </c>
      <c r="O76">
        <v>236.5</v>
      </c>
      <c r="P76" s="17">
        <f>AVERAGE(I76:I81)</f>
        <v>1.0624233753666668</v>
      </c>
      <c r="Q76" s="17">
        <f t="shared" ref="Q76:V76" si="21">AVERAGE(J76:J81)</f>
        <v>1892</v>
      </c>
      <c r="R76" s="17">
        <f t="shared" si="21"/>
        <v>4.3320263254249267E-3</v>
      </c>
      <c r="S76" s="17">
        <f t="shared" si="21"/>
        <v>995.75833367264488</v>
      </c>
      <c r="T76" s="17">
        <f t="shared" si="21"/>
        <v>247.66666666666666</v>
      </c>
      <c r="U76" s="17">
        <f t="shared" si="21"/>
        <v>5349.666666666667</v>
      </c>
      <c r="V76" s="17">
        <f t="shared" si="21"/>
        <v>241.58333333333334</v>
      </c>
    </row>
    <row r="77" spans="1:23" x14ac:dyDescent="0.35">
      <c r="A77" s="7">
        <v>8.6999999999999994E-2</v>
      </c>
      <c r="B77" s="7">
        <v>0.187</v>
      </c>
      <c r="C77" s="7">
        <v>0</v>
      </c>
      <c r="D77" s="7" t="s">
        <v>147</v>
      </c>
      <c r="E77" s="7">
        <v>143</v>
      </c>
      <c r="F77" s="45"/>
      <c r="G77" s="17"/>
      <c r="H77" s="17"/>
      <c r="I77">
        <v>0.91259421699999999</v>
      </c>
      <c r="J77">
        <v>1903</v>
      </c>
      <c r="K77">
        <v>4.4470416906213584E-3</v>
      </c>
      <c r="L77">
        <v>754.14936782873065</v>
      </c>
      <c r="M77">
        <v>272</v>
      </c>
      <c r="N77">
        <v>6300</v>
      </c>
      <c r="O77">
        <v>238.2</v>
      </c>
      <c r="P77" s="17"/>
      <c r="Q77" s="18"/>
      <c r="R77" s="31"/>
      <c r="S77" s="21"/>
      <c r="T77" s="18"/>
      <c r="U77" s="39"/>
      <c r="V77" s="18"/>
    </row>
    <row r="78" spans="1:23" x14ac:dyDescent="0.35">
      <c r="A78" s="7">
        <v>0.121</v>
      </c>
      <c r="B78" s="7">
        <v>0.20100000000000001</v>
      </c>
      <c r="C78" s="7">
        <v>0</v>
      </c>
      <c r="D78" s="7" t="s">
        <v>148</v>
      </c>
      <c r="E78" s="7">
        <v>144</v>
      </c>
      <c r="F78" s="45"/>
      <c r="G78" s="17"/>
      <c r="H78" s="17"/>
      <c r="I78">
        <v>0.99129219440000005</v>
      </c>
      <c r="J78">
        <v>1888</v>
      </c>
      <c r="K78">
        <v>4.1777065631777056E-3</v>
      </c>
      <c r="L78">
        <v>763.34027646407833</v>
      </c>
      <c r="M78">
        <v>282</v>
      </c>
      <c r="N78">
        <v>5887</v>
      </c>
      <c r="O78">
        <v>237.4</v>
      </c>
      <c r="P78" s="17"/>
      <c r="Q78" s="18"/>
      <c r="R78" s="31"/>
      <c r="S78" s="21"/>
      <c r="T78" s="18"/>
      <c r="U78" s="39"/>
      <c r="V78" s="18"/>
    </row>
    <row r="79" spans="1:23" x14ac:dyDescent="0.35">
      <c r="A79" s="7">
        <v>5.8000000000000003E-2</v>
      </c>
      <c r="B79" s="7">
        <v>0.153</v>
      </c>
      <c r="C79" s="7">
        <v>0</v>
      </c>
      <c r="D79" s="7" t="s">
        <v>149</v>
      </c>
      <c r="E79" s="7">
        <v>145</v>
      </c>
      <c r="F79" s="45"/>
      <c r="G79" s="17"/>
      <c r="H79" s="17"/>
      <c r="I79">
        <v>1.1667036629</v>
      </c>
      <c r="J79">
        <v>1891</v>
      </c>
      <c r="K79">
        <v>4.4838529432636139E-3</v>
      </c>
      <c r="L79">
        <v>1036.104736787345</v>
      </c>
      <c r="M79">
        <v>220</v>
      </c>
      <c r="N79">
        <v>4373</v>
      </c>
      <c r="O79">
        <v>246.7</v>
      </c>
      <c r="P79" s="17"/>
      <c r="Q79" s="18"/>
      <c r="R79" s="31"/>
      <c r="S79" s="21"/>
      <c r="T79" s="18"/>
      <c r="U79" s="39"/>
      <c r="V79" s="18"/>
    </row>
    <row r="80" spans="1:23" x14ac:dyDescent="0.35">
      <c r="A80" s="7">
        <v>0.19</v>
      </c>
      <c r="B80" s="7">
        <v>0.314</v>
      </c>
      <c r="C80" s="7">
        <v>0</v>
      </c>
      <c r="D80" s="7" t="s">
        <v>150</v>
      </c>
      <c r="E80" s="7">
        <v>146</v>
      </c>
      <c r="F80" s="45"/>
      <c r="G80" s="17"/>
      <c r="H80" s="17"/>
      <c r="I80">
        <v>1.1020242704000001</v>
      </c>
      <c r="J80">
        <v>1888</v>
      </c>
      <c r="K80">
        <v>4.7162368729904468E-3</v>
      </c>
      <c r="L80">
        <v>1232.85007440306</v>
      </c>
      <c r="M80">
        <v>224</v>
      </c>
      <c r="N80">
        <v>5526</v>
      </c>
      <c r="O80">
        <v>245.8</v>
      </c>
      <c r="P80" s="17"/>
      <c r="Q80" s="18"/>
      <c r="R80" s="31"/>
      <c r="S80" s="21"/>
      <c r="T80" s="18"/>
      <c r="U80" s="39"/>
      <c r="V80" s="18"/>
    </row>
    <row r="81" spans="1:23" x14ac:dyDescent="0.35">
      <c r="A81" s="7">
        <v>0.27900000000000003</v>
      </c>
      <c r="B81" s="7">
        <v>0.34699999999999998</v>
      </c>
      <c r="C81" s="7">
        <v>0</v>
      </c>
      <c r="D81" s="7" t="s">
        <v>151</v>
      </c>
      <c r="E81" s="7">
        <v>147</v>
      </c>
      <c r="F81" s="46"/>
      <c r="G81" s="17"/>
      <c r="H81" s="17"/>
      <c r="I81">
        <v>1.0677020295999999</v>
      </c>
      <c r="J81">
        <v>1891</v>
      </c>
      <c r="K81">
        <v>3.9329583594457174E-3</v>
      </c>
      <c r="L81">
        <v>1536.125903205316</v>
      </c>
      <c r="M81">
        <v>208</v>
      </c>
      <c r="N81">
        <v>4045</v>
      </c>
      <c r="O81">
        <v>244.9</v>
      </c>
      <c r="P81" s="17"/>
      <c r="Q81" s="18"/>
      <c r="R81" s="31"/>
      <c r="S81" s="21"/>
      <c r="T81" s="18"/>
      <c r="U81" s="39"/>
      <c r="V81" s="30"/>
    </row>
    <row r="82" spans="1:23" x14ac:dyDescent="0.35">
      <c r="A82" s="7">
        <v>0.14699999999999999</v>
      </c>
      <c r="B82" s="7">
        <v>0.19</v>
      </c>
      <c r="C82" s="7">
        <v>0</v>
      </c>
      <c r="D82" s="7" t="s">
        <v>338</v>
      </c>
      <c r="E82" s="7">
        <v>334</v>
      </c>
      <c r="F82" s="44" t="s">
        <v>436</v>
      </c>
      <c r="G82" s="15">
        <f>AVERAGE(A82:A87)</f>
        <v>0.17666666666666664</v>
      </c>
      <c r="H82" s="15">
        <f t="shared" ref="H82:O82" si="22">AVERAGE(B82:B87)</f>
        <v>0.25766666666666665</v>
      </c>
      <c r="I82">
        <v>1.2208093365999999</v>
      </c>
      <c r="J82">
        <v>1893</v>
      </c>
      <c r="K82">
        <v>3.7258228746860551E-3</v>
      </c>
      <c r="L82">
        <v>840.78776297212505</v>
      </c>
      <c r="M82">
        <v>238</v>
      </c>
      <c r="N82">
        <v>4815</v>
      </c>
      <c r="O82">
        <v>245.9</v>
      </c>
      <c r="P82" s="15">
        <f>AVERAGE(I82:I87)</f>
        <v>0.99957316138333319</v>
      </c>
      <c r="Q82" s="15">
        <f t="shared" ref="Q82:V82" si="23">AVERAGE(J82:J87)</f>
        <v>1899.1666666666667</v>
      </c>
      <c r="R82" s="15">
        <f t="shared" si="23"/>
        <v>4.1510904722520817E-3</v>
      </c>
      <c r="S82" s="15">
        <f t="shared" si="23"/>
        <v>1370.0165573022339</v>
      </c>
      <c r="T82" s="15">
        <f t="shared" si="23"/>
        <v>228</v>
      </c>
      <c r="U82" s="15">
        <f t="shared" si="23"/>
        <v>4560.666666666667</v>
      </c>
      <c r="V82" s="15">
        <f t="shared" si="23"/>
        <v>238.38333333333333</v>
      </c>
    </row>
    <row r="83" spans="1:23" x14ac:dyDescent="0.35">
      <c r="A83" s="7">
        <v>0.13200000000000001</v>
      </c>
      <c r="B83" s="7">
        <v>0.20899999999999999</v>
      </c>
      <c r="C83" s="7">
        <v>0</v>
      </c>
      <c r="D83" s="7" t="s">
        <v>339</v>
      </c>
      <c r="E83" s="7">
        <v>335</v>
      </c>
      <c r="F83" s="45"/>
      <c r="G83" s="17"/>
      <c r="H83" s="17"/>
      <c r="I83">
        <v>1.2144607998000001</v>
      </c>
      <c r="J83">
        <v>1894</v>
      </c>
      <c r="K83">
        <v>4.3871505027073508E-3</v>
      </c>
      <c r="L83">
        <v>1018.646971129737</v>
      </c>
      <c r="M83">
        <v>236</v>
      </c>
      <c r="N83">
        <v>4078</v>
      </c>
      <c r="O83">
        <v>246.4</v>
      </c>
      <c r="P83" s="17"/>
      <c r="Q83" s="18"/>
      <c r="R83" s="31"/>
      <c r="S83" s="21"/>
      <c r="T83" s="18"/>
      <c r="U83" s="39"/>
      <c r="V83" s="18"/>
    </row>
    <row r="84" spans="1:23" x14ac:dyDescent="0.35">
      <c r="A84" s="7">
        <v>0.28799999999999998</v>
      </c>
      <c r="B84" s="7">
        <v>0.44</v>
      </c>
      <c r="C84" s="7">
        <v>0</v>
      </c>
      <c r="D84" s="7" t="s">
        <v>340</v>
      </c>
      <c r="E84" s="7">
        <v>336</v>
      </c>
      <c r="F84" s="45"/>
      <c r="G84" s="17"/>
      <c r="H84" s="17"/>
      <c r="I84">
        <v>0.94181223889999999</v>
      </c>
      <c r="J84">
        <v>1900</v>
      </c>
      <c r="K84">
        <v>4.2898813189807148E-3</v>
      </c>
      <c r="L84">
        <v>1977.5540722180231</v>
      </c>
      <c r="M84">
        <v>198</v>
      </c>
      <c r="N84">
        <v>4404</v>
      </c>
      <c r="O84">
        <v>245.1</v>
      </c>
      <c r="P84" s="17"/>
      <c r="Q84" s="18"/>
      <c r="R84" s="31"/>
      <c r="S84" s="21"/>
      <c r="T84" s="18"/>
      <c r="U84" s="39"/>
      <c r="V84" s="18"/>
    </row>
    <row r="85" spans="1:23" x14ac:dyDescent="0.35">
      <c r="A85" s="7">
        <v>8.6999999999999994E-2</v>
      </c>
      <c r="B85" s="7">
        <v>0.158</v>
      </c>
      <c r="C85" s="7">
        <v>0</v>
      </c>
      <c r="D85" s="7" t="s">
        <v>341</v>
      </c>
      <c r="E85" s="7">
        <v>337</v>
      </c>
      <c r="F85" s="45"/>
      <c r="G85" s="17"/>
      <c r="H85" s="17"/>
      <c r="I85">
        <v>0.93651737869999996</v>
      </c>
      <c r="J85">
        <v>1910</v>
      </c>
      <c r="K85">
        <v>4.0493200989895383E-3</v>
      </c>
      <c r="L85">
        <v>1487.4615714597401</v>
      </c>
      <c r="M85">
        <v>226</v>
      </c>
      <c r="N85">
        <v>4409</v>
      </c>
      <c r="O85">
        <v>230.9</v>
      </c>
      <c r="P85" s="17"/>
      <c r="Q85" s="18"/>
      <c r="R85" s="31"/>
      <c r="S85" s="21"/>
      <c r="T85" s="18"/>
      <c r="U85" s="39"/>
      <c r="V85" s="18"/>
    </row>
    <row r="86" spans="1:23" x14ac:dyDescent="0.35">
      <c r="A86" s="7">
        <v>0.35499999999999998</v>
      </c>
      <c r="B86" s="7">
        <v>0.47</v>
      </c>
      <c r="C86" s="7">
        <v>0</v>
      </c>
      <c r="D86" s="7" t="s">
        <v>342</v>
      </c>
      <c r="E86" s="7">
        <v>338</v>
      </c>
      <c r="F86" s="45"/>
      <c r="G86" s="17"/>
      <c r="H86" s="17"/>
      <c r="I86">
        <v>0.74578474400000005</v>
      </c>
      <c r="J86">
        <v>1905</v>
      </c>
      <c r="K86">
        <v>4.2113338179709144E-3</v>
      </c>
      <c r="L86">
        <v>1288.090371863266</v>
      </c>
      <c r="M86">
        <v>232</v>
      </c>
      <c r="N86">
        <v>5285</v>
      </c>
      <c r="O86">
        <v>230.4</v>
      </c>
      <c r="P86" s="17"/>
      <c r="Q86" s="18"/>
      <c r="R86" s="31"/>
      <c r="S86" s="21"/>
      <c r="T86" s="18"/>
      <c r="U86" s="39"/>
      <c r="V86" s="18"/>
    </row>
    <row r="87" spans="1:23" x14ac:dyDescent="0.35">
      <c r="A87" s="7">
        <v>5.0999999999999997E-2</v>
      </c>
      <c r="B87" s="7">
        <v>7.9000000000000001E-2</v>
      </c>
      <c r="C87" s="7">
        <v>0</v>
      </c>
      <c r="D87" s="7" t="s">
        <v>343</v>
      </c>
      <c r="E87" s="7">
        <v>339</v>
      </c>
      <c r="F87" s="46"/>
      <c r="G87" s="56">
        <f>AVERAGE(G76,G82)</f>
        <v>0.15649999999999997</v>
      </c>
      <c r="H87" s="56">
        <f>AVERAGE(H76,H82)</f>
        <v>0.24416666666666667</v>
      </c>
      <c r="I87">
        <v>0.9380544703</v>
      </c>
      <c r="J87">
        <v>1893</v>
      </c>
      <c r="K87">
        <v>4.2430342201779181E-3</v>
      </c>
      <c r="L87">
        <v>1607.558594170511</v>
      </c>
      <c r="M87">
        <v>238</v>
      </c>
      <c r="N87">
        <v>4373</v>
      </c>
      <c r="O87">
        <v>231.6</v>
      </c>
      <c r="P87" s="56">
        <f>AVERAGE(P76,P82)</f>
        <v>1.0309982683749999</v>
      </c>
      <c r="Q87" s="56">
        <f t="shared" ref="Q87:V87" si="24">AVERAGE(Q76,Q82)</f>
        <v>1895.5833333333335</v>
      </c>
      <c r="R87" s="56">
        <f t="shared" si="24"/>
        <v>4.2415583988385042E-3</v>
      </c>
      <c r="S87" s="56">
        <f t="shared" si="24"/>
        <v>1182.8874454874394</v>
      </c>
      <c r="T87" s="56">
        <f t="shared" si="24"/>
        <v>237.83333333333331</v>
      </c>
      <c r="U87" s="56">
        <f t="shared" si="24"/>
        <v>4955.166666666667</v>
      </c>
      <c r="V87" s="56">
        <f t="shared" si="24"/>
        <v>239.98333333333335</v>
      </c>
    </row>
    <row r="88" spans="1:23" ht="30" customHeight="1" x14ac:dyDescent="0.35">
      <c r="A88" s="3">
        <v>0.39900000000000002</v>
      </c>
      <c r="B88" s="3">
        <v>0.40799999999999997</v>
      </c>
      <c r="C88" s="3">
        <v>1</v>
      </c>
      <c r="D88" s="3" t="s">
        <v>152</v>
      </c>
      <c r="E88" s="3">
        <v>148</v>
      </c>
      <c r="F88" s="47" t="s">
        <v>450</v>
      </c>
      <c r="G88" s="19">
        <f>AVERAGE(A88:A91)</f>
        <v>0.498</v>
      </c>
      <c r="H88" s="19">
        <f>AVERAGE(B88:B91)</f>
        <v>0.54149999999999998</v>
      </c>
      <c r="I88">
        <v>0.77275269290000004</v>
      </c>
      <c r="J88">
        <v>1895</v>
      </c>
      <c r="K88">
        <v>2.275434728909407E-3</v>
      </c>
      <c r="L88">
        <v>1943.3794603671699</v>
      </c>
      <c r="M88">
        <v>244</v>
      </c>
      <c r="N88">
        <v>2527</v>
      </c>
      <c r="O88">
        <v>249</v>
      </c>
      <c r="P88" s="19">
        <f>AVERAGE(I88:I91)</f>
        <v>0.74608249392500003</v>
      </c>
      <c r="Q88" s="19">
        <f t="shared" ref="Q88:V88" si="25">AVERAGE(J88:J91)</f>
        <v>1893.75</v>
      </c>
      <c r="R88" s="19">
        <f t="shared" si="25"/>
        <v>2.2416602679061169E-3</v>
      </c>
      <c r="S88" s="19">
        <f t="shared" si="25"/>
        <v>1150.979231137642</v>
      </c>
      <c r="T88" s="19">
        <f t="shared" si="25"/>
        <v>273.5</v>
      </c>
      <c r="U88" s="19">
        <f t="shared" si="25"/>
        <v>2715</v>
      </c>
      <c r="V88" s="19">
        <f t="shared" si="25"/>
        <v>249.2</v>
      </c>
      <c r="W88" s="1">
        <v>29.16</v>
      </c>
    </row>
    <row r="89" spans="1:23" ht="30" customHeight="1" x14ac:dyDescent="0.35">
      <c r="A89" s="3">
        <v>0.53400000000000003</v>
      </c>
      <c r="B89" s="3">
        <v>0.54100000000000004</v>
      </c>
      <c r="C89" s="3">
        <v>1</v>
      </c>
      <c r="D89" s="3" t="s">
        <v>153</v>
      </c>
      <c r="E89" s="3">
        <v>149</v>
      </c>
      <c r="F89" s="48"/>
      <c r="G89" s="25"/>
      <c r="H89" s="25"/>
      <c r="I89">
        <v>0.57060233859999998</v>
      </c>
      <c r="J89">
        <v>1901</v>
      </c>
      <c r="K89">
        <v>2.090091210981243E-3</v>
      </c>
      <c r="L89">
        <v>1493.4764716621801</v>
      </c>
      <c r="M89">
        <v>246</v>
      </c>
      <c r="N89">
        <v>2448</v>
      </c>
      <c r="O89">
        <v>249.8</v>
      </c>
      <c r="P89" s="25"/>
      <c r="Q89" s="28"/>
      <c r="R89" s="32"/>
      <c r="S89" s="22"/>
      <c r="T89" s="28"/>
      <c r="U89" s="36"/>
      <c r="V89" s="28"/>
    </row>
    <row r="90" spans="1:23" ht="30" customHeight="1" x14ac:dyDescent="0.35">
      <c r="A90" s="3">
        <v>0.56399999999999995</v>
      </c>
      <c r="B90" s="3">
        <v>0.64400000000000002</v>
      </c>
      <c r="C90" s="3">
        <v>1</v>
      </c>
      <c r="D90" s="3" t="s">
        <v>154</v>
      </c>
      <c r="E90" s="3">
        <v>150</v>
      </c>
      <c r="F90" s="48"/>
      <c r="G90" s="25"/>
      <c r="H90" s="25"/>
      <c r="I90">
        <v>0.91221382070000001</v>
      </c>
      <c r="J90">
        <v>1892</v>
      </c>
      <c r="K90">
        <v>2.314537727164822E-3</v>
      </c>
      <c r="L90">
        <v>605.39516639682029</v>
      </c>
      <c r="M90">
        <v>324</v>
      </c>
      <c r="N90">
        <v>2880</v>
      </c>
      <c r="O90">
        <v>248.8</v>
      </c>
      <c r="P90" s="25"/>
      <c r="Q90" s="28"/>
      <c r="R90" s="32"/>
      <c r="S90" s="22"/>
      <c r="T90" s="28"/>
      <c r="U90" s="36"/>
      <c r="V90" s="28"/>
    </row>
    <row r="91" spans="1:23" ht="30" customHeight="1" x14ac:dyDescent="0.35">
      <c r="A91" s="3">
        <v>0.495</v>
      </c>
      <c r="B91" s="3">
        <v>0.57299999999999995</v>
      </c>
      <c r="C91" s="3">
        <v>1</v>
      </c>
      <c r="D91" s="3" t="s">
        <v>155</v>
      </c>
      <c r="E91" s="3">
        <v>151</v>
      </c>
      <c r="F91" s="49"/>
      <c r="G91" s="26"/>
      <c r="H91" s="26"/>
      <c r="I91">
        <v>0.7287611235</v>
      </c>
      <c r="J91">
        <v>1887</v>
      </c>
      <c r="K91">
        <v>2.2865774045689952E-3</v>
      </c>
      <c r="L91">
        <v>561.66582612439834</v>
      </c>
      <c r="M91">
        <v>280</v>
      </c>
      <c r="N91">
        <v>3005</v>
      </c>
      <c r="O91">
        <v>249.2</v>
      </c>
      <c r="P91" s="26"/>
      <c r="Q91" s="29"/>
      <c r="R91" s="33"/>
      <c r="S91" s="23"/>
      <c r="T91" s="29"/>
      <c r="U91" s="41"/>
      <c r="V91" s="29"/>
    </row>
    <row r="92" spans="1:23" ht="20" customHeight="1" x14ac:dyDescent="0.35">
      <c r="A92" s="3">
        <v>0.46400000000000002</v>
      </c>
      <c r="B92" s="3">
        <v>0.443</v>
      </c>
      <c r="C92" s="3">
        <v>1</v>
      </c>
      <c r="D92" s="3" t="s">
        <v>344</v>
      </c>
      <c r="E92" s="3">
        <v>340</v>
      </c>
      <c r="F92" s="47" t="s">
        <v>451</v>
      </c>
      <c r="G92" s="19">
        <f>AVERAGE(A92:A97)</f>
        <v>0.48049999999999998</v>
      </c>
      <c r="H92" s="19">
        <f>AVERAGE(B92:B97)</f>
        <v>0.436</v>
      </c>
      <c r="I92">
        <v>0.64813217400000001</v>
      </c>
      <c r="J92">
        <v>1906</v>
      </c>
      <c r="K92">
        <v>2.1508818990852749E-3</v>
      </c>
      <c r="L92">
        <v>499.04678346163001</v>
      </c>
      <c r="M92">
        <v>308</v>
      </c>
      <c r="N92">
        <v>2897</v>
      </c>
      <c r="O92">
        <v>249.5</v>
      </c>
      <c r="P92" s="19">
        <f>AVERAGE(I92:I97)</f>
        <v>0.7795173917499999</v>
      </c>
      <c r="Q92" s="19">
        <f t="shared" ref="Q92:V92" si="26">AVERAGE(J92:J97)</f>
        <v>1899.6666666666667</v>
      </c>
      <c r="R92" s="19">
        <f t="shared" si="26"/>
        <v>2.5662722495042802E-3</v>
      </c>
      <c r="S92" s="19">
        <f t="shared" si="26"/>
        <v>811.14701989667844</v>
      </c>
      <c r="T92" s="19">
        <f t="shared" si="26"/>
        <v>273.33333333333331</v>
      </c>
      <c r="U92" s="19">
        <f t="shared" si="26"/>
        <v>4268</v>
      </c>
      <c r="V92" s="19">
        <f t="shared" si="26"/>
        <v>228.73333333333332</v>
      </c>
    </row>
    <row r="93" spans="1:23" ht="20" customHeight="1" x14ac:dyDescent="0.35">
      <c r="A93" s="3">
        <v>0.48699999999999999</v>
      </c>
      <c r="B93" s="3">
        <v>0.439</v>
      </c>
      <c r="C93" s="3">
        <v>1</v>
      </c>
      <c r="D93" s="3" t="s">
        <v>345</v>
      </c>
      <c r="E93" s="3">
        <v>341</v>
      </c>
      <c r="F93" s="48"/>
      <c r="G93" s="25"/>
      <c r="H93" s="25"/>
      <c r="I93">
        <v>0.93923924160000005</v>
      </c>
      <c r="J93">
        <v>1893</v>
      </c>
      <c r="K93">
        <v>2.870546752183956E-3</v>
      </c>
      <c r="L93">
        <v>878.53897160312931</v>
      </c>
      <c r="M93">
        <v>268</v>
      </c>
      <c r="N93">
        <v>4701</v>
      </c>
      <c r="O93">
        <v>223.5</v>
      </c>
      <c r="P93" s="25"/>
      <c r="Q93" s="28"/>
      <c r="R93" s="32"/>
      <c r="S93" s="22"/>
      <c r="T93" s="28"/>
      <c r="U93" s="36"/>
      <c r="V93" s="28"/>
    </row>
    <row r="94" spans="1:23" ht="20" customHeight="1" x14ac:dyDescent="0.35">
      <c r="A94" s="3">
        <v>0.58099999999999996</v>
      </c>
      <c r="B94" s="3">
        <v>0.50600000000000001</v>
      </c>
      <c r="C94" s="3">
        <v>1</v>
      </c>
      <c r="D94" s="3" t="s">
        <v>346</v>
      </c>
      <c r="E94" s="3">
        <v>342</v>
      </c>
      <c r="F94" s="48"/>
      <c r="G94" s="25"/>
      <c r="H94" s="25"/>
      <c r="I94">
        <v>0.70288408710000005</v>
      </c>
      <c r="J94">
        <v>1900</v>
      </c>
      <c r="K94">
        <v>2.8978581354109209E-3</v>
      </c>
      <c r="L94">
        <v>739.15048905008155</v>
      </c>
      <c r="M94">
        <v>274</v>
      </c>
      <c r="N94">
        <v>4891</v>
      </c>
      <c r="O94">
        <v>223.5</v>
      </c>
      <c r="P94" s="25"/>
      <c r="Q94" s="28"/>
      <c r="R94" s="32"/>
      <c r="S94" s="22"/>
      <c r="T94" s="28"/>
      <c r="U94" s="36"/>
      <c r="V94" s="28"/>
    </row>
    <row r="95" spans="1:23" ht="20" customHeight="1" x14ac:dyDescent="0.35">
      <c r="A95" s="3">
        <v>0.41199999999999998</v>
      </c>
      <c r="B95" s="3">
        <v>0.35699999999999998</v>
      </c>
      <c r="C95" s="3">
        <v>1</v>
      </c>
      <c r="D95" s="3" t="s">
        <v>347</v>
      </c>
      <c r="E95" s="3">
        <v>343</v>
      </c>
      <c r="F95" s="48"/>
      <c r="G95" s="25"/>
      <c r="H95" s="25"/>
      <c r="I95">
        <v>0.7074238558</v>
      </c>
      <c r="J95">
        <v>1894</v>
      </c>
      <c r="K95">
        <v>2.6833922505367369E-3</v>
      </c>
      <c r="L95">
        <v>783.31344512504859</v>
      </c>
      <c r="M95">
        <v>276</v>
      </c>
      <c r="N95">
        <v>4783</v>
      </c>
      <c r="O95">
        <v>226</v>
      </c>
      <c r="P95" s="25"/>
      <c r="Q95" s="28"/>
      <c r="R95" s="32"/>
      <c r="S95" s="22"/>
      <c r="T95" s="28"/>
      <c r="U95" s="36"/>
      <c r="V95" s="28"/>
    </row>
    <row r="96" spans="1:23" ht="20" customHeight="1" x14ac:dyDescent="0.35">
      <c r="A96" s="3">
        <v>0.53500000000000003</v>
      </c>
      <c r="B96" s="3">
        <v>0.52500000000000002</v>
      </c>
      <c r="C96" s="3">
        <v>1</v>
      </c>
      <c r="D96" s="3" t="s">
        <v>348</v>
      </c>
      <c r="E96" s="3">
        <v>344</v>
      </c>
      <c r="F96" s="48"/>
      <c r="G96" s="25"/>
      <c r="H96" s="25"/>
      <c r="I96">
        <v>0.85524311389999996</v>
      </c>
      <c r="J96">
        <v>1904</v>
      </c>
      <c r="K96">
        <v>2.2433689437758981E-3</v>
      </c>
      <c r="L96">
        <v>934.72657770656031</v>
      </c>
      <c r="M96">
        <v>268</v>
      </c>
      <c r="N96">
        <v>3914</v>
      </c>
      <c r="O96">
        <v>225.3</v>
      </c>
      <c r="P96" s="25"/>
      <c r="Q96" s="28"/>
      <c r="R96" s="32"/>
      <c r="S96" s="22"/>
      <c r="T96" s="28"/>
      <c r="U96" s="36"/>
      <c r="V96" s="28"/>
    </row>
    <row r="97" spans="1:23" ht="20" customHeight="1" x14ac:dyDescent="0.35">
      <c r="A97" s="3">
        <v>0.40400000000000003</v>
      </c>
      <c r="B97" s="3">
        <v>0.34599999999999997</v>
      </c>
      <c r="C97" s="3">
        <v>1</v>
      </c>
      <c r="D97" s="3" t="s">
        <v>349</v>
      </c>
      <c r="E97" s="3">
        <v>345</v>
      </c>
      <c r="F97" s="49"/>
      <c r="G97" s="57">
        <f>AVERAGE(G88,G92)</f>
        <v>0.48924999999999996</v>
      </c>
      <c r="H97" s="57">
        <f>AVERAGE(H88,H92)</f>
        <v>0.48875000000000002</v>
      </c>
      <c r="I97">
        <v>0.82418187809999999</v>
      </c>
      <c r="J97">
        <v>1901</v>
      </c>
      <c r="K97">
        <v>2.5515855160328929E-3</v>
      </c>
      <c r="L97">
        <v>1032.1058524336211</v>
      </c>
      <c r="M97">
        <v>246</v>
      </c>
      <c r="N97">
        <v>4422</v>
      </c>
      <c r="O97">
        <v>224.6</v>
      </c>
      <c r="P97" s="57">
        <f>AVERAGE(P88,P92)</f>
        <v>0.76279994283749997</v>
      </c>
      <c r="Q97" s="57">
        <f t="shared" ref="Q97:V97" si="27">AVERAGE(Q88,Q92)</f>
        <v>1896.7083333333335</v>
      </c>
      <c r="R97" s="57">
        <f t="shared" si="27"/>
        <v>2.4039662587051983E-3</v>
      </c>
      <c r="S97" s="57">
        <f t="shared" si="27"/>
        <v>981.06312551716019</v>
      </c>
      <c r="T97" s="57">
        <f t="shared" si="27"/>
        <v>273.41666666666663</v>
      </c>
      <c r="U97" s="57">
        <f t="shared" si="27"/>
        <v>3491.5</v>
      </c>
      <c r="V97" s="57">
        <f t="shared" si="27"/>
        <v>238.96666666666664</v>
      </c>
    </row>
    <row r="98" spans="1:23" x14ac:dyDescent="0.35">
      <c r="A98" s="7">
        <v>0.21199999999999999</v>
      </c>
      <c r="B98" s="10">
        <v>0.22500000000000001</v>
      </c>
      <c r="C98" s="7">
        <v>0</v>
      </c>
      <c r="D98" s="7" t="s">
        <v>156</v>
      </c>
      <c r="E98" s="7">
        <v>152</v>
      </c>
      <c r="F98" s="44" t="s">
        <v>401</v>
      </c>
      <c r="G98" s="17">
        <f>AVERAGE(A98:A103)</f>
        <v>0.22599999999999998</v>
      </c>
      <c r="H98" s="17">
        <f>AVERAGE(B98:B103)</f>
        <v>0.246</v>
      </c>
      <c r="I98">
        <v>0.77442734079999997</v>
      </c>
      <c r="J98">
        <v>1905</v>
      </c>
      <c r="K98">
        <v>2.1623734798387521E-3</v>
      </c>
      <c r="L98">
        <v>924.60572558587808</v>
      </c>
      <c r="M98">
        <v>264</v>
      </c>
      <c r="N98">
        <v>4201</v>
      </c>
      <c r="O98">
        <v>224.9</v>
      </c>
      <c r="P98" s="17">
        <f>AVERAGE(I98:I103)</f>
        <v>1.0397963004333335</v>
      </c>
      <c r="Q98" s="17">
        <f t="shared" ref="Q98:V98" si="28">AVERAGE(J98:J103)</f>
        <v>1892</v>
      </c>
      <c r="R98" s="17">
        <f t="shared" si="28"/>
        <v>3.6796156030224889E-3</v>
      </c>
      <c r="S98" s="17">
        <f t="shared" si="28"/>
        <v>1270.8009265459586</v>
      </c>
      <c r="T98" s="17">
        <f t="shared" si="28"/>
        <v>219</v>
      </c>
      <c r="U98" s="17">
        <f t="shared" si="28"/>
        <v>5570.5</v>
      </c>
      <c r="V98" s="17">
        <f t="shared" si="28"/>
        <v>233.54999999999998</v>
      </c>
    </row>
    <row r="99" spans="1:23" x14ac:dyDescent="0.35">
      <c r="A99" s="7">
        <v>0.214</v>
      </c>
      <c r="B99" s="7">
        <v>0.218</v>
      </c>
      <c r="C99" s="7">
        <v>0</v>
      </c>
      <c r="D99" s="7" t="s">
        <v>157</v>
      </c>
      <c r="E99" s="7">
        <v>153</v>
      </c>
      <c r="F99" s="45"/>
      <c r="G99" s="17"/>
      <c r="H99" s="17"/>
      <c r="I99">
        <v>0.79963098600000004</v>
      </c>
      <c r="J99">
        <v>1886</v>
      </c>
      <c r="K99">
        <v>3.276403018090976E-3</v>
      </c>
      <c r="L99">
        <v>603.32386677004968</v>
      </c>
      <c r="M99">
        <v>254</v>
      </c>
      <c r="N99">
        <v>4909</v>
      </c>
      <c r="O99">
        <v>238.2</v>
      </c>
      <c r="P99" s="17"/>
      <c r="Q99" s="18"/>
      <c r="R99" s="31"/>
      <c r="S99" s="21"/>
      <c r="T99" s="18"/>
      <c r="U99" s="39"/>
      <c r="V99" s="18"/>
    </row>
    <row r="100" spans="1:23" x14ac:dyDescent="0.35">
      <c r="A100" s="7">
        <v>0.157</v>
      </c>
      <c r="B100" s="7">
        <v>0.16400000000000001</v>
      </c>
      <c r="C100" s="7">
        <v>0</v>
      </c>
      <c r="D100" s="7" t="s">
        <v>158</v>
      </c>
      <c r="E100" s="7">
        <v>154</v>
      </c>
      <c r="F100" s="45"/>
      <c r="G100" s="17"/>
      <c r="H100" s="17"/>
      <c r="I100">
        <v>1.2501289228000001</v>
      </c>
      <c r="J100">
        <v>1888</v>
      </c>
      <c r="K100">
        <v>4.1072894262148109E-3</v>
      </c>
      <c r="L100">
        <v>1436.0498326856821</v>
      </c>
      <c r="M100">
        <v>182</v>
      </c>
      <c r="N100">
        <v>5674</v>
      </c>
      <c r="O100">
        <v>234.5</v>
      </c>
      <c r="P100" s="17"/>
      <c r="Q100" s="18"/>
      <c r="R100" s="31"/>
      <c r="S100" s="21"/>
      <c r="T100" s="18"/>
      <c r="U100" s="39"/>
      <c r="V100" s="18"/>
    </row>
    <row r="101" spans="1:23" x14ac:dyDescent="0.35">
      <c r="A101" s="7">
        <v>0.23100000000000001</v>
      </c>
      <c r="B101" s="7">
        <v>0.24099999999999999</v>
      </c>
      <c r="C101" s="7">
        <v>0</v>
      </c>
      <c r="D101" s="7" t="s">
        <v>159</v>
      </c>
      <c r="E101" s="7">
        <v>155</v>
      </c>
      <c r="F101" s="45"/>
      <c r="G101" s="17"/>
      <c r="H101" s="17"/>
      <c r="I101">
        <v>1.0995484521000001</v>
      </c>
      <c r="J101">
        <v>1891</v>
      </c>
      <c r="K101">
        <v>4.1133526988408756E-3</v>
      </c>
      <c r="L101">
        <v>1278.0945161069999</v>
      </c>
      <c r="M101">
        <v>204</v>
      </c>
      <c r="N101">
        <v>6258</v>
      </c>
      <c r="O101">
        <v>233.9</v>
      </c>
      <c r="P101" s="17"/>
      <c r="Q101" s="18"/>
      <c r="R101" s="31"/>
      <c r="S101" s="21"/>
      <c r="T101" s="18"/>
      <c r="U101" s="39"/>
      <c r="V101" s="18"/>
    </row>
    <row r="102" spans="1:23" x14ac:dyDescent="0.35">
      <c r="A102" s="7">
        <v>0.28599999999999998</v>
      </c>
      <c r="B102" s="7">
        <v>0.33500000000000002</v>
      </c>
      <c r="C102" s="7">
        <v>0</v>
      </c>
      <c r="D102" s="7" t="s">
        <v>160</v>
      </c>
      <c r="E102" s="7">
        <v>156</v>
      </c>
      <c r="F102" s="45"/>
      <c r="G102" s="17"/>
      <c r="H102" s="17"/>
      <c r="I102">
        <v>1.3626403600999999</v>
      </c>
      <c r="J102">
        <v>1892</v>
      </c>
      <c r="K102">
        <v>4.2558231309527163E-3</v>
      </c>
      <c r="L102">
        <v>1777.57944075718</v>
      </c>
      <c r="M102">
        <v>198</v>
      </c>
      <c r="N102">
        <v>6272</v>
      </c>
      <c r="O102">
        <v>234.2</v>
      </c>
      <c r="P102" s="17"/>
      <c r="Q102" s="18"/>
      <c r="R102" s="31"/>
      <c r="S102" s="21"/>
      <c r="T102" s="18"/>
      <c r="U102" s="39"/>
      <c r="V102" s="18"/>
    </row>
    <row r="103" spans="1:23" x14ac:dyDescent="0.35">
      <c r="A103" s="7">
        <v>0.25600000000000001</v>
      </c>
      <c r="B103" s="7">
        <v>0.29299999999999998</v>
      </c>
      <c r="C103" s="7">
        <v>0</v>
      </c>
      <c r="D103" s="7" t="s">
        <v>161</v>
      </c>
      <c r="E103" s="7">
        <v>157</v>
      </c>
      <c r="F103" s="46"/>
      <c r="G103" s="17"/>
      <c r="H103" s="17"/>
      <c r="I103">
        <v>0.95240174079999995</v>
      </c>
      <c r="J103">
        <v>1890</v>
      </c>
      <c r="K103">
        <v>4.1624518641968046E-3</v>
      </c>
      <c r="L103">
        <v>1605.152177369961</v>
      </c>
      <c r="M103">
        <v>212</v>
      </c>
      <c r="N103">
        <v>6109</v>
      </c>
      <c r="O103">
        <v>235.6</v>
      </c>
      <c r="P103" s="17"/>
      <c r="Q103" s="18"/>
      <c r="R103" s="31"/>
      <c r="S103" s="21"/>
      <c r="T103" s="18"/>
      <c r="U103" s="39"/>
      <c r="V103" s="30"/>
    </row>
    <row r="104" spans="1:23" x14ac:dyDescent="0.35">
      <c r="A104" s="10">
        <v>0.189</v>
      </c>
      <c r="B104" s="10">
        <v>0.20499999999999999</v>
      </c>
      <c r="C104" s="10">
        <v>0</v>
      </c>
      <c r="D104" s="10" t="s">
        <v>350</v>
      </c>
      <c r="E104" s="10">
        <v>346</v>
      </c>
      <c r="F104" s="44" t="s">
        <v>437</v>
      </c>
      <c r="G104" s="15">
        <f>AVERAGE(A104:A109)</f>
        <v>0.18783333333333332</v>
      </c>
      <c r="H104" s="15">
        <f>AVERAGE(B104:B109)</f>
        <v>0.17400000000000002</v>
      </c>
      <c r="I104">
        <v>1.0693592727000001</v>
      </c>
      <c r="J104">
        <v>1889</v>
      </c>
      <c r="K104">
        <v>4.0668883581933138E-3</v>
      </c>
      <c r="L104">
        <v>1802.97980911274</v>
      </c>
      <c r="M104">
        <v>200</v>
      </c>
      <c r="N104">
        <v>5305</v>
      </c>
      <c r="O104">
        <v>236.8</v>
      </c>
      <c r="P104" s="15">
        <f>AVERAGE(I104:I109)</f>
        <v>0.68305402733333331</v>
      </c>
      <c r="Q104" s="15">
        <f t="shared" ref="Q104:V104" si="29">AVERAGE(J104:J109)</f>
        <v>1913.8333333333333</v>
      </c>
      <c r="R104" s="15">
        <f t="shared" si="29"/>
        <v>3.1406537399897884E-3</v>
      </c>
      <c r="S104" s="15">
        <f t="shared" si="29"/>
        <v>1164.7587107496281</v>
      </c>
      <c r="T104" s="15">
        <f t="shared" si="29"/>
        <v>279</v>
      </c>
      <c r="U104" s="15">
        <f t="shared" si="29"/>
        <v>5122.333333333333</v>
      </c>
      <c r="V104" s="15">
        <f t="shared" si="29"/>
        <v>235.51666666666668</v>
      </c>
    </row>
    <row r="105" spans="1:23" ht="14.5" customHeight="1" x14ac:dyDescent="0.35">
      <c r="A105" s="7">
        <v>0.112</v>
      </c>
      <c r="B105" s="7">
        <v>8.7999999999999995E-2</v>
      </c>
      <c r="C105" s="7">
        <v>0</v>
      </c>
      <c r="D105" s="7" t="s">
        <v>351</v>
      </c>
      <c r="E105" s="7">
        <v>347</v>
      </c>
      <c r="F105" s="45"/>
      <c r="G105" s="17"/>
      <c r="H105" s="17"/>
      <c r="I105">
        <v>0.56458996859999999</v>
      </c>
      <c r="J105">
        <v>1933</v>
      </c>
      <c r="K105">
        <v>2.249292574203325E-3</v>
      </c>
      <c r="L105">
        <v>1325.847786686672</v>
      </c>
      <c r="M105">
        <v>292</v>
      </c>
      <c r="N105">
        <v>3140</v>
      </c>
      <c r="O105">
        <v>236.4</v>
      </c>
      <c r="P105" s="17"/>
      <c r="Q105" s="18"/>
      <c r="R105" s="31"/>
      <c r="S105" s="21"/>
      <c r="T105" s="18"/>
      <c r="U105" s="39"/>
      <c r="V105" s="18"/>
    </row>
    <row r="106" spans="1:23" x14ac:dyDescent="0.35">
      <c r="A106" s="7">
        <v>0.224</v>
      </c>
      <c r="B106" s="7">
        <v>0.193</v>
      </c>
      <c r="C106" s="7">
        <v>0</v>
      </c>
      <c r="D106" s="7" t="s">
        <v>352</v>
      </c>
      <c r="E106" s="7">
        <v>348</v>
      </c>
      <c r="F106" s="45"/>
      <c r="G106" s="17"/>
      <c r="H106" s="17"/>
      <c r="I106">
        <v>0.65036645780000002</v>
      </c>
      <c r="J106">
        <v>1900</v>
      </c>
      <c r="K106">
        <v>2.8916712169028921E-3</v>
      </c>
      <c r="L106">
        <v>1067.652024805489</v>
      </c>
      <c r="M106">
        <v>284</v>
      </c>
      <c r="N106">
        <v>4657</v>
      </c>
      <c r="O106">
        <v>233.5</v>
      </c>
      <c r="P106" s="17"/>
      <c r="Q106" s="18"/>
      <c r="R106" s="31"/>
      <c r="S106" s="21"/>
      <c r="T106" s="18"/>
      <c r="U106" s="39"/>
      <c r="V106" s="18"/>
    </row>
    <row r="107" spans="1:23" x14ac:dyDescent="0.35">
      <c r="A107" s="7">
        <v>0.14499999999999999</v>
      </c>
      <c r="B107" s="7">
        <v>0.13200000000000001</v>
      </c>
      <c r="C107" s="7">
        <v>0</v>
      </c>
      <c r="D107" s="7" t="s">
        <v>353</v>
      </c>
      <c r="E107" s="7">
        <v>349</v>
      </c>
      <c r="F107" s="45"/>
      <c r="G107" s="17"/>
      <c r="H107" s="17"/>
      <c r="I107">
        <v>0.56229149869999995</v>
      </c>
      <c r="J107">
        <v>1903</v>
      </c>
      <c r="K107">
        <v>3.3463140542545739E-3</v>
      </c>
      <c r="L107">
        <v>866.05462530288105</v>
      </c>
      <c r="M107">
        <v>304</v>
      </c>
      <c r="N107">
        <v>6245</v>
      </c>
      <c r="O107">
        <v>233.4</v>
      </c>
      <c r="P107" s="17"/>
      <c r="Q107" s="18"/>
      <c r="R107" s="31"/>
      <c r="S107" s="21"/>
      <c r="T107" s="18"/>
      <c r="U107" s="39"/>
      <c r="V107" s="18"/>
    </row>
    <row r="108" spans="1:23" x14ac:dyDescent="0.35">
      <c r="A108" s="7">
        <v>0.25</v>
      </c>
      <c r="B108" s="7">
        <v>0.24199999999999999</v>
      </c>
      <c r="C108" s="7">
        <v>0</v>
      </c>
      <c r="D108" s="7" t="s">
        <v>354</v>
      </c>
      <c r="E108" s="7">
        <v>350</v>
      </c>
      <c r="F108" s="45"/>
      <c r="G108" s="17"/>
      <c r="H108" s="17"/>
      <c r="I108">
        <v>0.71651352239999999</v>
      </c>
      <c r="J108">
        <v>1914</v>
      </c>
      <c r="K108">
        <v>3.2102809228741068E-3</v>
      </c>
      <c r="L108">
        <v>991.84222803839054</v>
      </c>
      <c r="M108">
        <v>294</v>
      </c>
      <c r="N108">
        <v>5689</v>
      </c>
      <c r="O108">
        <v>236.3</v>
      </c>
      <c r="P108" s="17"/>
      <c r="Q108" s="18"/>
      <c r="R108" s="31"/>
      <c r="S108" s="21"/>
      <c r="T108" s="18"/>
      <c r="U108" s="39"/>
      <c r="V108" s="18"/>
    </row>
    <row r="109" spans="1:23" x14ac:dyDescent="0.35">
      <c r="A109" s="7">
        <v>0.20699999999999999</v>
      </c>
      <c r="B109" s="7">
        <v>0.184</v>
      </c>
      <c r="C109" s="7">
        <v>0</v>
      </c>
      <c r="D109" s="7" t="s">
        <v>355</v>
      </c>
      <c r="E109" s="7">
        <v>351</v>
      </c>
      <c r="F109" s="46"/>
      <c r="G109" s="56">
        <f>AVERAGE(G98,G104)</f>
        <v>0.20691666666666664</v>
      </c>
      <c r="H109" s="56">
        <f>AVERAGE(H98,H104)</f>
        <v>0.21000000000000002</v>
      </c>
      <c r="I109">
        <v>0.53520344379999996</v>
      </c>
      <c r="J109">
        <v>1944</v>
      </c>
      <c r="K109">
        <v>3.0794753135105169E-3</v>
      </c>
      <c r="L109">
        <v>934.17579055159661</v>
      </c>
      <c r="M109">
        <v>300</v>
      </c>
      <c r="N109">
        <v>5698</v>
      </c>
      <c r="O109">
        <v>236.7</v>
      </c>
      <c r="P109" s="56">
        <f>AVERAGE(P98,P104)</f>
        <v>0.86142516388333346</v>
      </c>
      <c r="Q109" s="56">
        <f t="shared" ref="Q109:V109" si="30">AVERAGE(Q98,Q104)</f>
        <v>1902.9166666666665</v>
      </c>
      <c r="R109" s="56">
        <f t="shared" si="30"/>
        <v>3.4101346715061384E-3</v>
      </c>
      <c r="S109" s="56">
        <f t="shared" si="30"/>
        <v>1217.7798186477935</v>
      </c>
      <c r="T109" s="56">
        <f t="shared" si="30"/>
        <v>249</v>
      </c>
      <c r="U109" s="56">
        <f t="shared" si="30"/>
        <v>5346.4166666666661</v>
      </c>
      <c r="V109" s="56">
        <f t="shared" si="30"/>
        <v>234.53333333333333</v>
      </c>
    </row>
    <row r="110" spans="1:23" ht="25" customHeight="1" x14ac:dyDescent="0.35">
      <c r="A110" s="3">
        <v>0.59</v>
      </c>
      <c r="B110" s="3">
        <v>0.66500000000000004</v>
      </c>
      <c r="C110" s="3">
        <v>1</v>
      </c>
      <c r="D110" s="3" t="s">
        <v>162</v>
      </c>
      <c r="E110" s="3">
        <v>158</v>
      </c>
      <c r="F110" s="47" t="s">
        <v>452</v>
      </c>
      <c r="G110" s="19">
        <f>AVERAGE(A110:A112)</f>
        <v>0.53600000000000003</v>
      </c>
      <c r="H110" s="19">
        <f>AVERAGE(B110:B112)</f>
        <v>0.52766666666666673</v>
      </c>
      <c r="I110">
        <v>0.74963851100000001</v>
      </c>
      <c r="J110">
        <v>1913</v>
      </c>
      <c r="K110">
        <v>3.741214340592118E-3</v>
      </c>
      <c r="L110">
        <v>1101.0037901027349</v>
      </c>
      <c r="M110">
        <v>274</v>
      </c>
      <c r="N110">
        <v>7118</v>
      </c>
      <c r="O110">
        <v>233.5</v>
      </c>
      <c r="P110" s="19">
        <f>AVERAGE(I110:I112)</f>
        <v>0.91167151306666672</v>
      </c>
      <c r="Q110" s="19">
        <f t="shared" ref="Q110:V110" si="31">AVERAGE(J110:J112)</f>
        <v>1900</v>
      </c>
      <c r="R110" s="19">
        <f t="shared" si="31"/>
        <v>3.6913655462787582E-3</v>
      </c>
      <c r="S110" s="19">
        <f t="shared" si="31"/>
        <v>974.98325963333764</v>
      </c>
      <c r="T110" s="19">
        <f t="shared" si="31"/>
        <v>255.33333333333334</v>
      </c>
      <c r="U110" s="19">
        <f t="shared" si="31"/>
        <v>6501</v>
      </c>
      <c r="V110" s="19">
        <f t="shared" si="31"/>
        <v>237.6</v>
      </c>
      <c r="W110" s="1">
        <v>17.329999999999998</v>
      </c>
    </row>
    <row r="111" spans="1:23" ht="25" customHeight="1" x14ac:dyDescent="0.35">
      <c r="A111" s="3">
        <v>0.47399999999999998</v>
      </c>
      <c r="B111" s="3">
        <v>0.433</v>
      </c>
      <c r="C111" s="3">
        <v>1</v>
      </c>
      <c r="D111" s="3" t="s">
        <v>163</v>
      </c>
      <c r="E111" s="3">
        <v>159</v>
      </c>
      <c r="F111" s="48"/>
      <c r="G111" s="25"/>
      <c r="H111" s="25"/>
      <c r="I111">
        <v>1.0441224273</v>
      </c>
      <c r="J111">
        <v>1895</v>
      </c>
      <c r="K111">
        <v>3.5013855489296791E-3</v>
      </c>
      <c r="L111">
        <v>636.24278573445201</v>
      </c>
      <c r="M111">
        <v>272</v>
      </c>
      <c r="N111">
        <v>6011</v>
      </c>
      <c r="O111">
        <v>240.2</v>
      </c>
      <c r="P111" s="25"/>
      <c r="Q111" s="28"/>
      <c r="R111" s="32"/>
      <c r="S111" s="22"/>
      <c r="T111" s="28"/>
      <c r="U111" s="36"/>
      <c r="V111" s="28"/>
    </row>
    <row r="112" spans="1:23" ht="25" customHeight="1" x14ac:dyDescent="0.35">
      <c r="A112" s="3">
        <v>0.54400000000000004</v>
      </c>
      <c r="B112" s="3">
        <v>0.48499999999999999</v>
      </c>
      <c r="C112" s="3">
        <v>1</v>
      </c>
      <c r="D112" s="3" t="s">
        <v>164</v>
      </c>
      <c r="E112" s="3">
        <v>160</v>
      </c>
      <c r="F112" s="49"/>
      <c r="G112" s="26"/>
      <c r="H112" s="26"/>
      <c r="I112">
        <v>0.94125360089999999</v>
      </c>
      <c r="J112">
        <v>1892</v>
      </c>
      <c r="K112">
        <v>3.831496749314477E-3</v>
      </c>
      <c r="L112">
        <v>1187.7032030628261</v>
      </c>
      <c r="M112">
        <v>220</v>
      </c>
      <c r="N112">
        <v>6374</v>
      </c>
      <c r="O112">
        <v>239.1</v>
      </c>
      <c r="P112" s="26"/>
      <c r="Q112" s="29"/>
      <c r="R112" s="33"/>
      <c r="S112" s="23"/>
      <c r="T112" s="29"/>
      <c r="U112" s="41"/>
      <c r="V112" s="29"/>
    </row>
    <row r="113" spans="1:22" x14ac:dyDescent="0.35">
      <c r="A113" s="3">
        <v>0.88600000000000001</v>
      </c>
      <c r="B113" s="3">
        <v>0.61099999999999999</v>
      </c>
      <c r="C113" s="3">
        <v>1</v>
      </c>
      <c r="D113" s="3" t="s">
        <v>356</v>
      </c>
      <c r="E113" s="3">
        <v>352</v>
      </c>
      <c r="F113" s="47" t="s">
        <v>453</v>
      </c>
      <c r="G113" s="19">
        <f>AVERAGE(A113:A118)</f>
        <v>0.90916666666666668</v>
      </c>
      <c r="H113" s="19">
        <f>AVERAGE(B113:B118)</f>
        <v>0.56833333333333336</v>
      </c>
      <c r="I113">
        <v>1.2366389528999999</v>
      </c>
      <c r="J113">
        <v>1893</v>
      </c>
      <c r="K113">
        <v>3.742367503157918E-3</v>
      </c>
      <c r="L113">
        <v>1281.1208017190811</v>
      </c>
      <c r="M113">
        <v>210</v>
      </c>
      <c r="N113">
        <v>5928</v>
      </c>
      <c r="O113">
        <v>244.4</v>
      </c>
      <c r="P113" s="19">
        <f>AVERAGE(I113:I118)</f>
        <v>1.0861403036999999</v>
      </c>
      <c r="Q113" s="19">
        <f t="shared" ref="Q113:V113" si="32">AVERAGE(J113:J118)</f>
        <v>1893.5</v>
      </c>
      <c r="R113" s="19">
        <f t="shared" si="32"/>
        <v>3.851440975635168E-3</v>
      </c>
      <c r="S113" s="19">
        <f t="shared" si="32"/>
        <v>1101.5194624690837</v>
      </c>
      <c r="T113" s="19">
        <f t="shared" si="32"/>
        <v>235</v>
      </c>
      <c r="U113" s="19">
        <f t="shared" si="32"/>
        <v>5559.166666666667</v>
      </c>
      <c r="V113" s="19">
        <f t="shared" si="32"/>
        <v>240</v>
      </c>
    </row>
    <row r="114" spans="1:22" x14ac:dyDescent="0.35">
      <c r="A114" s="3">
        <v>0.84599999999999997</v>
      </c>
      <c r="B114" s="3">
        <v>0.48199999999999998</v>
      </c>
      <c r="C114" s="3">
        <v>1</v>
      </c>
      <c r="D114" s="3" t="s">
        <v>357</v>
      </c>
      <c r="E114" s="3">
        <v>353</v>
      </c>
      <c r="F114" s="48"/>
      <c r="G114" s="25"/>
      <c r="H114" s="25"/>
      <c r="I114">
        <v>1.1574162478000001</v>
      </c>
      <c r="J114">
        <v>1889</v>
      </c>
      <c r="K114">
        <v>3.9764281395903954E-3</v>
      </c>
      <c r="L114">
        <v>928.93939890351737</v>
      </c>
      <c r="M114">
        <v>240</v>
      </c>
      <c r="N114">
        <v>6800</v>
      </c>
      <c r="O114">
        <v>240</v>
      </c>
      <c r="P114" s="25"/>
      <c r="Q114" s="28"/>
      <c r="R114" s="32"/>
      <c r="S114" s="22"/>
      <c r="T114" s="28"/>
      <c r="U114" s="36"/>
      <c r="V114" s="28"/>
    </row>
    <row r="115" spans="1:22" x14ac:dyDescent="0.35">
      <c r="A115" s="3">
        <v>0.98799999999999999</v>
      </c>
      <c r="B115" s="3">
        <v>0.63100000000000001</v>
      </c>
      <c r="C115" s="3">
        <v>1</v>
      </c>
      <c r="D115" s="3" t="s">
        <v>358</v>
      </c>
      <c r="E115" s="3">
        <v>354</v>
      </c>
      <c r="F115" s="48"/>
      <c r="G115" s="25"/>
      <c r="H115" s="25"/>
      <c r="I115">
        <v>0.98143969509999995</v>
      </c>
      <c r="J115">
        <v>1894</v>
      </c>
      <c r="K115">
        <v>3.6420132301282311E-3</v>
      </c>
      <c r="L115">
        <v>1394.1689193435391</v>
      </c>
      <c r="M115">
        <v>214</v>
      </c>
      <c r="N115">
        <v>5926</v>
      </c>
      <c r="O115">
        <v>239.2</v>
      </c>
      <c r="P115" s="25"/>
      <c r="Q115" s="28"/>
      <c r="R115" s="32"/>
      <c r="S115" s="22"/>
      <c r="T115" s="28"/>
      <c r="U115" s="36"/>
      <c r="V115" s="28"/>
    </row>
    <row r="116" spans="1:22" x14ac:dyDescent="0.35">
      <c r="A116" s="3">
        <v>0.95</v>
      </c>
      <c r="B116" s="3">
        <v>0.56599999999999995</v>
      </c>
      <c r="C116" s="3">
        <v>1</v>
      </c>
      <c r="D116" s="3" t="s">
        <v>359</v>
      </c>
      <c r="E116" s="3">
        <v>355</v>
      </c>
      <c r="F116" s="48"/>
      <c r="G116" s="25"/>
      <c r="H116" s="25"/>
      <c r="I116">
        <v>0.90830440079999997</v>
      </c>
      <c r="J116">
        <v>1905</v>
      </c>
      <c r="K116">
        <v>3.8584344382422641E-3</v>
      </c>
      <c r="L116">
        <v>1140.5703487039671</v>
      </c>
      <c r="M116">
        <v>232</v>
      </c>
      <c r="N116">
        <v>6004</v>
      </c>
      <c r="O116">
        <v>240.4</v>
      </c>
      <c r="P116" s="25"/>
      <c r="Q116" s="28"/>
      <c r="R116" s="32"/>
      <c r="S116" s="22"/>
      <c r="T116" s="28"/>
      <c r="U116" s="36"/>
      <c r="V116" s="28"/>
    </row>
    <row r="117" spans="1:22" ht="14.5" customHeight="1" x14ac:dyDescent="0.35">
      <c r="A117" s="3">
        <v>0.79400000000000004</v>
      </c>
      <c r="B117" s="3">
        <v>0.501</v>
      </c>
      <c r="C117" s="3">
        <v>1</v>
      </c>
      <c r="D117" s="3" t="s">
        <v>360</v>
      </c>
      <c r="E117" s="3">
        <v>356</v>
      </c>
      <c r="F117" s="48"/>
      <c r="G117" s="25"/>
      <c r="H117" s="25"/>
      <c r="I117">
        <v>1.0595932173</v>
      </c>
      <c r="J117">
        <v>1890</v>
      </c>
      <c r="K117">
        <v>3.9200092998943796E-3</v>
      </c>
      <c r="L117">
        <v>923.11260854558554</v>
      </c>
      <c r="M117">
        <v>256</v>
      </c>
      <c r="N117">
        <v>4730</v>
      </c>
      <c r="O117">
        <v>236.1</v>
      </c>
      <c r="P117" s="25"/>
      <c r="Q117" s="28"/>
      <c r="R117" s="32"/>
      <c r="S117" s="22"/>
      <c r="T117" s="28"/>
      <c r="U117" s="36"/>
      <c r="V117" s="28"/>
    </row>
    <row r="118" spans="1:22" x14ac:dyDescent="0.35">
      <c r="A118" s="3">
        <v>0.99099999999999999</v>
      </c>
      <c r="B118" s="3">
        <v>0.61899999999999999</v>
      </c>
      <c r="C118" s="3">
        <v>1</v>
      </c>
      <c r="D118" s="3" t="s">
        <v>361</v>
      </c>
      <c r="E118" s="3">
        <v>357</v>
      </c>
      <c r="F118" s="49"/>
      <c r="G118" s="57">
        <f>AVERAGE(G110,G113)</f>
        <v>0.72258333333333336</v>
      </c>
      <c r="H118" s="57">
        <f>AVERAGE(H110,H113)</f>
        <v>0.54800000000000004</v>
      </c>
      <c r="I118">
        <v>1.1734493082999999</v>
      </c>
      <c r="J118">
        <v>1890</v>
      </c>
      <c r="K118">
        <v>3.9693932427978182E-3</v>
      </c>
      <c r="L118">
        <v>941.20469759881098</v>
      </c>
      <c r="M118">
        <v>258</v>
      </c>
      <c r="N118">
        <v>3967</v>
      </c>
      <c r="O118">
        <v>239.9</v>
      </c>
      <c r="P118" s="57">
        <f>AVERAGE(P110,P113)</f>
        <v>0.99890590838333337</v>
      </c>
      <c r="Q118" s="57">
        <f t="shared" ref="Q118:V118" si="33">AVERAGE(Q110,Q113)</f>
        <v>1896.75</v>
      </c>
      <c r="R118" s="57">
        <f t="shared" si="33"/>
        <v>3.7714032609569631E-3</v>
      </c>
      <c r="S118" s="57">
        <f t="shared" si="33"/>
        <v>1038.2513610512106</v>
      </c>
      <c r="T118" s="57">
        <f t="shared" si="33"/>
        <v>245.16666666666669</v>
      </c>
      <c r="U118" s="57">
        <f t="shared" si="33"/>
        <v>6030.0833333333339</v>
      </c>
      <c r="V118" s="57">
        <f t="shared" si="33"/>
        <v>238.8</v>
      </c>
    </row>
    <row r="119" spans="1:22" x14ac:dyDescent="0.35">
      <c r="A119" s="7">
        <v>0.09</v>
      </c>
      <c r="B119" s="10">
        <v>8.7999999999999995E-2</v>
      </c>
      <c r="C119" s="7">
        <v>0</v>
      </c>
      <c r="D119" s="7" t="s">
        <v>165</v>
      </c>
      <c r="E119" s="7">
        <v>161</v>
      </c>
      <c r="F119" s="44" t="s">
        <v>402</v>
      </c>
      <c r="G119" s="17">
        <f>AVERAGE(A119:A123)</f>
        <v>0.18639999999999998</v>
      </c>
      <c r="H119" s="17">
        <f>AVERAGE(B119:B123)</f>
        <v>0.23440000000000003</v>
      </c>
      <c r="I119">
        <v>1.2421085811999999</v>
      </c>
      <c r="J119">
        <v>1889</v>
      </c>
      <c r="K119">
        <v>4.2242448023357701E-3</v>
      </c>
      <c r="L119">
        <v>1255.5989728271511</v>
      </c>
      <c r="M119">
        <v>246</v>
      </c>
      <c r="N119">
        <v>4712</v>
      </c>
      <c r="O119">
        <v>240.9</v>
      </c>
      <c r="P119" s="17">
        <f>AVERAGE(I119:I123)</f>
        <v>1.0610575861</v>
      </c>
      <c r="Q119" s="17">
        <f t="shared" ref="Q119:V119" si="34">AVERAGE(J119:J123)</f>
        <v>1892.8</v>
      </c>
      <c r="R119" s="17">
        <f t="shared" si="34"/>
        <v>3.9944926886607036E-3</v>
      </c>
      <c r="S119" s="17">
        <f t="shared" si="34"/>
        <v>901.02678737002009</v>
      </c>
      <c r="T119" s="17">
        <f t="shared" si="34"/>
        <v>270</v>
      </c>
      <c r="U119" s="17">
        <f t="shared" si="34"/>
        <v>4890</v>
      </c>
      <c r="V119" s="17">
        <f t="shared" si="34"/>
        <v>237.88000000000002</v>
      </c>
    </row>
    <row r="120" spans="1:22" x14ac:dyDescent="0.35">
      <c r="A120" s="7">
        <v>0.216</v>
      </c>
      <c r="B120" s="7">
        <v>0.26100000000000001</v>
      </c>
      <c r="C120" s="7">
        <v>0</v>
      </c>
      <c r="D120" s="7" t="s">
        <v>166</v>
      </c>
      <c r="E120" s="7">
        <v>162</v>
      </c>
      <c r="F120" s="45"/>
      <c r="G120" s="17"/>
      <c r="H120" s="17"/>
      <c r="I120">
        <v>1.1089322681</v>
      </c>
      <c r="J120">
        <v>1895</v>
      </c>
      <c r="K120">
        <v>4.0209396528772352E-3</v>
      </c>
      <c r="L120">
        <v>828.47378440867737</v>
      </c>
      <c r="M120">
        <v>272</v>
      </c>
      <c r="N120">
        <v>4767</v>
      </c>
      <c r="O120">
        <v>242.8</v>
      </c>
      <c r="P120" s="17"/>
      <c r="Q120" s="18"/>
      <c r="R120" s="31"/>
      <c r="S120" s="21"/>
      <c r="T120" s="18"/>
      <c r="U120" s="39"/>
      <c r="V120" s="18"/>
    </row>
    <row r="121" spans="1:22" x14ac:dyDescent="0.35">
      <c r="A121" s="7">
        <v>0.10199999999999999</v>
      </c>
      <c r="B121" s="7">
        <v>0.16300000000000001</v>
      </c>
      <c r="C121" s="7">
        <v>0</v>
      </c>
      <c r="D121" s="7" t="s">
        <v>167</v>
      </c>
      <c r="E121" s="7">
        <v>163</v>
      </c>
      <c r="F121" s="45"/>
      <c r="G121" s="17"/>
      <c r="H121" s="17"/>
      <c r="I121">
        <v>0.8833780792</v>
      </c>
      <c r="J121">
        <v>1896</v>
      </c>
      <c r="K121">
        <v>4.1226036893292984E-3</v>
      </c>
      <c r="L121">
        <v>1117.2760601771181</v>
      </c>
      <c r="M121">
        <v>256</v>
      </c>
      <c r="N121">
        <v>4496</v>
      </c>
      <c r="O121">
        <v>238</v>
      </c>
      <c r="P121" s="17"/>
      <c r="Q121" s="18"/>
      <c r="R121" s="31"/>
      <c r="S121" s="21"/>
      <c r="T121" s="18"/>
      <c r="U121" s="39"/>
      <c r="V121" s="18"/>
    </row>
    <row r="122" spans="1:22" x14ac:dyDescent="0.35">
      <c r="A122" s="7">
        <v>0.183</v>
      </c>
      <c r="B122" s="7">
        <v>0.27600000000000002</v>
      </c>
      <c r="C122" s="7">
        <v>0</v>
      </c>
      <c r="D122" s="7" t="s">
        <v>168</v>
      </c>
      <c r="E122" s="7">
        <v>164</v>
      </c>
      <c r="F122" s="45"/>
      <c r="G122" s="17"/>
      <c r="H122" s="17"/>
      <c r="I122">
        <v>1.0854026990000001</v>
      </c>
      <c r="J122">
        <v>1894</v>
      </c>
      <c r="K122">
        <v>4.3589628286517731E-3</v>
      </c>
      <c r="L122">
        <v>904.17489561788034</v>
      </c>
      <c r="M122">
        <v>276</v>
      </c>
      <c r="N122">
        <v>4901</v>
      </c>
      <c r="O122">
        <v>237.2</v>
      </c>
      <c r="P122" s="17"/>
      <c r="Q122" s="18"/>
      <c r="R122" s="31"/>
      <c r="S122" s="21"/>
      <c r="T122" s="18"/>
      <c r="U122" s="39"/>
      <c r="V122" s="18"/>
    </row>
    <row r="123" spans="1:22" x14ac:dyDescent="0.35">
      <c r="A123" s="7">
        <v>0.34100000000000003</v>
      </c>
      <c r="B123" s="7">
        <v>0.38400000000000001</v>
      </c>
      <c r="C123" s="7">
        <v>0</v>
      </c>
      <c r="D123" s="7" t="s">
        <v>169</v>
      </c>
      <c r="E123" s="7">
        <v>165</v>
      </c>
      <c r="F123" s="46"/>
      <c r="G123" s="17"/>
      <c r="H123" s="17"/>
      <c r="I123">
        <v>0.98546630300000004</v>
      </c>
      <c r="J123">
        <v>1890</v>
      </c>
      <c r="K123">
        <v>3.2457124701094409E-3</v>
      </c>
      <c r="L123">
        <v>399.61022381927347</v>
      </c>
      <c r="M123">
        <v>300</v>
      </c>
      <c r="N123">
        <v>5574</v>
      </c>
      <c r="O123">
        <v>230.5</v>
      </c>
      <c r="P123" s="17"/>
      <c r="Q123" s="18"/>
      <c r="R123" s="31"/>
      <c r="S123" s="21"/>
      <c r="T123" s="18"/>
      <c r="U123" s="39"/>
      <c r="V123" s="30"/>
    </row>
    <row r="124" spans="1:22" x14ac:dyDescent="0.35">
      <c r="A124" s="10">
        <v>9.7000000000000003E-2</v>
      </c>
      <c r="B124" s="10">
        <v>9.1999999999999998E-2</v>
      </c>
      <c r="C124" s="10">
        <v>0</v>
      </c>
      <c r="D124" s="10" t="s">
        <v>362</v>
      </c>
      <c r="E124" s="10">
        <v>358</v>
      </c>
      <c r="F124" s="44" t="s">
        <v>438</v>
      </c>
      <c r="G124" s="15">
        <f>AVERAGE(A124:A128)</f>
        <v>0.1066</v>
      </c>
      <c r="H124" s="15">
        <f t="shared" ref="H124:O124" si="35">AVERAGE(B124:B128)</f>
        <v>0.11739999999999999</v>
      </c>
      <c r="I124">
        <v>1.4628590826000001</v>
      </c>
      <c r="J124">
        <v>1888</v>
      </c>
      <c r="K124">
        <v>4.1991580119161006E-3</v>
      </c>
      <c r="L124">
        <v>594.57492678933556</v>
      </c>
      <c r="M124">
        <v>288</v>
      </c>
      <c r="N124">
        <v>6688</v>
      </c>
      <c r="O124">
        <v>226.4</v>
      </c>
      <c r="P124" s="15">
        <f>AVERAGE(I124:I128)</f>
        <v>1.1608507003999999</v>
      </c>
      <c r="Q124" s="15">
        <f t="shared" ref="Q124:V124" si="36">AVERAGE(J124:J128)</f>
        <v>1889.2</v>
      </c>
      <c r="R124" s="15">
        <f t="shared" si="36"/>
        <v>3.6503181185524999E-3</v>
      </c>
      <c r="S124" s="15">
        <f t="shared" si="36"/>
        <v>849.67263494132783</v>
      </c>
      <c r="T124" s="15">
        <f t="shared" si="36"/>
        <v>256.39999999999998</v>
      </c>
      <c r="U124" s="15">
        <f t="shared" si="36"/>
        <v>5860.2</v>
      </c>
      <c r="V124" s="15">
        <f t="shared" si="36"/>
        <v>229.18</v>
      </c>
    </row>
    <row r="125" spans="1:22" x14ac:dyDescent="0.35">
      <c r="A125" s="7">
        <v>0.107</v>
      </c>
      <c r="B125" s="7">
        <v>0.127</v>
      </c>
      <c r="C125" s="7">
        <v>0</v>
      </c>
      <c r="D125" s="7" t="s">
        <v>363</v>
      </c>
      <c r="E125" s="7">
        <v>359</v>
      </c>
      <c r="F125" s="45"/>
      <c r="G125" s="17"/>
      <c r="H125" s="17"/>
      <c r="I125">
        <v>1.1224342357999999</v>
      </c>
      <c r="J125">
        <v>1889</v>
      </c>
      <c r="K125">
        <v>3.4946713067710799E-3</v>
      </c>
      <c r="L125">
        <v>1276.2106349469641</v>
      </c>
      <c r="M125">
        <v>220</v>
      </c>
      <c r="N125">
        <v>3896</v>
      </c>
      <c r="O125">
        <v>226.4</v>
      </c>
      <c r="P125" s="17"/>
      <c r="Q125" s="18"/>
      <c r="R125" s="31"/>
      <c r="S125" s="21"/>
      <c r="T125" s="18"/>
      <c r="U125" s="39"/>
      <c r="V125" s="18"/>
    </row>
    <row r="126" spans="1:22" x14ac:dyDescent="0.35">
      <c r="A126" s="7">
        <v>0.13</v>
      </c>
      <c r="B126" s="7">
        <v>8.5999999999999993E-2</v>
      </c>
      <c r="C126" s="7">
        <v>0</v>
      </c>
      <c r="D126" s="7" t="s">
        <v>364</v>
      </c>
      <c r="E126" s="7">
        <v>360</v>
      </c>
      <c r="F126" s="45"/>
      <c r="G126" s="17"/>
      <c r="H126" s="17"/>
      <c r="I126">
        <v>1.143421172</v>
      </c>
      <c r="J126">
        <v>1889</v>
      </c>
      <c r="K126">
        <v>3.7209725608810511E-3</v>
      </c>
      <c r="L126">
        <v>842.95342470569892</v>
      </c>
      <c r="M126">
        <v>230</v>
      </c>
      <c r="N126">
        <v>6865</v>
      </c>
      <c r="O126">
        <v>227.3</v>
      </c>
      <c r="P126" s="17"/>
      <c r="Q126" s="18"/>
      <c r="R126" s="31"/>
      <c r="S126" s="21"/>
      <c r="T126" s="18"/>
      <c r="U126" s="39"/>
      <c r="V126" s="18"/>
    </row>
    <row r="127" spans="1:22" x14ac:dyDescent="0.35">
      <c r="A127" s="7">
        <v>4.2000000000000003E-2</v>
      </c>
      <c r="B127" s="7">
        <v>6.6000000000000003E-2</v>
      </c>
      <c r="C127" s="7">
        <v>0</v>
      </c>
      <c r="D127" s="7" t="s">
        <v>365</v>
      </c>
      <c r="E127" s="7">
        <v>361</v>
      </c>
      <c r="F127" s="45"/>
      <c r="G127" s="17"/>
      <c r="H127" s="17"/>
      <c r="I127">
        <v>0.99367328720000003</v>
      </c>
      <c r="J127">
        <v>1890</v>
      </c>
      <c r="K127">
        <v>3.4469123274968399E-3</v>
      </c>
      <c r="L127">
        <v>1066.11443385642</v>
      </c>
      <c r="M127">
        <v>246</v>
      </c>
      <c r="N127">
        <v>5865</v>
      </c>
      <c r="O127">
        <v>230.9</v>
      </c>
      <c r="P127" s="17"/>
      <c r="Q127" s="18"/>
      <c r="R127" s="31"/>
      <c r="S127" s="21"/>
      <c r="T127" s="18"/>
      <c r="U127" s="39"/>
      <c r="V127" s="18"/>
    </row>
    <row r="128" spans="1:22" x14ac:dyDescent="0.35">
      <c r="A128" s="7">
        <v>0.157</v>
      </c>
      <c r="B128" s="7">
        <v>0.216</v>
      </c>
      <c r="C128" s="7">
        <v>0</v>
      </c>
      <c r="D128" s="7" t="s">
        <v>366</v>
      </c>
      <c r="E128" s="7">
        <v>362</v>
      </c>
      <c r="F128" s="46"/>
      <c r="G128" s="56">
        <f>AVERAGE(G119,G124)</f>
        <v>0.14649999999999999</v>
      </c>
      <c r="H128" s="56">
        <f>AVERAGE(H119,H124)</f>
        <v>0.1759</v>
      </c>
      <c r="I128">
        <v>1.0818657244000001</v>
      </c>
      <c r="J128">
        <v>1890</v>
      </c>
      <c r="K128">
        <v>3.3898763856974289E-3</v>
      </c>
      <c r="L128">
        <v>468.50975440822072</v>
      </c>
      <c r="M128">
        <v>298</v>
      </c>
      <c r="N128">
        <v>5987</v>
      </c>
      <c r="O128">
        <v>234.9</v>
      </c>
      <c r="P128" s="56">
        <f>AVERAGE(P119,P124)</f>
        <v>1.1109541432499999</v>
      </c>
      <c r="Q128" s="56">
        <f t="shared" ref="Q128:V128" si="37">AVERAGE(Q119,Q124)</f>
        <v>1891</v>
      </c>
      <c r="R128" s="56">
        <f t="shared" si="37"/>
        <v>3.8224054036066018E-3</v>
      </c>
      <c r="S128" s="56">
        <f t="shared" si="37"/>
        <v>875.34971115567396</v>
      </c>
      <c r="T128" s="56">
        <f t="shared" si="37"/>
        <v>263.2</v>
      </c>
      <c r="U128" s="56">
        <f t="shared" si="37"/>
        <v>5375.1</v>
      </c>
      <c r="V128" s="56">
        <f t="shared" si="37"/>
        <v>233.53000000000003</v>
      </c>
    </row>
    <row r="129" spans="1:23" ht="14.5" customHeight="1" x14ac:dyDescent="0.35">
      <c r="A129" s="3">
        <v>0.379</v>
      </c>
      <c r="B129" s="3">
        <v>0.45700000000000002</v>
      </c>
      <c r="C129" s="3">
        <v>1</v>
      </c>
      <c r="D129" s="3" t="s">
        <v>170</v>
      </c>
      <c r="E129" s="3">
        <v>166</v>
      </c>
      <c r="F129" s="47" t="s">
        <v>454</v>
      </c>
      <c r="G129" s="19">
        <f>AVERAGE(A129:A134)</f>
        <v>0.36000000000000004</v>
      </c>
      <c r="H129" s="19">
        <f>AVERAGE(B129:B134)</f>
        <v>0.38733333333333336</v>
      </c>
      <c r="I129">
        <v>1.0606796961</v>
      </c>
      <c r="J129">
        <v>1892</v>
      </c>
      <c r="K129">
        <v>3.7556198670934179E-3</v>
      </c>
      <c r="L129">
        <v>914.0422562534111</v>
      </c>
      <c r="M129">
        <v>224</v>
      </c>
      <c r="N129">
        <v>4152</v>
      </c>
      <c r="O129">
        <v>238.1</v>
      </c>
      <c r="P129" s="19">
        <f>AVERAGE(I129:I134)</f>
        <v>1.0908175640666666</v>
      </c>
      <c r="Q129" s="19">
        <f t="shared" ref="Q129:V129" si="38">AVERAGE(J129:J134)</f>
        <v>1893.6666666666667</v>
      </c>
      <c r="R129" s="19">
        <f t="shared" si="38"/>
        <v>3.8936319607930682E-3</v>
      </c>
      <c r="S129" s="19">
        <f t="shared" si="38"/>
        <v>723.54803710457509</v>
      </c>
      <c r="T129" s="19">
        <f t="shared" si="38"/>
        <v>257.66666666666669</v>
      </c>
      <c r="U129" s="19">
        <f t="shared" si="38"/>
        <v>5192.833333333333</v>
      </c>
      <c r="V129" s="19">
        <f t="shared" si="38"/>
        <v>232.41666666666671</v>
      </c>
      <c r="W129" s="1">
        <v>15.67</v>
      </c>
    </row>
    <row r="130" spans="1:23" x14ac:dyDescent="0.35">
      <c r="A130" s="3">
        <v>0.22900000000000001</v>
      </c>
      <c r="B130" s="3">
        <v>0.224</v>
      </c>
      <c r="C130" s="3">
        <v>1</v>
      </c>
      <c r="D130" s="3" t="s">
        <v>171</v>
      </c>
      <c r="E130" s="3">
        <v>167</v>
      </c>
      <c r="F130" s="48"/>
      <c r="G130" s="25"/>
      <c r="H130" s="25"/>
      <c r="I130">
        <v>1.0376773859999999</v>
      </c>
      <c r="J130">
        <v>1894</v>
      </c>
      <c r="K130">
        <v>3.8458217092391641E-3</v>
      </c>
      <c r="L130">
        <v>410.16171901433398</v>
      </c>
      <c r="M130">
        <v>296</v>
      </c>
      <c r="N130">
        <v>4324</v>
      </c>
      <c r="O130">
        <v>234.5</v>
      </c>
      <c r="P130" s="25"/>
      <c r="Q130" s="28"/>
      <c r="R130" s="32"/>
      <c r="S130" s="22"/>
      <c r="T130" s="28"/>
      <c r="U130" s="36"/>
      <c r="V130" s="28"/>
    </row>
    <row r="131" spans="1:23" x14ac:dyDescent="0.35">
      <c r="A131" s="3">
        <v>0.35199999999999998</v>
      </c>
      <c r="B131" s="3">
        <v>0.32700000000000001</v>
      </c>
      <c r="C131" s="3">
        <v>1</v>
      </c>
      <c r="D131" s="3" t="s">
        <v>172</v>
      </c>
      <c r="E131" s="3">
        <v>168</v>
      </c>
      <c r="F131" s="48"/>
      <c r="G131" s="25"/>
      <c r="H131" s="25"/>
      <c r="I131">
        <v>1.0641895753999999</v>
      </c>
      <c r="J131">
        <v>1894</v>
      </c>
      <c r="K131">
        <v>4.0968695235874134E-3</v>
      </c>
      <c r="L131">
        <v>831.10874489959315</v>
      </c>
      <c r="M131">
        <v>240</v>
      </c>
      <c r="N131">
        <v>4460</v>
      </c>
      <c r="O131">
        <v>237.1</v>
      </c>
      <c r="P131" s="25"/>
      <c r="Q131" s="28"/>
      <c r="R131" s="32"/>
      <c r="S131" s="22"/>
      <c r="T131" s="28"/>
      <c r="U131" s="36"/>
      <c r="V131" s="28"/>
    </row>
    <row r="132" spans="1:23" x14ac:dyDescent="0.35">
      <c r="A132" s="3">
        <v>0.36599999999999999</v>
      </c>
      <c r="B132" s="3">
        <v>0.40200000000000002</v>
      </c>
      <c r="C132" s="3">
        <v>1</v>
      </c>
      <c r="D132" s="3" t="s">
        <v>173</v>
      </c>
      <c r="E132" s="3">
        <v>169</v>
      </c>
      <c r="F132" s="48"/>
      <c r="G132" s="25"/>
      <c r="H132" s="25"/>
      <c r="I132">
        <v>1.0683900428999999</v>
      </c>
      <c r="J132">
        <v>1894</v>
      </c>
      <c r="K132">
        <v>4.1247715664220067E-3</v>
      </c>
      <c r="L132">
        <v>665.57085690079293</v>
      </c>
      <c r="M132">
        <v>256</v>
      </c>
      <c r="N132">
        <v>4517</v>
      </c>
      <c r="O132">
        <v>236.7</v>
      </c>
      <c r="P132" s="25"/>
      <c r="Q132" s="28"/>
      <c r="R132" s="32"/>
      <c r="S132" s="22"/>
      <c r="T132" s="28"/>
      <c r="U132" s="36"/>
      <c r="V132" s="28"/>
    </row>
    <row r="133" spans="1:23" x14ac:dyDescent="0.35">
      <c r="A133" s="3">
        <v>0.45900000000000002</v>
      </c>
      <c r="B133" s="3">
        <v>0.49399999999999999</v>
      </c>
      <c r="C133" s="3">
        <v>1</v>
      </c>
      <c r="D133" s="3" t="s">
        <v>174</v>
      </c>
      <c r="E133" s="3">
        <v>170</v>
      </c>
      <c r="F133" s="48"/>
      <c r="G133" s="25"/>
      <c r="H133" s="25"/>
      <c r="I133">
        <v>1.0970337038</v>
      </c>
      <c r="J133">
        <v>1892</v>
      </c>
      <c r="K133">
        <v>4.3879548636407426E-3</v>
      </c>
      <c r="L133">
        <v>1030.8417511179489</v>
      </c>
      <c r="M133">
        <v>240</v>
      </c>
      <c r="N133">
        <v>5047</v>
      </c>
      <c r="O133">
        <v>234.7</v>
      </c>
      <c r="P133" s="25"/>
      <c r="Q133" s="28"/>
      <c r="R133" s="32"/>
      <c r="S133" s="22"/>
      <c r="T133" s="28"/>
      <c r="U133" s="36"/>
      <c r="V133" s="28"/>
    </row>
    <row r="134" spans="1:23" ht="14.5" customHeight="1" x14ac:dyDescent="0.35">
      <c r="A134" s="3">
        <v>0.375</v>
      </c>
      <c r="B134" s="3">
        <v>0.42</v>
      </c>
      <c r="C134" s="3">
        <v>1</v>
      </c>
      <c r="D134" s="3" t="s">
        <v>175</v>
      </c>
      <c r="E134" s="3">
        <v>171</v>
      </c>
      <c r="F134" s="49"/>
      <c r="G134" s="26"/>
      <c r="H134" s="26"/>
      <c r="I134">
        <v>1.2169349802</v>
      </c>
      <c r="J134">
        <v>1896</v>
      </c>
      <c r="K134">
        <v>3.1507542347756659E-3</v>
      </c>
      <c r="L134">
        <v>489.56289444137002</v>
      </c>
      <c r="M134">
        <v>290</v>
      </c>
      <c r="N134">
        <v>8657</v>
      </c>
      <c r="O134">
        <v>213.4</v>
      </c>
      <c r="P134" s="26"/>
      <c r="Q134" s="29"/>
      <c r="R134" s="33"/>
      <c r="S134" s="23"/>
      <c r="T134" s="29"/>
      <c r="U134" s="41"/>
      <c r="V134" s="29"/>
    </row>
    <row r="135" spans="1:23" x14ac:dyDescent="0.35">
      <c r="A135" s="3">
        <v>0.251</v>
      </c>
      <c r="B135" s="3">
        <v>0.215</v>
      </c>
      <c r="C135" s="3">
        <v>1</v>
      </c>
      <c r="D135" s="3" t="s">
        <v>367</v>
      </c>
      <c r="E135" s="3">
        <v>363</v>
      </c>
      <c r="F135" s="47" t="s">
        <v>455</v>
      </c>
      <c r="G135" s="19">
        <f>AVERAGE(A135:A139)</f>
        <v>0.40099999999999997</v>
      </c>
      <c r="H135" s="19">
        <f>AVERAGE(B135:B139)</f>
        <v>0.36380000000000001</v>
      </c>
      <c r="I135">
        <v>0.70001385920000003</v>
      </c>
      <c r="J135">
        <v>1888</v>
      </c>
      <c r="K135">
        <v>3.121270847917077E-3</v>
      </c>
      <c r="L135">
        <v>1251.8578411048929</v>
      </c>
      <c r="M135">
        <v>232</v>
      </c>
      <c r="N135">
        <v>6480</v>
      </c>
      <c r="O135">
        <v>221.8</v>
      </c>
      <c r="P135" s="19">
        <f>AVERAGE(I135:I139)</f>
        <v>0.87625959855000013</v>
      </c>
      <c r="Q135" s="19">
        <f t="shared" ref="Q135:V135" si="39">AVERAGE(J135:J139)</f>
        <v>1893.4</v>
      </c>
      <c r="R135" s="19">
        <f t="shared" si="39"/>
        <v>3.2385164419198031E-3</v>
      </c>
      <c r="S135" s="19">
        <f t="shared" si="39"/>
        <v>1094.1805442580915</v>
      </c>
      <c r="T135" s="19">
        <f t="shared" si="39"/>
        <v>234</v>
      </c>
      <c r="U135" s="19">
        <f t="shared" si="39"/>
        <v>6671.8</v>
      </c>
      <c r="V135" s="19">
        <f t="shared" si="39"/>
        <v>224.15</v>
      </c>
    </row>
    <row r="136" spans="1:23" x14ac:dyDescent="0.35">
      <c r="A136" s="3">
        <v>0.39900000000000002</v>
      </c>
      <c r="B136" s="3">
        <v>0.35</v>
      </c>
      <c r="C136" s="3">
        <v>1</v>
      </c>
      <c r="D136" s="3" t="s">
        <v>368</v>
      </c>
      <c r="E136" s="3">
        <v>364</v>
      </c>
      <c r="F136" s="48"/>
      <c r="G136" s="25"/>
      <c r="H136" s="25"/>
      <c r="I136">
        <v>0.96475442469999995</v>
      </c>
      <c r="J136">
        <v>1893</v>
      </c>
      <c r="K136">
        <v>3.0486941628643442E-3</v>
      </c>
      <c r="L136">
        <v>1201.746891124003</v>
      </c>
      <c r="M136">
        <v>228</v>
      </c>
      <c r="N136">
        <v>6650</v>
      </c>
      <c r="O136">
        <v>223.5</v>
      </c>
      <c r="P136" s="25"/>
      <c r="Q136" s="28"/>
      <c r="R136" s="32"/>
      <c r="S136" s="22"/>
      <c r="T136" s="28"/>
      <c r="U136" s="36"/>
      <c r="V136" s="28"/>
    </row>
    <row r="137" spans="1:23" x14ac:dyDescent="0.35">
      <c r="A137" s="3">
        <v>0.442</v>
      </c>
      <c r="B137" s="3">
        <v>0.372</v>
      </c>
      <c r="C137" s="3">
        <v>1</v>
      </c>
      <c r="D137" s="3" t="s">
        <v>369</v>
      </c>
      <c r="E137" s="3">
        <v>365</v>
      </c>
      <c r="F137" s="48"/>
      <c r="G137" s="25"/>
      <c r="H137" s="25"/>
      <c r="I137">
        <v>0.94127380790000004</v>
      </c>
      <c r="J137">
        <v>1893</v>
      </c>
      <c r="K137">
        <v>3.1903218473528232E-3</v>
      </c>
      <c r="L137">
        <v>696.76606445901905</v>
      </c>
      <c r="M137">
        <v>248</v>
      </c>
      <c r="N137">
        <v>8085</v>
      </c>
      <c r="O137">
        <v>220.2</v>
      </c>
      <c r="P137" s="25"/>
      <c r="Q137" s="28"/>
      <c r="R137" s="32"/>
      <c r="S137" s="22"/>
      <c r="T137" s="28"/>
      <c r="U137" s="36"/>
      <c r="V137" s="28"/>
    </row>
    <row r="138" spans="1:23" x14ac:dyDescent="0.35">
      <c r="A138" s="3">
        <v>0.58599999999999997</v>
      </c>
      <c r="B138" s="3">
        <v>0.58299999999999996</v>
      </c>
      <c r="C138" s="3">
        <v>1</v>
      </c>
      <c r="D138" s="3" t="s">
        <v>370</v>
      </c>
      <c r="E138" s="3">
        <v>366</v>
      </c>
      <c r="F138" s="48"/>
      <c r="G138" s="25"/>
      <c r="H138" s="25"/>
      <c r="I138">
        <v>0.89490912330000005</v>
      </c>
      <c r="J138">
        <v>1903</v>
      </c>
      <c r="K138">
        <v>3.3938499939595232E-3</v>
      </c>
      <c r="L138">
        <v>1237.58187592339</v>
      </c>
      <c r="M138">
        <v>234</v>
      </c>
      <c r="N138">
        <v>6828</v>
      </c>
      <c r="O138">
        <v>225.3</v>
      </c>
      <c r="P138" s="25"/>
      <c r="Q138" s="28"/>
      <c r="R138" s="32"/>
      <c r="S138" s="22"/>
      <c r="T138" s="28"/>
      <c r="U138" s="36"/>
      <c r="V138" s="28"/>
    </row>
    <row r="139" spans="1:23" ht="14.5" customHeight="1" x14ac:dyDescent="0.35">
      <c r="A139" s="4">
        <v>0.32700000000000001</v>
      </c>
      <c r="B139" s="4">
        <v>0.29899999999999999</v>
      </c>
      <c r="C139" s="4">
        <v>1</v>
      </c>
      <c r="D139" s="4" t="s">
        <v>371</v>
      </c>
      <c r="E139" s="4">
        <v>367</v>
      </c>
      <c r="F139" s="48"/>
      <c r="G139" s="58">
        <f>AVERAGE(G129,G135)</f>
        <v>0.3805</v>
      </c>
      <c r="H139" s="58">
        <f t="shared" ref="H139:O139" si="40">AVERAGE(H129,H135)</f>
        <v>0.37556666666666672</v>
      </c>
      <c r="I139" s="58">
        <f t="shared" si="40"/>
        <v>0.88034677765000002</v>
      </c>
      <c r="J139" s="58">
        <f t="shared" si="40"/>
        <v>1890</v>
      </c>
      <c r="K139" s="58">
        <f t="shared" si="40"/>
        <v>3.4384453575052477E-3</v>
      </c>
      <c r="L139" s="58">
        <f t="shared" si="40"/>
        <v>1082.9500486791521</v>
      </c>
      <c r="M139" s="58">
        <f t="shared" si="40"/>
        <v>228</v>
      </c>
      <c r="N139" s="58">
        <f t="shared" si="40"/>
        <v>5316</v>
      </c>
      <c r="O139" s="58">
        <f t="shared" si="40"/>
        <v>229.95</v>
      </c>
      <c r="P139" s="58">
        <f>AVERAGE(P129,P135)</f>
        <v>0.98353858130833338</v>
      </c>
      <c r="Q139" s="58">
        <f t="shared" ref="Q139:V139" si="41">AVERAGE(Q129,Q135)</f>
        <v>1893.5333333333333</v>
      </c>
      <c r="R139" s="58">
        <f t="shared" si="41"/>
        <v>3.5660742013564357E-3</v>
      </c>
      <c r="S139" s="58">
        <f t="shared" si="41"/>
        <v>908.86429068133327</v>
      </c>
      <c r="T139" s="58">
        <f t="shared" si="41"/>
        <v>245.83333333333334</v>
      </c>
      <c r="U139" s="58">
        <f t="shared" si="41"/>
        <v>5932.3166666666666</v>
      </c>
      <c r="V139" s="58">
        <f t="shared" si="41"/>
        <v>228.28333333333336</v>
      </c>
    </row>
    <row r="140" spans="1:23" x14ac:dyDescent="0.35">
      <c r="A140" s="7">
        <v>0.10199999999999999</v>
      </c>
      <c r="B140" s="10">
        <v>3.3000000000000002E-2</v>
      </c>
      <c r="C140" s="7">
        <v>0</v>
      </c>
      <c r="D140" s="7" t="s">
        <v>176</v>
      </c>
      <c r="E140" s="7">
        <v>172</v>
      </c>
      <c r="F140" s="8" t="s">
        <v>402</v>
      </c>
      <c r="G140" s="16">
        <f>AVERAGE(A140)</f>
        <v>0.10199999999999999</v>
      </c>
      <c r="H140" s="16">
        <f>AVERAGE(B140)</f>
        <v>3.3000000000000002E-2</v>
      </c>
      <c r="I140">
        <v>0.81921185379999995</v>
      </c>
      <c r="J140">
        <v>1888</v>
      </c>
      <c r="K140">
        <v>3.5997411461023031E-3</v>
      </c>
      <c r="L140">
        <v>1079.795513381277</v>
      </c>
      <c r="M140">
        <v>258</v>
      </c>
      <c r="N140">
        <v>7053</v>
      </c>
      <c r="O140">
        <v>239.6</v>
      </c>
      <c r="P140" s="16">
        <f>AVERAGE(I140)</f>
        <v>0.81921185379999995</v>
      </c>
      <c r="Q140" s="16">
        <f t="shared" ref="Q140:V140" si="42">AVERAGE(J140)</f>
        <v>1888</v>
      </c>
      <c r="R140" s="16">
        <f t="shared" si="42"/>
        <v>3.5997411461023031E-3</v>
      </c>
      <c r="S140" s="16">
        <f t="shared" si="42"/>
        <v>1079.795513381277</v>
      </c>
      <c r="T140" s="16">
        <f t="shared" si="42"/>
        <v>258</v>
      </c>
      <c r="U140" s="16">
        <f t="shared" si="42"/>
        <v>7053</v>
      </c>
      <c r="V140" s="16">
        <f t="shared" si="42"/>
        <v>239.6</v>
      </c>
    </row>
    <row r="141" spans="1:23" x14ac:dyDescent="0.35">
      <c r="A141" s="7">
        <v>0.42799999999999999</v>
      </c>
      <c r="B141" s="7">
        <v>0.45700000000000002</v>
      </c>
      <c r="C141" s="7">
        <v>0</v>
      </c>
      <c r="D141" s="7" t="s">
        <v>372</v>
      </c>
      <c r="E141" s="7">
        <v>368</v>
      </c>
      <c r="F141" s="44" t="s">
        <v>439</v>
      </c>
      <c r="G141" s="15">
        <f>AVERAGE(A141:A142)</f>
        <v>0.3705</v>
      </c>
      <c r="H141" s="15">
        <f>AVERAGE(B141:B142)</f>
        <v>0.377</v>
      </c>
      <c r="I141">
        <v>0.73126001870000001</v>
      </c>
      <c r="J141">
        <v>1892</v>
      </c>
      <c r="K141">
        <v>3.3333879187199189E-3</v>
      </c>
      <c r="L141">
        <v>951.49266410016241</v>
      </c>
      <c r="M141">
        <v>252</v>
      </c>
      <c r="N141">
        <v>6466</v>
      </c>
      <c r="O141">
        <v>237.9</v>
      </c>
      <c r="P141" s="15">
        <f>AVERAGE(I141:I142)</f>
        <v>0.75973822969999993</v>
      </c>
      <c r="Q141" s="15">
        <f t="shared" ref="Q141:V141" si="43">AVERAGE(J141:J142)</f>
        <v>1890.5</v>
      </c>
      <c r="R141" s="15">
        <f t="shared" si="43"/>
        <v>3.3106310168914566E-3</v>
      </c>
      <c r="S141" s="15">
        <f t="shared" si="43"/>
        <v>804.45131642503952</v>
      </c>
      <c r="T141" s="15">
        <f t="shared" si="43"/>
        <v>261</v>
      </c>
      <c r="U141" s="15">
        <f t="shared" si="43"/>
        <v>6910.5</v>
      </c>
      <c r="V141" s="15">
        <f t="shared" si="43"/>
        <v>238.5</v>
      </c>
    </row>
    <row r="142" spans="1:23" x14ac:dyDescent="0.35">
      <c r="A142" s="7">
        <v>0.313</v>
      </c>
      <c r="B142" s="7">
        <v>0.29699999999999999</v>
      </c>
      <c r="C142" s="7">
        <v>0</v>
      </c>
      <c r="D142" s="7" t="s">
        <v>373</v>
      </c>
      <c r="E142" s="7">
        <v>369</v>
      </c>
      <c r="F142" s="46"/>
      <c r="G142" s="56">
        <f>AVERAGE(G140,G141)</f>
        <v>0.23624999999999999</v>
      </c>
      <c r="H142" s="56">
        <f>AVERAGE(H140,H141)</f>
        <v>0.20500000000000002</v>
      </c>
      <c r="I142">
        <v>0.78821644069999997</v>
      </c>
      <c r="J142">
        <v>1889</v>
      </c>
      <c r="K142">
        <v>3.2878741150629948E-3</v>
      </c>
      <c r="L142">
        <v>657.40996874991663</v>
      </c>
      <c r="M142">
        <v>270</v>
      </c>
      <c r="N142">
        <v>7355</v>
      </c>
      <c r="O142">
        <v>239.1</v>
      </c>
      <c r="P142" s="56">
        <f>AVERAGE(P140,P141)</f>
        <v>0.78947504174999994</v>
      </c>
      <c r="Q142" s="56">
        <f t="shared" ref="Q142:V142" si="44">AVERAGE(Q140,Q141)</f>
        <v>1889.25</v>
      </c>
      <c r="R142" s="56">
        <f t="shared" si="44"/>
        <v>3.4551860814968798E-3</v>
      </c>
      <c r="S142" s="56">
        <f t="shared" si="44"/>
        <v>942.12341490315828</v>
      </c>
      <c r="T142" s="56">
        <f t="shared" si="44"/>
        <v>259.5</v>
      </c>
      <c r="U142" s="56">
        <f t="shared" si="44"/>
        <v>6981.75</v>
      </c>
      <c r="V142" s="56">
        <f t="shared" si="44"/>
        <v>239.05</v>
      </c>
    </row>
    <row r="143" spans="1:23" x14ac:dyDescent="0.35">
      <c r="A143" s="3">
        <v>0.35199999999999998</v>
      </c>
      <c r="B143" s="3">
        <v>0.378</v>
      </c>
      <c r="C143" s="3">
        <v>1</v>
      </c>
      <c r="D143" s="3" t="s">
        <v>177</v>
      </c>
      <c r="E143" s="3">
        <v>173</v>
      </c>
      <c r="F143" s="47" t="s">
        <v>456</v>
      </c>
      <c r="G143" s="19">
        <f>AVERAGE(A143:A147)</f>
        <v>0.38159999999999999</v>
      </c>
      <c r="H143" s="19">
        <f>AVERAGE(B143:B147)</f>
        <v>0.28639999999999999</v>
      </c>
      <c r="I143">
        <v>0.91572488649999995</v>
      </c>
      <c r="J143">
        <v>1892</v>
      </c>
      <c r="K143">
        <v>3.2020517362208092E-3</v>
      </c>
      <c r="L143">
        <v>867.53127774252437</v>
      </c>
      <c r="M143">
        <v>248</v>
      </c>
      <c r="N143">
        <v>7533</v>
      </c>
      <c r="O143">
        <v>238.2</v>
      </c>
      <c r="P143" s="19">
        <f>AVERAGE(I143:I147)</f>
        <v>0.99185277311999998</v>
      </c>
      <c r="Q143" s="19">
        <f t="shared" ref="Q143:V143" si="45">AVERAGE(J143:J147)</f>
        <v>1894</v>
      </c>
      <c r="R143" s="19">
        <f t="shared" si="45"/>
        <v>3.7498274903719686E-3</v>
      </c>
      <c r="S143" s="19">
        <f t="shared" si="45"/>
        <v>900.08397849690232</v>
      </c>
      <c r="T143" s="19">
        <f t="shared" si="45"/>
        <v>242.4</v>
      </c>
      <c r="U143" s="19">
        <f t="shared" si="45"/>
        <v>4250</v>
      </c>
      <c r="V143" s="19">
        <f t="shared" si="45"/>
        <v>238.84</v>
      </c>
      <c r="W143" s="1">
        <v>14.5</v>
      </c>
    </row>
    <row r="144" spans="1:23" x14ac:dyDescent="0.35">
      <c r="A144" s="3">
        <v>0.41899999999999998</v>
      </c>
      <c r="B144" s="3">
        <v>0.37</v>
      </c>
      <c r="C144" s="3">
        <v>1</v>
      </c>
      <c r="D144" s="3" t="s">
        <v>178</v>
      </c>
      <c r="E144" s="3">
        <v>174</v>
      </c>
      <c r="F144" s="48"/>
      <c r="G144" s="25"/>
      <c r="H144" s="25"/>
      <c r="I144">
        <v>0.99028272750000002</v>
      </c>
      <c r="J144">
        <v>1894</v>
      </c>
      <c r="K144">
        <v>3.5636632789531608E-3</v>
      </c>
      <c r="L144">
        <v>696.96175106579187</v>
      </c>
      <c r="M144">
        <v>256</v>
      </c>
      <c r="N144">
        <v>3005</v>
      </c>
      <c r="O144">
        <v>238.5</v>
      </c>
      <c r="P144" s="25"/>
      <c r="Q144" s="28"/>
      <c r="R144" s="32"/>
      <c r="S144" s="22"/>
      <c r="T144" s="28"/>
      <c r="U144" s="36"/>
      <c r="V144" s="28"/>
    </row>
    <row r="145" spans="1:22" x14ac:dyDescent="0.35">
      <c r="A145" s="3">
        <v>0.215</v>
      </c>
      <c r="B145" s="3">
        <v>8.5000000000000006E-2</v>
      </c>
      <c r="C145" s="3">
        <v>1</v>
      </c>
      <c r="D145" s="3" t="s">
        <v>179</v>
      </c>
      <c r="E145" s="3">
        <v>175</v>
      </c>
      <c r="F145" s="48"/>
      <c r="G145" s="25"/>
      <c r="H145" s="25"/>
      <c r="I145">
        <v>0.90669396869999996</v>
      </c>
      <c r="J145">
        <v>1896</v>
      </c>
      <c r="K145">
        <v>3.9880026310158776E-3</v>
      </c>
      <c r="L145">
        <v>931.0363332986002</v>
      </c>
      <c r="M145">
        <v>238</v>
      </c>
      <c r="N145">
        <v>3813</v>
      </c>
      <c r="O145">
        <v>238.7</v>
      </c>
      <c r="P145" s="25"/>
      <c r="Q145" s="28"/>
      <c r="R145" s="32"/>
      <c r="S145" s="22"/>
      <c r="T145" s="28"/>
      <c r="U145" s="36"/>
      <c r="V145" s="28"/>
    </row>
    <row r="146" spans="1:22" x14ac:dyDescent="0.35">
      <c r="A146" s="3">
        <v>0.50600000000000001</v>
      </c>
      <c r="B146" s="3">
        <v>0.29199999999999998</v>
      </c>
      <c r="C146" s="3">
        <v>1</v>
      </c>
      <c r="D146" s="3" t="s">
        <v>180</v>
      </c>
      <c r="E146" s="3">
        <v>176</v>
      </c>
      <c r="F146" s="48"/>
      <c r="G146" s="25"/>
      <c r="H146" s="25"/>
      <c r="I146">
        <v>1.0329927021</v>
      </c>
      <c r="J146">
        <v>1893</v>
      </c>
      <c r="K146">
        <v>4.0522197422575351E-3</v>
      </c>
      <c r="L146">
        <v>1352.513123466839</v>
      </c>
      <c r="M146">
        <v>218</v>
      </c>
      <c r="N146">
        <v>3437</v>
      </c>
      <c r="O146">
        <v>239.9</v>
      </c>
      <c r="P146" s="25"/>
      <c r="Q146" s="28"/>
      <c r="R146" s="32"/>
      <c r="S146" s="22"/>
      <c r="T146" s="28"/>
      <c r="U146" s="36"/>
      <c r="V146" s="28"/>
    </row>
    <row r="147" spans="1:22" x14ac:dyDescent="0.35">
      <c r="A147" s="3">
        <v>0.41599999999999998</v>
      </c>
      <c r="B147" s="3">
        <v>0.307</v>
      </c>
      <c r="C147" s="3">
        <v>1</v>
      </c>
      <c r="D147" s="3" t="s">
        <v>181</v>
      </c>
      <c r="E147" s="3">
        <v>177</v>
      </c>
      <c r="F147" s="49"/>
      <c r="G147" s="26"/>
      <c r="H147" s="26"/>
      <c r="I147">
        <v>1.1135695807999999</v>
      </c>
      <c r="J147">
        <v>1895</v>
      </c>
      <c r="K147">
        <v>3.9432000634124602E-3</v>
      </c>
      <c r="L147">
        <v>652.37740691075533</v>
      </c>
      <c r="M147">
        <v>252</v>
      </c>
      <c r="N147">
        <v>3462</v>
      </c>
      <c r="O147">
        <v>238.9</v>
      </c>
      <c r="P147" s="26"/>
      <c r="Q147" s="29"/>
      <c r="R147" s="33"/>
      <c r="S147" s="23"/>
      <c r="T147" s="29"/>
      <c r="U147" s="41"/>
      <c r="V147" s="29"/>
    </row>
    <row r="148" spans="1:22" x14ac:dyDescent="0.35">
      <c r="A148" s="3">
        <v>0.26600000000000001</v>
      </c>
      <c r="B148" s="3">
        <v>0.309</v>
      </c>
      <c r="C148" s="3">
        <v>1</v>
      </c>
      <c r="D148" s="3" t="s">
        <v>374</v>
      </c>
      <c r="E148" s="3">
        <v>370</v>
      </c>
      <c r="F148" s="47" t="s">
        <v>457</v>
      </c>
      <c r="G148" s="19">
        <f>AVERAGE(A148:A153)</f>
        <v>0.41200000000000009</v>
      </c>
      <c r="H148" s="19">
        <f>AVERAGE(B148:B153)</f>
        <v>0.46266666666666662</v>
      </c>
      <c r="I148">
        <v>0.81902800149999999</v>
      </c>
      <c r="J148">
        <v>1901</v>
      </c>
      <c r="K148">
        <v>3.75443901817731E-3</v>
      </c>
      <c r="L148">
        <v>584.74712511303073</v>
      </c>
      <c r="M148">
        <v>278</v>
      </c>
      <c r="N148">
        <v>3963</v>
      </c>
      <c r="O148">
        <v>237.2</v>
      </c>
      <c r="P148" s="19">
        <f>AVERAGE(I148:I153)</f>
        <v>0.86788762683333331</v>
      </c>
      <c r="Q148" s="19">
        <f t="shared" ref="Q148:V148" si="46">AVERAGE(J148:J153)</f>
        <v>1901.3333333333333</v>
      </c>
      <c r="R148" s="19">
        <f t="shared" si="46"/>
        <v>3.5592337159746136E-3</v>
      </c>
      <c r="S148" s="19">
        <f t="shared" si="46"/>
        <v>1091.0457066849974</v>
      </c>
      <c r="T148" s="19">
        <f t="shared" si="46"/>
        <v>270</v>
      </c>
      <c r="U148" s="19">
        <f t="shared" si="46"/>
        <v>5550.333333333333</v>
      </c>
      <c r="V148" s="19">
        <f t="shared" si="46"/>
        <v>230.51666666666665</v>
      </c>
    </row>
    <row r="149" spans="1:22" x14ac:dyDescent="0.35">
      <c r="A149" s="3">
        <v>0.379</v>
      </c>
      <c r="B149" s="3">
        <v>0.40400000000000003</v>
      </c>
      <c r="C149" s="3">
        <v>1</v>
      </c>
      <c r="D149" s="3" t="s">
        <v>375</v>
      </c>
      <c r="E149" s="3">
        <v>371</v>
      </c>
      <c r="F149" s="48"/>
      <c r="G149" s="25"/>
      <c r="H149" s="25"/>
      <c r="I149">
        <v>1.0852489220999999</v>
      </c>
      <c r="J149">
        <v>1887</v>
      </c>
      <c r="K149">
        <v>4.2979114808290317E-3</v>
      </c>
      <c r="L149">
        <v>2027.054600112963</v>
      </c>
      <c r="M149">
        <v>198</v>
      </c>
      <c r="N149">
        <v>3376</v>
      </c>
      <c r="O149">
        <v>237.1</v>
      </c>
      <c r="P149" s="25"/>
      <c r="Q149" s="28"/>
      <c r="R149" s="32"/>
      <c r="S149" s="22"/>
      <c r="T149" s="28"/>
      <c r="U149" s="36"/>
      <c r="V149" s="28"/>
    </row>
    <row r="150" spans="1:22" x14ac:dyDescent="0.35">
      <c r="A150" s="3">
        <v>0.52700000000000002</v>
      </c>
      <c r="B150" s="3">
        <v>0.63700000000000001</v>
      </c>
      <c r="C150" s="3">
        <v>1</v>
      </c>
      <c r="D150" s="3" t="s">
        <v>376</v>
      </c>
      <c r="E150" s="3">
        <v>372</v>
      </c>
      <c r="F150" s="48"/>
      <c r="G150" s="25"/>
      <c r="H150" s="25"/>
      <c r="I150">
        <v>0.94909718099999996</v>
      </c>
      <c r="J150">
        <v>1903</v>
      </c>
      <c r="K150">
        <v>3.5438074474247782E-3</v>
      </c>
      <c r="L150">
        <v>886.79604490768611</v>
      </c>
      <c r="M150">
        <v>272</v>
      </c>
      <c r="N150">
        <v>6300</v>
      </c>
      <c r="O150">
        <v>225.6</v>
      </c>
      <c r="P150" s="25"/>
      <c r="Q150" s="28"/>
      <c r="R150" s="32"/>
      <c r="S150" s="22"/>
      <c r="T150" s="28"/>
      <c r="U150" s="36"/>
      <c r="V150" s="28"/>
    </row>
    <row r="151" spans="1:22" x14ac:dyDescent="0.35">
      <c r="A151" s="3">
        <v>0.40500000000000003</v>
      </c>
      <c r="B151" s="3">
        <v>0.40899999999999997</v>
      </c>
      <c r="C151" s="3">
        <v>1</v>
      </c>
      <c r="D151" s="3" t="s">
        <v>377</v>
      </c>
      <c r="E151" s="3">
        <v>373</v>
      </c>
      <c r="F151" s="48"/>
      <c r="G151" s="25"/>
      <c r="H151" s="25"/>
      <c r="I151">
        <v>0.88823223409999996</v>
      </c>
      <c r="J151">
        <v>1912</v>
      </c>
      <c r="K151">
        <v>4.0017151644545787E-3</v>
      </c>
      <c r="L151">
        <v>1105.3590256192299</v>
      </c>
      <c r="M151">
        <v>272</v>
      </c>
      <c r="N151">
        <v>7620</v>
      </c>
      <c r="O151">
        <v>222.2</v>
      </c>
      <c r="P151" s="25"/>
      <c r="Q151" s="28"/>
      <c r="R151" s="32"/>
      <c r="S151" s="22"/>
      <c r="T151" s="28"/>
      <c r="U151" s="36"/>
      <c r="V151" s="28"/>
    </row>
    <row r="152" spans="1:22" x14ac:dyDescent="0.35">
      <c r="A152" s="3">
        <v>0.432</v>
      </c>
      <c r="B152" s="3">
        <v>0.54700000000000004</v>
      </c>
      <c r="C152" s="3">
        <v>1</v>
      </c>
      <c r="D152" s="3" t="s">
        <v>378</v>
      </c>
      <c r="E152" s="3">
        <v>374</v>
      </c>
      <c r="F152" s="48"/>
      <c r="G152" s="25"/>
      <c r="H152" s="25"/>
      <c r="I152">
        <v>0.6169766539</v>
      </c>
      <c r="J152">
        <v>1907</v>
      </c>
      <c r="K152">
        <v>2.7432892303011088E-3</v>
      </c>
      <c r="L152">
        <v>1005.225643189852</v>
      </c>
      <c r="M152">
        <v>300</v>
      </c>
      <c r="N152">
        <v>6327</v>
      </c>
      <c r="O152">
        <v>228.2</v>
      </c>
      <c r="P152" s="25"/>
      <c r="Q152" s="28"/>
      <c r="R152" s="32"/>
      <c r="S152" s="22"/>
      <c r="T152" s="28"/>
      <c r="U152" s="36"/>
      <c r="V152" s="28"/>
    </row>
    <row r="153" spans="1:22" x14ac:dyDescent="0.35">
      <c r="A153" s="3">
        <v>0.46300000000000002</v>
      </c>
      <c r="B153" s="3">
        <v>0.47</v>
      </c>
      <c r="C153" s="3">
        <v>1</v>
      </c>
      <c r="D153" s="3" t="s">
        <v>379</v>
      </c>
      <c r="E153" s="3">
        <v>375</v>
      </c>
      <c r="F153" s="49"/>
      <c r="G153" s="57">
        <f>AVERAGE(G143,G148)</f>
        <v>0.39680000000000004</v>
      </c>
      <c r="H153" s="57">
        <f>AVERAGE(H143,H148)</f>
        <v>0.37453333333333327</v>
      </c>
      <c r="I153">
        <v>0.84874276839999996</v>
      </c>
      <c r="J153">
        <v>1898</v>
      </c>
      <c r="K153">
        <v>3.0142399546608748E-3</v>
      </c>
      <c r="L153">
        <v>937.0918011672228</v>
      </c>
      <c r="M153">
        <v>300</v>
      </c>
      <c r="N153">
        <v>5716</v>
      </c>
      <c r="O153">
        <v>232.8</v>
      </c>
      <c r="P153" s="57">
        <f>AVERAGE(P143,P148)</f>
        <v>0.92987019997666664</v>
      </c>
      <c r="Q153" s="57">
        <f t="shared" ref="Q153:V153" si="47">AVERAGE(Q143,Q148)</f>
        <v>1897.6666666666665</v>
      </c>
      <c r="R153" s="57">
        <f t="shared" si="47"/>
        <v>3.6545306031732913E-3</v>
      </c>
      <c r="S153" s="57">
        <f t="shared" si="47"/>
        <v>995.56484259094987</v>
      </c>
      <c r="T153" s="57">
        <f t="shared" si="47"/>
        <v>256.2</v>
      </c>
      <c r="U153" s="57">
        <f t="shared" si="47"/>
        <v>4900.1666666666661</v>
      </c>
      <c r="V153" s="57">
        <f t="shared" si="47"/>
        <v>234.67833333333334</v>
      </c>
    </row>
    <row r="154" spans="1:22" ht="14.5" customHeight="1" x14ac:dyDescent="0.35">
      <c r="A154" s="7">
        <v>0.151</v>
      </c>
      <c r="B154" s="10">
        <v>0.29799999999999999</v>
      </c>
      <c r="C154" s="7">
        <v>0</v>
      </c>
      <c r="D154" s="7" t="s">
        <v>182</v>
      </c>
      <c r="E154" s="7">
        <v>178</v>
      </c>
      <c r="F154" s="44" t="s">
        <v>403</v>
      </c>
      <c r="G154" s="17">
        <f>AVERAGE(A154:A159)</f>
        <v>0.22616666666666671</v>
      </c>
      <c r="H154" s="17">
        <f>AVERAGE(B154:B159)</f>
        <v>0.35200000000000004</v>
      </c>
      <c r="I154">
        <v>1.0161534513999999</v>
      </c>
      <c r="J154">
        <v>1894</v>
      </c>
      <c r="K154">
        <v>3.1104391321236809E-3</v>
      </c>
      <c r="L154">
        <v>715.11042021866422</v>
      </c>
      <c r="M154">
        <v>260</v>
      </c>
      <c r="N154">
        <v>5237</v>
      </c>
      <c r="O154">
        <v>231.5</v>
      </c>
      <c r="P154" s="17">
        <f>AVERAGE(I154:I159)</f>
        <v>0.96193656479999989</v>
      </c>
      <c r="Q154" s="17">
        <f t="shared" ref="Q154:V154" si="48">AVERAGE(J154:J159)</f>
        <v>1895.3333333333333</v>
      </c>
      <c r="R154" s="17">
        <f t="shared" si="48"/>
        <v>2.9868457359878641E-3</v>
      </c>
      <c r="S154" s="17">
        <f t="shared" si="48"/>
        <v>639.59809664729221</v>
      </c>
      <c r="T154" s="17">
        <f t="shared" si="48"/>
        <v>267</v>
      </c>
      <c r="U154" s="17">
        <f t="shared" si="48"/>
        <v>5426.333333333333</v>
      </c>
      <c r="V154" s="17">
        <f t="shared" si="48"/>
        <v>231.08333333333334</v>
      </c>
    </row>
    <row r="155" spans="1:22" x14ac:dyDescent="0.35">
      <c r="A155" s="7">
        <v>0.123</v>
      </c>
      <c r="B155" s="7">
        <v>0.29799999999999999</v>
      </c>
      <c r="C155" s="7">
        <v>0</v>
      </c>
      <c r="D155" s="7" t="s">
        <v>183</v>
      </c>
      <c r="E155" s="7">
        <v>179</v>
      </c>
      <c r="F155" s="45"/>
      <c r="G155" s="17"/>
      <c r="H155" s="17"/>
      <c r="I155">
        <v>0.87313264489999998</v>
      </c>
      <c r="J155">
        <v>1896</v>
      </c>
      <c r="K155">
        <v>3.1697818484808702E-3</v>
      </c>
      <c r="L155">
        <v>519.2595514476136</v>
      </c>
      <c r="M155">
        <v>270</v>
      </c>
      <c r="N155">
        <v>5935</v>
      </c>
      <c r="O155">
        <v>231.5</v>
      </c>
      <c r="P155" s="17"/>
      <c r="Q155" s="18"/>
      <c r="R155" s="31"/>
      <c r="S155" s="21"/>
      <c r="T155" s="18"/>
      <c r="U155" s="39"/>
      <c r="V155" s="18"/>
    </row>
    <row r="156" spans="1:22" x14ac:dyDescent="0.35">
      <c r="A156" s="7">
        <v>0.26900000000000002</v>
      </c>
      <c r="B156" s="7">
        <v>0.312</v>
      </c>
      <c r="C156" s="7">
        <v>0</v>
      </c>
      <c r="D156" s="7" t="s">
        <v>184</v>
      </c>
      <c r="E156" s="7">
        <v>180</v>
      </c>
      <c r="F156" s="45"/>
      <c r="G156" s="17"/>
      <c r="H156" s="17"/>
      <c r="I156">
        <v>0.99527517720000003</v>
      </c>
      <c r="J156">
        <v>1896</v>
      </c>
      <c r="K156">
        <v>2.9602347322507999E-3</v>
      </c>
      <c r="L156">
        <v>606.34606110762036</v>
      </c>
      <c r="M156">
        <v>258</v>
      </c>
      <c r="N156">
        <v>5384</v>
      </c>
      <c r="O156">
        <v>229.6</v>
      </c>
      <c r="P156" s="17"/>
      <c r="Q156" s="18"/>
      <c r="R156" s="31"/>
      <c r="S156" s="21"/>
      <c r="T156" s="18"/>
      <c r="U156" s="39"/>
      <c r="V156" s="18"/>
    </row>
    <row r="157" spans="1:22" x14ac:dyDescent="0.35">
      <c r="A157" s="7">
        <v>0.26100000000000001</v>
      </c>
      <c r="B157" s="7">
        <v>0.41899999999999998</v>
      </c>
      <c r="C157" s="7">
        <v>0</v>
      </c>
      <c r="D157" s="7" t="s">
        <v>185</v>
      </c>
      <c r="E157" s="7">
        <v>181</v>
      </c>
      <c r="F157" s="45"/>
      <c r="G157" s="17"/>
      <c r="H157" s="17"/>
      <c r="I157">
        <v>0.94187229370000003</v>
      </c>
      <c r="J157">
        <v>1896</v>
      </c>
      <c r="K157">
        <v>3.1204164185531088E-3</v>
      </c>
      <c r="L157">
        <v>648.51579796117221</v>
      </c>
      <c r="M157">
        <v>264</v>
      </c>
      <c r="N157">
        <v>5546</v>
      </c>
      <c r="O157">
        <v>229.6</v>
      </c>
      <c r="P157" s="17"/>
      <c r="Q157" s="18"/>
      <c r="R157" s="31"/>
      <c r="S157" s="21"/>
      <c r="T157" s="18"/>
      <c r="U157" s="39"/>
      <c r="V157" s="18"/>
    </row>
    <row r="158" spans="1:22" x14ac:dyDescent="0.35">
      <c r="A158" s="7">
        <v>0.20899999999999999</v>
      </c>
      <c r="B158" s="7">
        <v>0.315</v>
      </c>
      <c r="C158" s="7">
        <v>0</v>
      </c>
      <c r="D158" s="7" t="s">
        <v>186</v>
      </c>
      <c r="E158" s="7">
        <v>182</v>
      </c>
      <c r="F158" s="45"/>
      <c r="G158" s="17"/>
      <c r="H158" s="17"/>
      <c r="I158">
        <v>0.96525881520000001</v>
      </c>
      <c r="J158">
        <v>1895</v>
      </c>
      <c r="K158">
        <v>2.793012797588151E-3</v>
      </c>
      <c r="L158">
        <v>470.35063983197858</v>
      </c>
      <c r="M158">
        <v>290</v>
      </c>
      <c r="N158">
        <v>5301</v>
      </c>
      <c r="O158">
        <v>231.8</v>
      </c>
      <c r="P158" s="17"/>
      <c r="Q158" s="18"/>
      <c r="R158" s="31"/>
      <c r="S158" s="21"/>
      <c r="T158" s="18"/>
      <c r="U158" s="39"/>
      <c r="V158" s="18"/>
    </row>
    <row r="159" spans="1:22" x14ac:dyDescent="0.35">
      <c r="A159" s="7">
        <v>0.34399999999999997</v>
      </c>
      <c r="B159" s="7">
        <v>0.47</v>
      </c>
      <c r="C159" s="7">
        <v>0</v>
      </c>
      <c r="D159" s="7" t="s">
        <v>187</v>
      </c>
      <c r="E159" s="7">
        <v>183</v>
      </c>
      <c r="F159" s="46"/>
      <c r="G159" s="17"/>
      <c r="H159" s="17"/>
      <c r="I159">
        <v>0.97992700639999997</v>
      </c>
      <c r="J159">
        <v>1895</v>
      </c>
      <c r="K159">
        <v>2.767189486930575E-3</v>
      </c>
      <c r="L159">
        <v>878.00610931670451</v>
      </c>
      <c r="M159">
        <v>260</v>
      </c>
      <c r="N159">
        <v>5155</v>
      </c>
      <c r="O159">
        <v>232.5</v>
      </c>
      <c r="P159" s="17"/>
      <c r="Q159" s="18"/>
      <c r="R159" s="31"/>
      <c r="S159" s="21"/>
      <c r="T159" s="18"/>
      <c r="U159" s="39"/>
      <c r="V159" s="30"/>
    </row>
    <row r="160" spans="1:22" x14ac:dyDescent="0.35">
      <c r="A160" s="7">
        <v>0.36</v>
      </c>
      <c r="B160" s="7">
        <v>0.43</v>
      </c>
      <c r="C160" s="7">
        <v>0</v>
      </c>
      <c r="D160" s="7" t="s">
        <v>380</v>
      </c>
      <c r="E160" s="7">
        <v>376</v>
      </c>
      <c r="F160" s="44" t="s">
        <v>440</v>
      </c>
      <c r="G160" s="15">
        <f>AVERAGE(A160:A165)</f>
        <v>0.28883333333333333</v>
      </c>
      <c r="H160" s="15">
        <f>AVERAGE(B160:B165)</f>
        <v>0.3725</v>
      </c>
      <c r="I160">
        <v>0.92820533660000004</v>
      </c>
      <c r="J160">
        <v>1904</v>
      </c>
      <c r="K160">
        <v>4.7040441175883211E-3</v>
      </c>
      <c r="L160">
        <v>1134.7981452924771</v>
      </c>
      <c r="M160">
        <v>290</v>
      </c>
      <c r="N160">
        <v>6795</v>
      </c>
      <c r="O160">
        <v>230.7</v>
      </c>
      <c r="P160" s="15">
        <f>AVERAGE(I160:I165)</f>
        <v>1.0120728374833334</v>
      </c>
      <c r="Q160" s="15">
        <f t="shared" ref="Q160:V160" si="49">AVERAGE(J160:J165)</f>
        <v>1896.8333333333333</v>
      </c>
      <c r="R160" s="15">
        <f t="shared" si="49"/>
        <v>4.3272556752801021E-3</v>
      </c>
      <c r="S160" s="15">
        <f t="shared" si="49"/>
        <v>1085.0938062691805</v>
      </c>
      <c r="T160" s="15">
        <f t="shared" si="49"/>
        <v>252.66666666666666</v>
      </c>
      <c r="U160" s="15">
        <f t="shared" si="49"/>
        <v>5909</v>
      </c>
      <c r="V160" s="15">
        <f t="shared" si="49"/>
        <v>229.16666666666666</v>
      </c>
    </row>
    <row r="161" spans="1:23" x14ac:dyDescent="0.35">
      <c r="A161" s="7">
        <v>0.27</v>
      </c>
      <c r="B161" s="7">
        <v>0.38800000000000001</v>
      </c>
      <c r="C161" s="7">
        <v>0</v>
      </c>
      <c r="D161" s="7" t="s">
        <v>381</v>
      </c>
      <c r="E161" s="7">
        <v>377</v>
      </c>
      <c r="F161" s="45"/>
      <c r="G161" s="17"/>
      <c r="H161" s="17"/>
      <c r="I161">
        <v>1.0575318319</v>
      </c>
      <c r="J161">
        <v>1898</v>
      </c>
      <c r="K161">
        <v>4.7903063502867859E-3</v>
      </c>
      <c r="L161">
        <v>680.36099583313967</v>
      </c>
      <c r="M161">
        <v>292</v>
      </c>
      <c r="N161">
        <v>9052</v>
      </c>
      <c r="O161">
        <v>228.3</v>
      </c>
      <c r="P161" s="17"/>
      <c r="Q161" s="18"/>
      <c r="R161" s="31"/>
      <c r="S161" s="21"/>
      <c r="T161" s="18"/>
      <c r="U161" s="39"/>
      <c r="V161" s="18"/>
    </row>
    <row r="162" spans="1:23" x14ac:dyDescent="0.35">
      <c r="A162" s="7">
        <v>0.27600000000000002</v>
      </c>
      <c r="B162" s="7">
        <v>0.33900000000000002</v>
      </c>
      <c r="C162" s="7">
        <v>0</v>
      </c>
      <c r="D162" s="7" t="s">
        <v>382</v>
      </c>
      <c r="E162" s="7">
        <v>378</v>
      </c>
      <c r="F162" s="45"/>
      <c r="G162" s="17"/>
      <c r="H162" s="17"/>
      <c r="I162">
        <v>1.0665847402999999</v>
      </c>
      <c r="J162">
        <v>1906</v>
      </c>
      <c r="K162">
        <v>4.9788670346324086E-3</v>
      </c>
      <c r="L162">
        <v>1111.4771836871571</v>
      </c>
      <c r="M162">
        <v>268</v>
      </c>
      <c r="N162">
        <v>9938</v>
      </c>
      <c r="O162">
        <v>225</v>
      </c>
      <c r="P162" s="17"/>
      <c r="Q162" s="18"/>
      <c r="R162" s="31"/>
      <c r="S162" s="21"/>
      <c r="T162" s="18"/>
      <c r="U162" s="39"/>
      <c r="V162" s="18"/>
    </row>
    <row r="163" spans="1:23" x14ac:dyDescent="0.35">
      <c r="A163" s="7">
        <v>0.27600000000000002</v>
      </c>
      <c r="B163" s="7">
        <v>0.34899999999999998</v>
      </c>
      <c r="C163" s="7">
        <v>0</v>
      </c>
      <c r="D163" s="7" t="s">
        <v>383</v>
      </c>
      <c r="E163" s="7">
        <v>379</v>
      </c>
      <c r="F163" s="45"/>
      <c r="G163" s="17"/>
      <c r="H163" s="17"/>
      <c r="I163">
        <v>0.93924702709999996</v>
      </c>
      <c r="J163">
        <v>1889</v>
      </c>
      <c r="K163">
        <v>4.301362301066522E-3</v>
      </c>
      <c r="L163">
        <v>1455.1192627302371</v>
      </c>
      <c r="M163">
        <v>192</v>
      </c>
      <c r="N163">
        <v>3640</v>
      </c>
      <c r="O163">
        <v>229.6</v>
      </c>
      <c r="P163" s="17"/>
      <c r="Q163" s="18"/>
      <c r="R163" s="31"/>
      <c r="S163" s="21"/>
      <c r="T163" s="18"/>
      <c r="U163" s="39"/>
      <c r="V163" s="18"/>
    </row>
    <row r="164" spans="1:23" x14ac:dyDescent="0.35">
      <c r="A164" s="7">
        <v>0.26800000000000002</v>
      </c>
      <c r="B164" s="7">
        <v>0.42399999999999999</v>
      </c>
      <c r="C164" s="7">
        <v>0</v>
      </c>
      <c r="D164" s="7" t="s">
        <v>384</v>
      </c>
      <c r="E164" s="7">
        <v>380</v>
      </c>
      <c r="F164" s="45"/>
      <c r="G164" s="17"/>
      <c r="H164" s="17"/>
      <c r="I164">
        <v>0.9927563505</v>
      </c>
      <c r="J164">
        <v>1888</v>
      </c>
      <c r="K164">
        <v>3.639230345156343E-3</v>
      </c>
      <c r="L164">
        <v>689.50891186267222</v>
      </c>
      <c r="M164">
        <v>272</v>
      </c>
      <c r="N164">
        <v>3122</v>
      </c>
      <c r="O164">
        <v>229.9</v>
      </c>
      <c r="P164" s="17"/>
      <c r="Q164" s="18"/>
      <c r="R164" s="31"/>
      <c r="S164" s="21"/>
      <c r="T164" s="18"/>
      <c r="U164" s="39"/>
      <c r="V164" s="18"/>
    </row>
    <row r="165" spans="1:23" x14ac:dyDescent="0.35">
      <c r="A165" s="7">
        <v>0.28299999999999997</v>
      </c>
      <c r="B165" s="7">
        <v>0.30499999999999999</v>
      </c>
      <c r="C165" s="7">
        <v>0</v>
      </c>
      <c r="D165" s="7" t="s">
        <v>385</v>
      </c>
      <c r="E165" s="7">
        <v>381</v>
      </c>
      <c r="F165" s="46"/>
      <c r="G165" s="56">
        <f>AVERAGE(G154,G160)</f>
        <v>0.25750000000000001</v>
      </c>
      <c r="H165" s="56">
        <f>AVERAGE(H154,H160)</f>
        <v>0.36225000000000002</v>
      </c>
      <c r="I165">
        <v>1.0881117385000001</v>
      </c>
      <c r="J165">
        <v>1896</v>
      </c>
      <c r="K165">
        <v>3.5497239029502301E-3</v>
      </c>
      <c r="L165">
        <v>1439.2983382094001</v>
      </c>
      <c r="M165">
        <v>202</v>
      </c>
      <c r="N165">
        <v>2907</v>
      </c>
      <c r="O165">
        <v>231.5</v>
      </c>
      <c r="P165" s="56">
        <f>AVERAGE(P154,P160)</f>
        <v>0.98700470114166672</v>
      </c>
      <c r="Q165" s="56">
        <f t="shared" ref="Q165:V165" si="50">AVERAGE(Q154,Q160)</f>
        <v>1896.0833333333333</v>
      </c>
      <c r="R165" s="56">
        <f t="shared" si="50"/>
        <v>3.6570507056339829E-3</v>
      </c>
      <c r="S165" s="56">
        <f t="shared" si="50"/>
        <v>862.34595145823641</v>
      </c>
      <c r="T165" s="56">
        <f t="shared" si="50"/>
        <v>259.83333333333331</v>
      </c>
      <c r="U165" s="56">
        <f t="shared" si="50"/>
        <v>5667.6666666666661</v>
      </c>
      <c r="V165" s="56">
        <f t="shared" si="50"/>
        <v>230.125</v>
      </c>
    </row>
    <row r="166" spans="1:23" ht="22" customHeight="1" x14ac:dyDescent="0.35">
      <c r="A166" s="3">
        <v>0.65600000000000003</v>
      </c>
      <c r="B166" s="3">
        <v>0.79600000000000004</v>
      </c>
      <c r="C166" s="3">
        <v>1</v>
      </c>
      <c r="D166" s="3" t="s">
        <v>188</v>
      </c>
      <c r="E166" s="3">
        <v>184</v>
      </c>
      <c r="F166" s="47" t="s">
        <v>458</v>
      </c>
      <c r="G166" s="59">
        <f>AVERAGE(A166:A167)</f>
        <v>0.628</v>
      </c>
      <c r="H166" s="59">
        <f>AVERAGE(B166:B167)</f>
        <v>0.79400000000000004</v>
      </c>
      <c r="I166">
        <v>0.8966009801</v>
      </c>
      <c r="J166">
        <v>1892</v>
      </c>
      <c r="K166">
        <v>3.8974215766409718E-3</v>
      </c>
      <c r="L166">
        <v>543.50345731006803</v>
      </c>
      <c r="M166">
        <v>282</v>
      </c>
      <c r="N166">
        <v>3047</v>
      </c>
      <c r="O166">
        <v>230.3</v>
      </c>
      <c r="P166" s="59">
        <f>AVERAGE(I166:I167)</f>
        <v>0.91075021825000002</v>
      </c>
      <c r="Q166" s="59">
        <f t="shared" ref="Q166:V166" si="51">AVERAGE(J166:J167)</f>
        <v>1892.5</v>
      </c>
      <c r="R166" s="59">
        <f t="shared" si="51"/>
        <v>3.6234061529064614E-3</v>
      </c>
      <c r="S166" s="59">
        <f t="shared" si="51"/>
        <v>1408.2144561513539</v>
      </c>
      <c r="T166" s="59">
        <f t="shared" si="51"/>
        <v>229</v>
      </c>
      <c r="U166" s="59">
        <f t="shared" si="51"/>
        <v>2923.5</v>
      </c>
      <c r="V166" s="59">
        <f t="shared" si="51"/>
        <v>229.5</v>
      </c>
      <c r="W166" s="1">
        <v>15.33</v>
      </c>
    </row>
    <row r="167" spans="1:23" ht="22" customHeight="1" x14ac:dyDescent="0.35">
      <c r="A167" s="4">
        <v>0.6</v>
      </c>
      <c r="B167" s="4">
        <v>0.79200000000000004</v>
      </c>
      <c r="C167" s="4">
        <v>1</v>
      </c>
      <c r="D167" s="4" t="s">
        <v>189</v>
      </c>
      <c r="E167" s="4">
        <v>185</v>
      </c>
      <c r="F167" s="48"/>
      <c r="G167" s="25"/>
      <c r="H167" s="25"/>
      <c r="I167">
        <v>0.92489945640000004</v>
      </c>
      <c r="J167">
        <v>1893</v>
      </c>
      <c r="K167">
        <v>3.349390729171951E-3</v>
      </c>
      <c r="L167">
        <v>2272.92545499264</v>
      </c>
      <c r="M167">
        <v>176</v>
      </c>
      <c r="N167">
        <v>2800</v>
      </c>
      <c r="O167">
        <v>228.7</v>
      </c>
      <c r="P167" s="25"/>
      <c r="Q167" s="28"/>
      <c r="R167" s="32"/>
      <c r="S167" s="22"/>
      <c r="T167" s="28"/>
      <c r="U167" s="36"/>
      <c r="V167" s="29"/>
    </row>
    <row r="168" spans="1:23" ht="14.5" customHeight="1" x14ac:dyDescent="0.35">
      <c r="A168" s="7">
        <v>0.23799999999999999</v>
      </c>
      <c r="B168" s="7">
        <v>0.28499999999999998</v>
      </c>
      <c r="C168" s="7">
        <v>0</v>
      </c>
      <c r="D168" s="7" t="s">
        <v>4</v>
      </c>
      <c r="E168" s="7">
        <v>0</v>
      </c>
      <c r="F168" s="44" t="s">
        <v>387</v>
      </c>
      <c r="G168" s="15">
        <f>AVERAGE(A168:A173)</f>
        <v>0.10749999999999998</v>
      </c>
      <c r="H168" s="15">
        <f>AVERAGE(B168:B173)</f>
        <v>0.13083333333333333</v>
      </c>
      <c r="I168">
        <v>0.88102659270000006</v>
      </c>
      <c r="J168">
        <v>1905</v>
      </c>
      <c r="K168">
        <v>3.3191297708981969E-3</v>
      </c>
      <c r="L168">
        <v>1732.3819620924389</v>
      </c>
      <c r="M168">
        <v>224</v>
      </c>
      <c r="N168">
        <v>5315</v>
      </c>
      <c r="O168">
        <v>233</v>
      </c>
      <c r="P168" s="15">
        <f>AVERAGE(I168:I173)</f>
        <v>0.93556134879999997</v>
      </c>
      <c r="Q168" s="15">
        <f t="shared" ref="Q168:V168" si="52">AVERAGE(J168:J173)</f>
        <v>1899</v>
      </c>
      <c r="R168" s="15">
        <f t="shared" si="52"/>
        <v>3.4871145633555965E-3</v>
      </c>
      <c r="S168" s="15">
        <f t="shared" si="52"/>
        <v>1189.4074136906499</v>
      </c>
      <c r="T168" s="15">
        <f t="shared" si="52"/>
        <v>251.66666666666666</v>
      </c>
      <c r="U168" s="15">
        <f t="shared" si="52"/>
        <v>5963.333333333333</v>
      </c>
      <c r="V168" s="15">
        <f t="shared" si="52"/>
        <v>231.2833333333333</v>
      </c>
    </row>
    <row r="169" spans="1:23" x14ac:dyDescent="0.35">
      <c r="A169" s="7">
        <v>5.5E-2</v>
      </c>
      <c r="B169" s="7">
        <v>7.5999999999999998E-2</v>
      </c>
      <c r="C169" s="7">
        <v>0</v>
      </c>
      <c r="D169" s="7" t="s">
        <v>5</v>
      </c>
      <c r="E169" s="7">
        <v>1</v>
      </c>
      <c r="F169" s="45"/>
      <c r="G169" s="17"/>
      <c r="H169" s="17"/>
      <c r="I169">
        <v>0.98495832679999995</v>
      </c>
      <c r="J169">
        <v>1900</v>
      </c>
      <c r="K169">
        <v>3.5601434952552101E-3</v>
      </c>
      <c r="L169">
        <v>1090.139924621933</v>
      </c>
      <c r="M169">
        <v>232</v>
      </c>
      <c r="N169">
        <v>6042</v>
      </c>
      <c r="O169">
        <v>230.2</v>
      </c>
      <c r="P169" s="17"/>
      <c r="Q169" s="18"/>
      <c r="R169" s="31"/>
      <c r="S169" s="21"/>
      <c r="T169" s="18"/>
      <c r="U169" s="39"/>
      <c r="V169" s="18"/>
    </row>
    <row r="170" spans="1:23" x14ac:dyDescent="0.35">
      <c r="A170" s="7">
        <v>0.105</v>
      </c>
      <c r="B170" s="7">
        <v>0.112</v>
      </c>
      <c r="C170" s="7">
        <v>0</v>
      </c>
      <c r="D170" s="7" t="s">
        <v>6</v>
      </c>
      <c r="E170" s="7">
        <v>2</v>
      </c>
      <c r="F170" s="45"/>
      <c r="G170" s="17"/>
      <c r="H170" s="17"/>
      <c r="I170">
        <v>0.85975109510000003</v>
      </c>
      <c r="J170">
        <v>1895</v>
      </c>
      <c r="K170">
        <v>3.636011494597489E-3</v>
      </c>
      <c r="L170">
        <v>1622.270273282513</v>
      </c>
      <c r="M170">
        <v>220</v>
      </c>
      <c r="N170">
        <v>6070</v>
      </c>
      <c r="O170">
        <v>230.8</v>
      </c>
      <c r="P170" s="17"/>
      <c r="Q170" s="18"/>
      <c r="R170" s="31"/>
      <c r="S170" s="21"/>
      <c r="T170" s="18"/>
      <c r="U170" s="39"/>
      <c r="V170" s="18"/>
    </row>
    <row r="171" spans="1:23" x14ac:dyDescent="0.35">
      <c r="A171" s="7">
        <v>4.4999999999999998E-2</v>
      </c>
      <c r="B171" s="7">
        <v>3.7999999999999999E-2</v>
      </c>
      <c r="C171" s="7">
        <v>0</v>
      </c>
      <c r="D171" s="7" t="s">
        <v>7</v>
      </c>
      <c r="E171" s="7">
        <v>3</v>
      </c>
      <c r="F171" s="45"/>
      <c r="G171" s="17"/>
      <c r="H171" s="17"/>
      <c r="I171">
        <v>1.0719479014</v>
      </c>
      <c r="J171">
        <v>1901</v>
      </c>
      <c r="K171">
        <v>3.5452494415811491E-3</v>
      </c>
      <c r="L171">
        <v>1281.8812721677871</v>
      </c>
      <c r="M171">
        <v>242</v>
      </c>
      <c r="N171">
        <v>5735</v>
      </c>
      <c r="O171">
        <v>228.6</v>
      </c>
      <c r="P171" s="17"/>
      <c r="Q171" s="18"/>
      <c r="R171" s="31"/>
      <c r="S171" s="21"/>
      <c r="T171" s="18"/>
      <c r="U171" s="39"/>
      <c r="V171" s="18"/>
    </row>
    <row r="172" spans="1:23" x14ac:dyDescent="0.35">
      <c r="A172" s="7">
        <v>8.1000000000000003E-2</v>
      </c>
      <c r="B172" s="7">
        <v>8.2000000000000003E-2</v>
      </c>
      <c r="C172" s="7">
        <v>0</v>
      </c>
      <c r="D172" s="7" t="s">
        <v>8</v>
      </c>
      <c r="E172" s="7">
        <v>4</v>
      </c>
      <c r="F172" s="45"/>
      <c r="G172" s="17"/>
      <c r="H172" s="17"/>
      <c r="I172">
        <v>0.88897136830000001</v>
      </c>
      <c r="J172">
        <v>1894</v>
      </c>
      <c r="K172">
        <v>3.392179301360496E-3</v>
      </c>
      <c r="L172">
        <v>583.54535883978554</v>
      </c>
      <c r="M172">
        <v>312</v>
      </c>
      <c r="N172">
        <v>6661</v>
      </c>
      <c r="O172">
        <v>234.5</v>
      </c>
      <c r="P172" s="17"/>
      <c r="Q172" s="18"/>
      <c r="R172" s="31"/>
      <c r="S172" s="21"/>
      <c r="T172" s="18"/>
      <c r="U172" s="39"/>
      <c r="V172" s="18"/>
    </row>
    <row r="173" spans="1:23" x14ac:dyDescent="0.35">
      <c r="A173" s="7">
        <v>0.121</v>
      </c>
      <c r="B173" s="7">
        <v>0.192</v>
      </c>
      <c r="C173" s="7">
        <v>0</v>
      </c>
      <c r="D173" s="7" t="s">
        <v>9</v>
      </c>
      <c r="E173" s="7">
        <v>5</v>
      </c>
      <c r="F173" s="46"/>
      <c r="G173" s="17"/>
      <c r="H173" s="17"/>
      <c r="I173">
        <v>0.92671280850000004</v>
      </c>
      <c r="J173">
        <v>1899</v>
      </c>
      <c r="K173">
        <v>3.4699738764410399E-3</v>
      </c>
      <c r="L173">
        <v>826.22569113944212</v>
      </c>
      <c r="M173">
        <v>280</v>
      </c>
      <c r="N173">
        <v>5957</v>
      </c>
      <c r="O173">
        <v>230.6</v>
      </c>
      <c r="P173" s="17"/>
      <c r="Q173" s="18"/>
      <c r="R173" s="31"/>
      <c r="S173" s="21"/>
      <c r="T173" s="18"/>
      <c r="U173" s="39"/>
      <c r="V173" s="30"/>
    </row>
    <row r="174" spans="1:23" x14ac:dyDescent="0.35">
      <c r="A174" s="7">
        <v>0.158</v>
      </c>
      <c r="B174" s="7">
        <v>0.27200000000000002</v>
      </c>
      <c r="C174" s="7">
        <v>0</v>
      </c>
      <c r="D174" s="7" t="s">
        <v>190</v>
      </c>
      <c r="E174" s="7">
        <v>186</v>
      </c>
      <c r="F174" s="44" t="s">
        <v>422</v>
      </c>
      <c r="G174" s="15">
        <f>AVERAGE(A174:A179)</f>
        <v>8.6166666666666669E-2</v>
      </c>
      <c r="H174" s="15">
        <f>AVERAGE(B174:B179)</f>
        <v>0.18616666666666667</v>
      </c>
      <c r="I174">
        <v>1.3569229121999999</v>
      </c>
      <c r="J174">
        <v>1893</v>
      </c>
      <c r="K174">
        <v>4.9321821870907199E-3</v>
      </c>
      <c r="L174">
        <v>752.54627811525756</v>
      </c>
      <c r="M174">
        <v>228</v>
      </c>
      <c r="N174">
        <v>6479</v>
      </c>
      <c r="O174">
        <v>228.6</v>
      </c>
      <c r="P174" s="15">
        <f>AVERAGE(I174:I179)</f>
        <v>0.94497217551666657</v>
      </c>
      <c r="Q174" s="15">
        <f t="shared" ref="Q174:V174" si="53">AVERAGE(J174:J179)</f>
        <v>1895.5</v>
      </c>
      <c r="R174" s="15">
        <f t="shared" si="53"/>
        <v>3.5161318292130177E-3</v>
      </c>
      <c r="S174" s="15">
        <f t="shared" si="53"/>
        <v>1170.3659997006812</v>
      </c>
      <c r="T174" s="15">
        <f t="shared" si="53"/>
        <v>232</v>
      </c>
      <c r="U174" s="15">
        <f t="shared" si="53"/>
        <v>6965.166666666667</v>
      </c>
      <c r="V174" s="15">
        <f t="shared" si="53"/>
        <v>221.71666666666667</v>
      </c>
    </row>
    <row r="175" spans="1:23" ht="14.5" customHeight="1" x14ac:dyDescent="0.35">
      <c r="A175" s="7">
        <v>6.2E-2</v>
      </c>
      <c r="B175" s="7">
        <v>0.14399999999999999</v>
      </c>
      <c r="C175" s="7">
        <v>0</v>
      </c>
      <c r="D175" s="7" t="s">
        <v>191</v>
      </c>
      <c r="E175" s="7">
        <v>187</v>
      </c>
      <c r="F175" s="45"/>
      <c r="G175" s="17"/>
      <c r="H175" s="17"/>
      <c r="I175">
        <v>0.63955128530000005</v>
      </c>
      <c r="J175">
        <v>1901</v>
      </c>
      <c r="K175">
        <v>3.216937456347135E-3</v>
      </c>
      <c r="L175">
        <v>1393.7135901261979</v>
      </c>
      <c r="M175">
        <v>236</v>
      </c>
      <c r="N175">
        <v>5439</v>
      </c>
      <c r="O175">
        <v>228.4</v>
      </c>
      <c r="P175" s="17"/>
      <c r="Q175" s="18"/>
      <c r="R175" s="31"/>
      <c r="S175" s="21"/>
      <c r="T175" s="18"/>
      <c r="U175" s="39"/>
      <c r="V175" s="18"/>
    </row>
    <row r="176" spans="1:23" x14ac:dyDescent="0.35">
      <c r="A176" s="7">
        <v>0.13400000000000001</v>
      </c>
      <c r="B176" s="7">
        <v>0.23599999999999999</v>
      </c>
      <c r="C176" s="7">
        <v>0</v>
      </c>
      <c r="D176" s="7" t="s">
        <v>192</v>
      </c>
      <c r="E176" s="7">
        <v>188</v>
      </c>
      <c r="F176" s="45"/>
      <c r="G176" s="17"/>
      <c r="H176" s="17"/>
      <c r="I176">
        <v>0.92457940049999998</v>
      </c>
      <c r="J176">
        <v>1896</v>
      </c>
      <c r="K176">
        <v>3.1668979052273281E-3</v>
      </c>
      <c r="L176">
        <v>1699.303828669093</v>
      </c>
      <c r="M176">
        <v>212</v>
      </c>
      <c r="N176">
        <v>6912</v>
      </c>
      <c r="O176">
        <v>224.9</v>
      </c>
      <c r="P176" s="17"/>
      <c r="Q176" s="18"/>
      <c r="R176" s="31"/>
      <c r="S176" s="21"/>
      <c r="T176" s="18"/>
      <c r="U176" s="39"/>
      <c r="V176" s="18"/>
    </row>
    <row r="177" spans="1:23" x14ac:dyDescent="0.35">
      <c r="A177" s="7">
        <v>0</v>
      </c>
      <c r="B177" s="7">
        <v>6.8000000000000005E-2</v>
      </c>
      <c r="C177" s="7">
        <v>0</v>
      </c>
      <c r="D177" s="7" t="s">
        <v>193</v>
      </c>
      <c r="E177" s="7">
        <v>189</v>
      </c>
      <c r="F177" s="45"/>
      <c r="G177" s="17"/>
      <c r="H177" s="17"/>
      <c r="I177">
        <v>1.0822780329999999</v>
      </c>
      <c r="J177">
        <v>1895</v>
      </c>
      <c r="K177">
        <v>3.5539946476202912E-3</v>
      </c>
      <c r="L177">
        <v>974.00249996596904</v>
      </c>
      <c r="M177">
        <v>220</v>
      </c>
      <c r="N177">
        <v>7157</v>
      </c>
      <c r="O177">
        <v>219.9</v>
      </c>
      <c r="P177" s="17"/>
      <c r="Q177" s="18"/>
      <c r="R177" s="31"/>
      <c r="S177" s="21"/>
      <c r="T177" s="18"/>
      <c r="U177" s="39"/>
      <c r="V177" s="18"/>
    </row>
    <row r="178" spans="1:23" x14ac:dyDescent="0.35">
      <c r="A178" s="7">
        <v>2.4E-2</v>
      </c>
      <c r="B178" s="7">
        <v>0.13400000000000001</v>
      </c>
      <c r="C178" s="7">
        <v>0</v>
      </c>
      <c r="D178" s="7" t="s">
        <v>194</v>
      </c>
      <c r="E178" s="7">
        <v>190</v>
      </c>
      <c r="F178" s="45"/>
      <c r="G178" s="17"/>
      <c r="H178" s="17"/>
      <c r="I178">
        <v>0.95573367819999999</v>
      </c>
      <c r="J178">
        <v>1891</v>
      </c>
      <c r="K178">
        <v>3.3398553635492299E-3</v>
      </c>
      <c r="L178">
        <v>891.86824516827392</v>
      </c>
      <c r="M178">
        <v>262</v>
      </c>
      <c r="N178">
        <v>8882</v>
      </c>
      <c r="O178">
        <v>212</v>
      </c>
      <c r="P178" s="17"/>
      <c r="Q178" s="18"/>
      <c r="R178" s="31"/>
      <c r="S178" s="21"/>
      <c r="T178" s="18"/>
      <c r="U178" s="39"/>
      <c r="V178" s="18"/>
    </row>
    <row r="179" spans="1:23" x14ac:dyDescent="0.35">
      <c r="A179" s="7">
        <v>0.13900000000000001</v>
      </c>
      <c r="B179" s="7">
        <v>0.26300000000000001</v>
      </c>
      <c r="C179" s="7">
        <v>0</v>
      </c>
      <c r="D179" s="7" t="s">
        <v>195</v>
      </c>
      <c r="E179" s="7">
        <v>191</v>
      </c>
      <c r="F179" s="46"/>
      <c r="G179" s="56">
        <f>AVERAGE(G168,G174)</f>
        <v>9.6833333333333327E-2</v>
      </c>
      <c r="H179" s="56">
        <f>AVERAGE(H168,H174)</f>
        <v>0.1585</v>
      </c>
      <c r="I179">
        <v>0.71076774389999997</v>
      </c>
      <c r="J179">
        <v>1897</v>
      </c>
      <c r="K179">
        <v>2.8869234154434002E-3</v>
      </c>
      <c r="L179">
        <v>1310.761556159295</v>
      </c>
      <c r="M179">
        <v>234</v>
      </c>
      <c r="N179">
        <v>6922</v>
      </c>
      <c r="O179">
        <v>216.5</v>
      </c>
      <c r="P179" s="56">
        <f>AVERAGE(P168,P174)</f>
        <v>0.94026676215833327</v>
      </c>
      <c r="Q179" s="56">
        <f t="shared" ref="Q179:V179" si="54">AVERAGE(Q168,Q174)</f>
        <v>1897.25</v>
      </c>
      <c r="R179" s="56">
        <f t="shared" si="54"/>
        <v>3.5016231962843071E-3</v>
      </c>
      <c r="S179" s="56">
        <f t="shared" si="54"/>
        <v>1179.8867066956655</v>
      </c>
      <c r="T179" s="56">
        <f t="shared" si="54"/>
        <v>241.83333333333331</v>
      </c>
      <c r="U179" s="56">
        <f t="shared" si="54"/>
        <v>6464.25</v>
      </c>
      <c r="V179" s="56">
        <f t="shared" si="54"/>
        <v>226.5</v>
      </c>
    </row>
    <row r="180" spans="1:23" x14ac:dyDescent="0.35">
      <c r="A180" s="3">
        <v>0.55500000000000005</v>
      </c>
      <c r="B180" s="3">
        <v>0.69299999999999995</v>
      </c>
      <c r="C180" s="3">
        <v>1</v>
      </c>
      <c r="D180" s="3" t="s">
        <v>10</v>
      </c>
      <c r="E180" s="3">
        <v>6</v>
      </c>
      <c r="F180" s="47" t="s">
        <v>459</v>
      </c>
      <c r="G180" s="19">
        <f>AVERAGE(A180:A185)</f>
        <v>0.54016666666666668</v>
      </c>
      <c r="H180" s="19">
        <f>AVERAGE(B180:B185)</f>
        <v>0.56400000000000006</v>
      </c>
      <c r="I180">
        <v>1.2196668207000001</v>
      </c>
      <c r="J180">
        <v>1903</v>
      </c>
      <c r="K180">
        <v>4.2321457651566616E-3</v>
      </c>
      <c r="L180">
        <v>1148.6348714478131</v>
      </c>
      <c r="M180">
        <v>238</v>
      </c>
      <c r="N180">
        <v>5066</v>
      </c>
      <c r="O180">
        <v>249.7</v>
      </c>
      <c r="P180" s="19">
        <f>AVERAGE(I180:I185)</f>
        <v>1.1847672370833335</v>
      </c>
      <c r="Q180" s="19">
        <f t="shared" ref="Q180:V180" si="55">AVERAGE(J180:J185)</f>
        <v>1899.5</v>
      </c>
      <c r="R180" s="19">
        <f t="shared" si="55"/>
        <v>4.5261081614683214E-3</v>
      </c>
      <c r="S180" s="19">
        <f t="shared" si="55"/>
        <v>840.13223183079117</v>
      </c>
      <c r="T180" s="19">
        <f t="shared" si="55"/>
        <v>268</v>
      </c>
      <c r="U180" s="19">
        <f t="shared" si="55"/>
        <v>5940</v>
      </c>
      <c r="V180" s="19">
        <f t="shared" si="55"/>
        <v>249.3666666666667</v>
      </c>
      <c r="W180" s="1">
        <v>14.5</v>
      </c>
    </row>
    <row r="181" spans="1:23" x14ac:dyDescent="0.35">
      <c r="A181" s="3">
        <v>0.46500000000000002</v>
      </c>
      <c r="B181" s="3">
        <v>0.51700000000000002</v>
      </c>
      <c r="C181" s="3">
        <v>1</v>
      </c>
      <c r="D181" s="3" t="s">
        <v>11</v>
      </c>
      <c r="E181" s="3">
        <v>7</v>
      </c>
      <c r="F181" s="48"/>
      <c r="G181" s="25"/>
      <c r="H181" s="25"/>
      <c r="I181">
        <v>1.0542484558</v>
      </c>
      <c r="J181">
        <v>1906</v>
      </c>
      <c r="K181">
        <v>4.1195652181847042E-3</v>
      </c>
      <c r="L181">
        <v>744.69216522313366</v>
      </c>
      <c r="M181">
        <v>260</v>
      </c>
      <c r="N181">
        <v>5179</v>
      </c>
      <c r="O181">
        <v>250.4</v>
      </c>
      <c r="P181" s="25"/>
      <c r="Q181" s="28"/>
      <c r="R181" s="32"/>
      <c r="S181" s="22"/>
      <c r="T181" s="28"/>
      <c r="U181" s="36"/>
      <c r="V181" s="28"/>
    </row>
    <row r="182" spans="1:23" x14ac:dyDescent="0.35">
      <c r="A182" s="3">
        <v>0.69199999999999995</v>
      </c>
      <c r="B182" s="3">
        <v>0.70599999999999996</v>
      </c>
      <c r="C182" s="3">
        <v>1</v>
      </c>
      <c r="D182" s="3" t="s">
        <v>12</v>
      </c>
      <c r="E182" s="3">
        <v>8</v>
      </c>
      <c r="F182" s="48"/>
      <c r="G182" s="25"/>
      <c r="H182" s="25"/>
      <c r="I182">
        <v>1.4848009162</v>
      </c>
      <c r="J182">
        <v>1893</v>
      </c>
      <c r="K182">
        <v>5.1347678692963677E-3</v>
      </c>
      <c r="L182">
        <v>767.84077742692887</v>
      </c>
      <c r="M182">
        <v>272</v>
      </c>
      <c r="N182">
        <v>7386</v>
      </c>
      <c r="O182">
        <v>248.5</v>
      </c>
      <c r="P182" s="25"/>
      <c r="Q182" s="28"/>
      <c r="R182" s="32"/>
      <c r="S182" s="22"/>
      <c r="T182" s="28"/>
      <c r="U182" s="36"/>
      <c r="V182" s="28"/>
    </row>
    <row r="183" spans="1:23" x14ac:dyDescent="0.35">
      <c r="A183" s="3">
        <v>0.54100000000000004</v>
      </c>
      <c r="B183" s="3">
        <v>0.53400000000000003</v>
      </c>
      <c r="C183" s="3">
        <v>1</v>
      </c>
      <c r="D183" s="3" t="s">
        <v>13</v>
      </c>
      <c r="E183" s="3">
        <v>9</v>
      </c>
      <c r="F183" s="48"/>
      <c r="G183" s="25"/>
      <c r="H183" s="25"/>
      <c r="I183">
        <v>1.0190729871999999</v>
      </c>
      <c r="J183">
        <v>1900</v>
      </c>
      <c r="K183">
        <v>4.6402171218117173E-3</v>
      </c>
      <c r="L183">
        <v>729.78482375138708</v>
      </c>
      <c r="M183">
        <v>286</v>
      </c>
      <c r="N183">
        <v>5518</v>
      </c>
      <c r="O183">
        <v>248.8</v>
      </c>
      <c r="P183" s="25"/>
      <c r="Q183" s="28"/>
      <c r="R183" s="32"/>
      <c r="S183" s="22"/>
      <c r="T183" s="28"/>
      <c r="U183" s="36"/>
      <c r="V183" s="28"/>
    </row>
    <row r="184" spans="1:23" x14ac:dyDescent="0.35">
      <c r="A184" s="3">
        <v>0.56000000000000005</v>
      </c>
      <c r="B184" s="3">
        <v>0.49099999999999999</v>
      </c>
      <c r="C184" s="3">
        <v>1</v>
      </c>
      <c r="D184" s="3" t="s">
        <v>14</v>
      </c>
      <c r="E184" s="3">
        <v>10</v>
      </c>
      <c r="F184" s="48"/>
      <c r="G184" s="25"/>
      <c r="H184" s="25"/>
      <c r="I184">
        <v>1.1840948330000001</v>
      </c>
      <c r="J184">
        <v>1897</v>
      </c>
      <c r="K184">
        <v>4.748840358795246E-3</v>
      </c>
      <c r="L184">
        <v>862.14080213085367</v>
      </c>
      <c r="M184">
        <v>262</v>
      </c>
      <c r="N184">
        <v>6067</v>
      </c>
      <c r="O184">
        <v>249.4</v>
      </c>
      <c r="P184" s="25"/>
      <c r="Q184" s="28"/>
      <c r="R184" s="32"/>
      <c r="S184" s="22"/>
      <c r="T184" s="28"/>
      <c r="U184" s="36"/>
      <c r="V184" s="28"/>
    </row>
    <row r="185" spans="1:23" x14ac:dyDescent="0.35">
      <c r="A185" s="3">
        <v>0.42799999999999999</v>
      </c>
      <c r="B185" s="3">
        <v>0.443</v>
      </c>
      <c r="C185" s="3">
        <v>1</v>
      </c>
      <c r="D185" s="3" t="s">
        <v>15</v>
      </c>
      <c r="E185" s="3">
        <v>11</v>
      </c>
      <c r="F185" s="49"/>
      <c r="G185" s="26"/>
      <c r="H185" s="26"/>
      <c r="I185">
        <v>1.1467194096</v>
      </c>
      <c r="J185">
        <v>1898</v>
      </c>
      <c r="K185">
        <v>4.2811126355652308E-3</v>
      </c>
      <c r="L185">
        <v>787.69995100463109</v>
      </c>
      <c r="M185">
        <v>290</v>
      </c>
      <c r="N185">
        <v>6424</v>
      </c>
      <c r="O185">
        <v>249.4</v>
      </c>
      <c r="P185" s="26"/>
      <c r="Q185" s="29"/>
      <c r="R185" s="33"/>
      <c r="S185" s="23"/>
      <c r="T185" s="29"/>
      <c r="U185" s="41"/>
      <c r="V185" s="29"/>
    </row>
    <row r="186" spans="1:23" x14ac:dyDescent="0.35">
      <c r="A186" s="3">
        <v>0.311</v>
      </c>
      <c r="B186" s="3">
        <v>0.317</v>
      </c>
      <c r="C186" s="3">
        <v>1</v>
      </c>
      <c r="D186" s="3" t="s">
        <v>196</v>
      </c>
      <c r="E186" s="3">
        <v>192</v>
      </c>
      <c r="F186" s="52" t="s">
        <v>460</v>
      </c>
      <c r="G186" s="19">
        <f>AVERAGE(A186:A191)</f>
        <v>0.32883333333333337</v>
      </c>
      <c r="H186" s="19">
        <f>AVERAGE(B186:B191)</f>
        <v>0.29166666666666669</v>
      </c>
      <c r="I186">
        <v>0.61768636450000003</v>
      </c>
      <c r="J186">
        <v>1909</v>
      </c>
      <c r="K186">
        <v>3.3689853676689241E-3</v>
      </c>
      <c r="L186">
        <v>1236.712199835958</v>
      </c>
      <c r="M186">
        <v>308</v>
      </c>
      <c r="N186">
        <v>5543</v>
      </c>
      <c r="O186">
        <v>229.2</v>
      </c>
      <c r="P186" s="19">
        <f>AVERAGE(I186:I191)</f>
        <v>0.87576318431666678</v>
      </c>
      <c r="Q186" s="19">
        <f t="shared" ref="Q186:V186" si="56">AVERAGE(J186:J191)</f>
        <v>1898.8333333333333</v>
      </c>
      <c r="R186" s="19">
        <f t="shared" si="56"/>
        <v>3.4992364532214193E-3</v>
      </c>
      <c r="S186" s="19">
        <f t="shared" si="56"/>
        <v>1232.7578480236587</v>
      </c>
      <c r="T186" s="19">
        <f t="shared" si="56"/>
        <v>246.66666666666666</v>
      </c>
      <c r="U186" s="19">
        <f t="shared" si="56"/>
        <v>4414.333333333333</v>
      </c>
      <c r="V186" s="19">
        <f t="shared" si="56"/>
        <v>239.76666666666668</v>
      </c>
    </row>
    <row r="187" spans="1:23" x14ac:dyDescent="0.35">
      <c r="A187" s="3">
        <v>0.30099999999999999</v>
      </c>
      <c r="B187" s="3">
        <v>0.219</v>
      </c>
      <c r="C187" s="3">
        <v>1</v>
      </c>
      <c r="D187" s="3" t="s">
        <v>197</v>
      </c>
      <c r="E187" s="3">
        <v>193</v>
      </c>
      <c r="F187" s="52"/>
      <c r="G187" s="25"/>
      <c r="H187" s="25"/>
      <c r="I187">
        <v>0.67587726329999998</v>
      </c>
      <c r="J187">
        <v>1916</v>
      </c>
      <c r="K187">
        <v>3.388650892047615E-3</v>
      </c>
      <c r="L187">
        <v>950.57042221064182</v>
      </c>
      <c r="M187">
        <v>312</v>
      </c>
      <c r="N187">
        <v>5280</v>
      </c>
      <c r="O187">
        <v>230.8</v>
      </c>
      <c r="P187" s="25"/>
      <c r="Q187" s="28"/>
      <c r="R187" s="32"/>
      <c r="S187" s="22"/>
      <c r="T187" s="28"/>
      <c r="U187" s="36"/>
      <c r="V187" s="28"/>
    </row>
    <row r="188" spans="1:23" ht="14.5" customHeight="1" x14ac:dyDescent="0.35">
      <c r="A188" s="3">
        <v>0.32</v>
      </c>
      <c r="B188" s="3">
        <v>0.27900000000000003</v>
      </c>
      <c r="C188" s="3">
        <v>1</v>
      </c>
      <c r="D188" s="3" t="s">
        <v>198</v>
      </c>
      <c r="E188" s="3">
        <v>194</v>
      </c>
      <c r="F188" s="52"/>
      <c r="G188" s="25"/>
      <c r="H188" s="25"/>
      <c r="I188">
        <v>1.0992160578000001</v>
      </c>
      <c r="J188">
        <v>1894</v>
      </c>
      <c r="K188">
        <v>3.877035640434975E-3</v>
      </c>
      <c r="L188">
        <v>1217.943557081061</v>
      </c>
      <c r="M188">
        <v>234</v>
      </c>
      <c r="N188">
        <v>4050</v>
      </c>
      <c r="O188">
        <v>243.9</v>
      </c>
      <c r="P188" s="25"/>
      <c r="Q188" s="28"/>
      <c r="R188" s="32"/>
      <c r="S188" s="22"/>
      <c r="T188" s="28"/>
      <c r="U188" s="36"/>
      <c r="V188" s="28"/>
    </row>
    <row r="189" spans="1:23" x14ac:dyDescent="0.35">
      <c r="A189" s="3">
        <v>0.33</v>
      </c>
      <c r="B189" s="3">
        <v>0.30599999999999999</v>
      </c>
      <c r="C189" s="3">
        <v>1</v>
      </c>
      <c r="D189" s="3" t="s">
        <v>199</v>
      </c>
      <c r="E189" s="3">
        <v>195</v>
      </c>
      <c r="F189" s="52"/>
      <c r="G189" s="25"/>
      <c r="H189" s="25"/>
      <c r="I189">
        <v>1.0810197203</v>
      </c>
      <c r="J189">
        <v>1887</v>
      </c>
      <c r="K189">
        <v>3.6534613794902381E-3</v>
      </c>
      <c r="L189">
        <v>1585.6209381425031</v>
      </c>
      <c r="M189">
        <v>194</v>
      </c>
      <c r="N189">
        <v>3682</v>
      </c>
      <c r="O189">
        <v>246</v>
      </c>
      <c r="P189" s="25"/>
      <c r="Q189" s="28"/>
      <c r="R189" s="32"/>
      <c r="S189" s="22"/>
      <c r="T189" s="28"/>
      <c r="U189" s="36"/>
      <c r="V189" s="28"/>
    </row>
    <row r="190" spans="1:23" ht="14.5" customHeight="1" x14ac:dyDescent="0.35">
      <c r="A190" s="3">
        <v>0.42499999999999999</v>
      </c>
      <c r="B190" s="3">
        <v>0.433</v>
      </c>
      <c r="C190" s="3">
        <v>1</v>
      </c>
      <c r="D190" s="3" t="s">
        <v>200</v>
      </c>
      <c r="E190" s="3">
        <v>196</v>
      </c>
      <c r="F190" s="52"/>
      <c r="G190" s="25"/>
      <c r="H190" s="25"/>
      <c r="I190">
        <v>0.88584387369999995</v>
      </c>
      <c r="J190">
        <v>1896</v>
      </c>
      <c r="K190">
        <v>3.3021340705513E-3</v>
      </c>
      <c r="L190">
        <v>1381.378603466768</v>
      </c>
      <c r="M190">
        <v>214</v>
      </c>
      <c r="N190">
        <v>3806</v>
      </c>
      <c r="O190">
        <v>243</v>
      </c>
      <c r="P190" s="25"/>
      <c r="Q190" s="28"/>
      <c r="R190" s="32"/>
      <c r="S190" s="22"/>
      <c r="T190" s="28"/>
      <c r="U190" s="36"/>
      <c r="V190" s="28"/>
    </row>
    <row r="191" spans="1:23" x14ac:dyDescent="0.35">
      <c r="A191" s="3">
        <v>0.28599999999999998</v>
      </c>
      <c r="B191" s="3">
        <v>0.19600000000000001</v>
      </c>
      <c r="C191" s="3">
        <v>1</v>
      </c>
      <c r="D191" s="3" t="s">
        <v>201</v>
      </c>
      <c r="E191" s="3">
        <v>197</v>
      </c>
      <c r="F191" s="52"/>
      <c r="G191" s="57">
        <f>AVERAGE(G180,G186)</f>
        <v>0.4345</v>
      </c>
      <c r="H191" s="57">
        <f>AVERAGE(H180,H186)</f>
        <v>0.4278333333333334</v>
      </c>
      <c r="I191">
        <v>0.89493582630000001</v>
      </c>
      <c r="J191">
        <v>1891</v>
      </c>
      <c r="K191">
        <v>3.4051513691354639E-3</v>
      </c>
      <c r="L191">
        <v>1024.3213674050189</v>
      </c>
      <c r="M191">
        <v>218</v>
      </c>
      <c r="N191">
        <v>4125</v>
      </c>
      <c r="O191">
        <v>245.7</v>
      </c>
      <c r="P191" s="57">
        <f>AVERAGE(P180,P186)</f>
        <v>1.0302652107000001</v>
      </c>
      <c r="Q191" s="57">
        <f t="shared" ref="Q191:V191" si="57">AVERAGE(Q180,Q186)</f>
        <v>1899.1666666666665</v>
      </c>
      <c r="R191" s="57">
        <f t="shared" si="57"/>
        <v>4.0126723073448702E-3</v>
      </c>
      <c r="S191" s="57">
        <f t="shared" si="57"/>
        <v>1036.445039927225</v>
      </c>
      <c r="T191" s="57">
        <f t="shared" si="57"/>
        <v>257.33333333333331</v>
      </c>
      <c r="U191" s="57">
        <f t="shared" si="57"/>
        <v>5177.1666666666661</v>
      </c>
      <c r="V191" s="57">
        <f t="shared" si="57"/>
        <v>244.56666666666669</v>
      </c>
    </row>
    <row r="192" spans="1:23" ht="14.5" customHeight="1" x14ac:dyDescent="0.35">
      <c r="A192" s="7">
        <v>0.14399999999999999</v>
      </c>
      <c r="B192" s="10">
        <v>0.24099999999999999</v>
      </c>
      <c r="C192" s="7">
        <v>0</v>
      </c>
      <c r="D192" s="7" t="s">
        <v>16</v>
      </c>
      <c r="E192" s="7">
        <v>12</v>
      </c>
      <c r="F192" s="44" t="s">
        <v>388</v>
      </c>
      <c r="G192" s="17">
        <f>AVERAGE(A192:A196)</f>
        <v>0.1598</v>
      </c>
      <c r="H192" s="17">
        <f>AVERAGE(B192:B196)</f>
        <v>0.2472</v>
      </c>
      <c r="I192">
        <v>0.91006042929999997</v>
      </c>
      <c r="J192">
        <v>1894</v>
      </c>
      <c r="K192">
        <v>3.2882903843023809E-3</v>
      </c>
      <c r="L192">
        <v>1063.7630812156781</v>
      </c>
      <c r="M192">
        <v>222</v>
      </c>
      <c r="N192">
        <v>3913</v>
      </c>
      <c r="O192">
        <v>245.4</v>
      </c>
      <c r="P192" s="17">
        <f>AVERAGE(I192:I196)</f>
        <v>0.84211660160000013</v>
      </c>
      <c r="Q192" s="17">
        <f t="shared" ref="Q192:V192" si="58">AVERAGE(J192:J196)</f>
        <v>1893.4</v>
      </c>
      <c r="R192" s="17">
        <f t="shared" si="58"/>
        <v>3.1103013697209572E-3</v>
      </c>
      <c r="S192" s="17">
        <f t="shared" si="58"/>
        <v>1050.229328709675</v>
      </c>
      <c r="T192" s="17">
        <f t="shared" si="58"/>
        <v>240.8</v>
      </c>
      <c r="U192" s="17">
        <f t="shared" si="58"/>
        <v>5248.8</v>
      </c>
      <c r="V192" s="17">
        <f t="shared" si="58"/>
        <v>234.08</v>
      </c>
    </row>
    <row r="193" spans="1:23" x14ac:dyDescent="0.35">
      <c r="A193" s="7">
        <v>0.04</v>
      </c>
      <c r="B193" s="7">
        <v>0.11899999999999999</v>
      </c>
      <c r="C193" s="7">
        <v>0</v>
      </c>
      <c r="D193" s="7" t="s">
        <v>17</v>
      </c>
      <c r="E193" s="7">
        <v>13</v>
      </c>
      <c r="F193" s="45"/>
      <c r="G193" s="17"/>
      <c r="H193" s="17"/>
      <c r="I193">
        <v>0.82716155160000004</v>
      </c>
      <c r="J193">
        <v>1890</v>
      </c>
      <c r="K193">
        <v>2.8969411591200792E-3</v>
      </c>
      <c r="L193">
        <v>1533.4567950047181</v>
      </c>
      <c r="M193">
        <v>214</v>
      </c>
      <c r="N193">
        <v>3250</v>
      </c>
      <c r="O193">
        <v>246.4</v>
      </c>
      <c r="P193" s="17"/>
      <c r="Q193" s="18"/>
      <c r="R193" s="31"/>
      <c r="S193" s="21"/>
      <c r="T193" s="18"/>
      <c r="U193" s="39"/>
      <c r="V193" s="18"/>
    </row>
    <row r="194" spans="1:23" ht="14.5" customHeight="1" x14ac:dyDescent="0.35">
      <c r="A194" s="7">
        <v>0.25900000000000001</v>
      </c>
      <c r="B194" s="7">
        <v>0.41</v>
      </c>
      <c r="C194" s="7">
        <v>0</v>
      </c>
      <c r="D194" s="7" t="s">
        <v>18</v>
      </c>
      <c r="E194" s="7">
        <v>14</v>
      </c>
      <c r="F194" s="45"/>
      <c r="G194" s="17"/>
      <c r="H194" s="17"/>
      <c r="I194">
        <v>0.96476718080000001</v>
      </c>
      <c r="J194">
        <v>1897</v>
      </c>
      <c r="K194">
        <v>3.1065241327893831E-3</v>
      </c>
      <c r="L194">
        <v>809.16906824504724</v>
      </c>
      <c r="M194">
        <v>266</v>
      </c>
      <c r="N194">
        <v>6133</v>
      </c>
      <c r="O194">
        <v>228.4</v>
      </c>
      <c r="P194" s="17"/>
      <c r="Q194" s="18"/>
      <c r="R194" s="31"/>
      <c r="S194" s="21"/>
      <c r="T194" s="18"/>
      <c r="U194" s="39"/>
      <c r="V194" s="18"/>
    </row>
    <row r="195" spans="1:23" x14ac:dyDescent="0.35">
      <c r="A195" s="7">
        <v>0.26600000000000001</v>
      </c>
      <c r="B195" s="7">
        <v>0.33100000000000002</v>
      </c>
      <c r="C195" s="7">
        <v>0</v>
      </c>
      <c r="D195" s="7" t="s">
        <v>19</v>
      </c>
      <c r="E195" s="7">
        <v>15</v>
      </c>
      <c r="F195" s="45"/>
      <c r="G195" s="17"/>
      <c r="H195" s="17"/>
      <c r="I195">
        <v>0.79653951469999995</v>
      </c>
      <c r="J195">
        <v>1893</v>
      </c>
      <c r="K195">
        <v>3.2700540323750082E-3</v>
      </c>
      <c r="L195">
        <v>993.40561688865364</v>
      </c>
      <c r="M195">
        <v>242</v>
      </c>
      <c r="N195">
        <v>6761</v>
      </c>
      <c r="O195">
        <v>224.3</v>
      </c>
      <c r="P195" s="17"/>
      <c r="Q195" s="18"/>
      <c r="R195" s="31"/>
      <c r="S195" s="21"/>
      <c r="T195" s="18"/>
      <c r="U195" s="39"/>
      <c r="V195" s="18"/>
    </row>
    <row r="196" spans="1:23" ht="14.5" customHeight="1" x14ac:dyDescent="0.35">
      <c r="A196" s="7">
        <v>0.09</v>
      </c>
      <c r="B196" s="7">
        <v>0.13500000000000001</v>
      </c>
      <c r="C196" s="7">
        <v>0</v>
      </c>
      <c r="D196" s="7" t="s">
        <v>20</v>
      </c>
      <c r="E196" s="7">
        <v>16</v>
      </c>
      <c r="F196" s="46"/>
      <c r="G196" s="17"/>
      <c r="H196" s="17"/>
      <c r="I196">
        <v>0.71205433159999998</v>
      </c>
      <c r="J196">
        <v>1893</v>
      </c>
      <c r="K196">
        <v>2.989697140017936E-3</v>
      </c>
      <c r="L196">
        <v>851.35208219427727</v>
      </c>
      <c r="M196">
        <v>260</v>
      </c>
      <c r="N196">
        <v>6187</v>
      </c>
      <c r="O196">
        <v>225.9</v>
      </c>
      <c r="P196" s="17"/>
      <c r="Q196" s="18"/>
      <c r="R196" s="31"/>
      <c r="S196" s="21"/>
      <c r="T196" s="18"/>
      <c r="U196" s="39"/>
      <c r="V196" s="30"/>
    </row>
    <row r="197" spans="1:23" x14ac:dyDescent="0.35">
      <c r="A197" s="7">
        <v>0.20699999999999999</v>
      </c>
      <c r="B197" s="7">
        <v>0.32200000000000001</v>
      </c>
      <c r="C197" s="7">
        <v>0</v>
      </c>
      <c r="D197" s="7" t="s">
        <v>202</v>
      </c>
      <c r="E197" s="7">
        <v>198</v>
      </c>
      <c r="F197" s="44" t="s">
        <v>423</v>
      </c>
      <c r="G197" s="15">
        <f>AVERAGE(A197:A202)</f>
        <v>0.24933333333333332</v>
      </c>
      <c r="H197" s="15">
        <f>AVERAGE(B197:B202)</f>
        <v>0.34400000000000003</v>
      </c>
      <c r="I197">
        <v>0.87711291709999994</v>
      </c>
      <c r="J197">
        <v>1897</v>
      </c>
      <c r="K197">
        <v>3.0331802643912891E-3</v>
      </c>
      <c r="L197">
        <v>883.775254018287</v>
      </c>
      <c r="M197">
        <v>260</v>
      </c>
      <c r="N197">
        <v>6249</v>
      </c>
      <c r="O197">
        <v>226.4</v>
      </c>
      <c r="P197" s="15">
        <f>AVERAGE(I197:I202)</f>
        <v>0.91353785106666663</v>
      </c>
      <c r="Q197" s="15">
        <f t="shared" ref="Q197:V197" si="59">AVERAGE(J197:J202)</f>
        <v>1897</v>
      </c>
      <c r="R197" s="15">
        <f t="shared" si="59"/>
        <v>3.5986326629688053E-3</v>
      </c>
      <c r="S197" s="15">
        <f t="shared" si="59"/>
        <v>1202.0581351933504</v>
      </c>
      <c r="T197" s="15">
        <f t="shared" si="59"/>
        <v>245.33333333333334</v>
      </c>
      <c r="U197" s="15">
        <f t="shared" si="59"/>
        <v>5264</v>
      </c>
      <c r="V197" s="15">
        <f t="shared" si="59"/>
        <v>231.54999999999998</v>
      </c>
    </row>
    <row r="198" spans="1:23" ht="14.5" customHeight="1" x14ac:dyDescent="0.35">
      <c r="A198" s="7">
        <v>0.371</v>
      </c>
      <c r="B198" s="7">
        <v>0.48499999999999999</v>
      </c>
      <c r="C198" s="7">
        <v>0</v>
      </c>
      <c r="D198" s="7" t="s">
        <v>203</v>
      </c>
      <c r="E198" s="7">
        <v>199</v>
      </c>
      <c r="F198" s="45"/>
      <c r="G198" s="17"/>
      <c r="H198" s="17"/>
      <c r="I198">
        <v>0.81007873590000001</v>
      </c>
      <c r="J198">
        <v>1899</v>
      </c>
      <c r="K198">
        <v>3.17967634305072E-3</v>
      </c>
      <c r="L198">
        <v>916.15642986385933</v>
      </c>
      <c r="M198">
        <v>276</v>
      </c>
      <c r="N198">
        <v>6319</v>
      </c>
      <c r="O198">
        <v>225.9</v>
      </c>
      <c r="P198" s="17"/>
      <c r="Q198" s="18"/>
      <c r="R198" s="31"/>
      <c r="S198" s="21"/>
      <c r="T198" s="18"/>
      <c r="U198" s="39"/>
      <c r="V198" s="18"/>
    </row>
    <row r="199" spans="1:23" x14ac:dyDescent="0.35">
      <c r="A199" s="7">
        <v>0.32200000000000001</v>
      </c>
      <c r="B199" s="7">
        <v>0.41</v>
      </c>
      <c r="C199" s="7">
        <v>0</v>
      </c>
      <c r="D199" s="7" t="s">
        <v>204</v>
      </c>
      <c r="E199" s="7">
        <v>200</v>
      </c>
      <c r="F199" s="45"/>
      <c r="G199" s="17"/>
      <c r="H199" s="17"/>
      <c r="I199">
        <v>0.675351115</v>
      </c>
      <c r="J199">
        <v>1892</v>
      </c>
      <c r="K199">
        <v>3.2268527080606931E-3</v>
      </c>
      <c r="L199">
        <v>882.80063756852758</v>
      </c>
      <c r="M199">
        <v>246</v>
      </c>
      <c r="N199">
        <v>6841</v>
      </c>
      <c r="O199">
        <v>224.1</v>
      </c>
      <c r="P199" s="17"/>
      <c r="Q199" s="18"/>
      <c r="R199" s="31"/>
      <c r="S199" s="21"/>
      <c r="T199" s="18"/>
      <c r="U199" s="39"/>
      <c r="V199" s="18"/>
    </row>
    <row r="200" spans="1:23" ht="14.5" customHeight="1" x14ac:dyDescent="0.35">
      <c r="A200" s="7">
        <v>0.246</v>
      </c>
      <c r="B200" s="7">
        <v>0.35599999999999998</v>
      </c>
      <c r="C200" s="7">
        <v>0</v>
      </c>
      <c r="D200" s="7" t="s">
        <v>205</v>
      </c>
      <c r="E200" s="7">
        <v>201</v>
      </c>
      <c r="F200" s="45"/>
      <c r="G200" s="17"/>
      <c r="H200" s="17"/>
      <c r="I200">
        <v>1.1119842781</v>
      </c>
      <c r="J200">
        <v>1897</v>
      </c>
      <c r="K200">
        <v>3.89124130155411E-3</v>
      </c>
      <c r="L200">
        <v>1312.9477036176629</v>
      </c>
      <c r="M200">
        <v>234</v>
      </c>
      <c r="N200">
        <v>3952</v>
      </c>
      <c r="O200">
        <v>239.4</v>
      </c>
      <c r="P200" s="17"/>
      <c r="Q200" s="18"/>
      <c r="R200" s="31"/>
      <c r="S200" s="21"/>
      <c r="T200" s="18"/>
      <c r="U200" s="39"/>
      <c r="V200" s="18"/>
    </row>
    <row r="201" spans="1:23" x14ac:dyDescent="0.35">
      <c r="A201" s="7">
        <v>0.187</v>
      </c>
      <c r="B201" s="7">
        <v>0.245</v>
      </c>
      <c r="C201" s="7">
        <v>0</v>
      </c>
      <c r="D201" s="7" t="s">
        <v>206</v>
      </c>
      <c r="E201" s="7">
        <v>202</v>
      </c>
      <c r="F201" s="45"/>
      <c r="G201" s="17"/>
      <c r="H201" s="17"/>
      <c r="I201">
        <v>0.93331504119999997</v>
      </c>
      <c r="J201">
        <v>1898</v>
      </c>
      <c r="K201">
        <v>3.8957894224879381E-3</v>
      </c>
      <c r="L201">
        <v>1497.348093278712</v>
      </c>
      <c r="M201">
        <v>242</v>
      </c>
      <c r="N201">
        <v>3860</v>
      </c>
      <c r="O201">
        <v>237</v>
      </c>
      <c r="P201" s="17"/>
      <c r="Q201" s="18"/>
      <c r="R201" s="31"/>
      <c r="S201" s="21"/>
      <c r="T201" s="18"/>
      <c r="U201" s="39"/>
      <c r="V201" s="18"/>
    </row>
    <row r="202" spans="1:23" ht="14.5" customHeight="1" x14ac:dyDescent="0.35">
      <c r="A202" s="7">
        <v>0.16300000000000001</v>
      </c>
      <c r="B202" s="7">
        <v>0.246</v>
      </c>
      <c r="C202" s="7">
        <v>0</v>
      </c>
      <c r="D202" s="7" t="s">
        <v>207</v>
      </c>
      <c r="E202" s="7">
        <v>203</v>
      </c>
      <c r="F202" s="46"/>
      <c r="G202" s="56">
        <f>AVERAGE(G192,G197)</f>
        <v>0.20456666666666667</v>
      </c>
      <c r="H202" s="56">
        <f>AVERAGE(H192,H197)</f>
        <v>0.29560000000000003</v>
      </c>
      <c r="I202">
        <v>1.0733850191000001</v>
      </c>
      <c r="J202">
        <v>1899</v>
      </c>
      <c r="K202">
        <v>4.36505593826808E-3</v>
      </c>
      <c r="L202">
        <v>1719.320692813053</v>
      </c>
      <c r="M202">
        <v>214</v>
      </c>
      <c r="N202">
        <v>4363</v>
      </c>
      <c r="O202">
        <v>236.5</v>
      </c>
      <c r="P202" s="56">
        <f>AVERAGE(P192,P197)</f>
        <v>0.87782722633333332</v>
      </c>
      <c r="Q202" s="56">
        <f t="shared" ref="Q202:V202" si="60">AVERAGE(Q192,Q197)</f>
        <v>1895.2</v>
      </c>
      <c r="R202" s="56">
        <f t="shared" si="60"/>
        <v>3.354467016344881E-3</v>
      </c>
      <c r="S202" s="56">
        <f t="shared" si="60"/>
        <v>1126.1437319515126</v>
      </c>
      <c r="T202" s="56">
        <f t="shared" si="60"/>
        <v>243.06666666666666</v>
      </c>
      <c r="U202" s="56">
        <f t="shared" si="60"/>
        <v>5256.4</v>
      </c>
      <c r="V202" s="56">
        <f t="shared" si="60"/>
        <v>232.815</v>
      </c>
    </row>
    <row r="203" spans="1:23" x14ac:dyDescent="0.35">
      <c r="A203" s="3">
        <v>0.36799999999999999</v>
      </c>
      <c r="B203" s="3">
        <v>0.498</v>
      </c>
      <c r="C203" s="3">
        <v>1</v>
      </c>
      <c r="D203" s="3" t="s">
        <v>21</v>
      </c>
      <c r="E203" s="3">
        <v>17</v>
      </c>
      <c r="F203" s="47" t="s">
        <v>461</v>
      </c>
      <c r="G203" s="19">
        <f>AVERAGE(A203:A208)</f>
        <v>0.36249999999999999</v>
      </c>
      <c r="H203" s="19">
        <f>AVERAGE(B203:B208)</f>
        <v>0.51733333333333331</v>
      </c>
      <c r="I203">
        <v>1.2017770502</v>
      </c>
      <c r="J203">
        <v>1890</v>
      </c>
      <c r="K203">
        <v>4.0045189026942539E-3</v>
      </c>
      <c r="L203">
        <v>1341.410548236704</v>
      </c>
      <c r="M203">
        <v>244</v>
      </c>
      <c r="N203">
        <v>3449</v>
      </c>
      <c r="O203">
        <v>241.2</v>
      </c>
      <c r="P203" s="19">
        <f>AVERAGE(I203:I208)</f>
        <v>0.95554288190000003</v>
      </c>
      <c r="Q203" s="19">
        <f t="shared" ref="Q203:V203" si="61">AVERAGE(J203:J208)</f>
        <v>1894.3333333333333</v>
      </c>
      <c r="R203" s="19">
        <f t="shared" si="61"/>
        <v>3.9668404365892579E-3</v>
      </c>
      <c r="S203" s="19">
        <f t="shared" si="61"/>
        <v>1088.4629644047095</v>
      </c>
      <c r="T203" s="19">
        <f t="shared" si="61"/>
        <v>257.33333333333331</v>
      </c>
      <c r="U203" s="19">
        <f t="shared" si="61"/>
        <v>5150.333333333333</v>
      </c>
      <c r="V203" s="19">
        <f t="shared" si="61"/>
        <v>234.61666666666667</v>
      </c>
      <c r="W203" s="1">
        <v>17.170000000000002</v>
      </c>
    </row>
    <row r="204" spans="1:23" ht="14.5" customHeight="1" x14ac:dyDescent="0.35">
      <c r="A204" s="3">
        <v>0.22700000000000001</v>
      </c>
      <c r="B204" s="3">
        <v>0.48</v>
      </c>
      <c r="C204" s="3">
        <v>1</v>
      </c>
      <c r="D204" s="3" t="s">
        <v>22</v>
      </c>
      <c r="E204" s="3">
        <v>18</v>
      </c>
      <c r="F204" s="48"/>
      <c r="G204" s="25"/>
      <c r="H204" s="25"/>
      <c r="I204">
        <v>1.0928000280000001</v>
      </c>
      <c r="J204">
        <v>1891</v>
      </c>
      <c r="K204">
        <v>4.3802527634293721E-3</v>
      </c>
      <c r="L204">
        <v>1370.202914248368</v>
      </c>
      <c r="M204">
        <v>222</v>
      </c>
      <c r="N204">
        <v>4161</v>
      </c>
      <c r="O204">
        <v>237</v>
      </c>
      <c r="P204" s="25"/>
      <c r="Q204" s="28"/>
      <c r="R204" s="32"/>
      <c r="S204" s="22"/>
      <c r="T204" s="28"/>
      <c r="U204" s="36"/>
      <c r="V204" s="28"/>
    </row>
    <row r="205" spans="1:23" x14ac:dyDescent="0.35">
      <c r="A205" s="3">
        <v>0.307</v>
      </c>
      <c r="B205" s="3">
        <v>0.39500000000000002</v>
      </c>
      <c r="C205" s="3">
        <v>1</v>
      </c>
      <c r="D205" s="3" t="s">
        <v>23</v>
      </c>
      <c r="E205" s="3">
        <v>19</v>
      </c>
      <c r="F205" s="48"/>
      <c r="G205" s="25"/>
      <c r="H205" s="25"/>
      <c r="I205">
        <v>0.96156858430000003</v>
      </c>
      <c r="J205">
        <v>1894</v>
      </c>
      <c r="K205">
        <v>3.9732279777975697E-3</v>
      </c>
      <c r="L205">
        <v>893.16688510447989</v>
      </c>
      <c r="M205">
        <v>252</v>
      </c>
      <c r="N205">
        <v>3929</v>
      </c>
      <c r="O205">
        <v>237.4</v>
      </c>
      <c r="P205" s="25"/>
      <c r="Q205" s="28"/>
      <c r="R205" s="32"/>
      <c r="S205" s="22"/>
      <c r="T205" s="28"/>
      <c r="U205" s="36"/>
      <c r="V205" s="28"/>
    </row>
    <row r="206" spans="1:23" ht="14.5" customHeight="1" x14ac:dyDescent="0.35">
      <c r="A206" s="3">
        <v>0.52300000000000002</v>
      </c>
      <c r="B206" s="3">
        <v>0.70399999999999996</v>
      </c>
      <c r="C206" s="3">
        <v>1</v>
      </c>
      <c r="D206" s="3" t="s">
        <v>24</v>
      </c>
      <c r="E206" s="3">
        <v>20</v>
      </c>
      <c r="F206" s="48"/>
      <c r="G206" s="25"/>
      <c r="H206" s="25"/>
      <c r="I206">
        <v>0.844387946</v>
      </c>
      <c r="J206">
        <v>1897</v>
      </c>
      <c r="K206">
        <v>3.9022748004513531E-3</v>
      </c>
      <c r="L206">
        <v>673.75019431315138</v>
      </c>
      <c r="M206">
        <v>294</v>
      </c>
      <c r="N206">
        <v>5769</v>
      </c>
      <c r="O206">
        <v>230</v>
      </c>
      <c r="P206" s="25"/>
      <c r="Q206" s="28"/>
      <c r="R206" s="32"/>
      <c r="S206" s="22"/>
      <c r="T206" s="28"/>
      <c r="U206" s="36"/>
      <c r="V206" s="28"/>
    </row>
    <row r="207" spans="1:23" x14ac:dyDescent="0.35">
      <c r="A207" s="3">
        <v>0.378</v>
      </c>
      <c r="B207" s="3">
        <v>0.504</v>
      </c>
      <c r="C207" s="3">
        <v>1</v>
      </c>
      <c r="D207" s="3" t="s">
        <v>25</v>
      </c>
      <c r="E207" s="3">
        <v>21</v>
      </c>
      <c r="F207" s="48"/>
      <c r="G207" s="25"/>
      <c r="H207" s="25"/>
      <c r="I207">
        <v>0.87897527210000004</v>
      </c>
      <c r="J207">
        <v>1898</v>
      </c>
      <c r="K207">
        <v>3.7710203821266549E-3</v>
      </c>
      <c r="L207">
        <v>1215.2032813224839</v>
      </c>
      <c r="M207">
        <v>250</v>
      </c>
      <c r="N207">
        <v>6635</v>
      </c>
      <c r="O207">
        <v>230.7</v>
      </c>
      <c r="P207" s="25"/>
      <c r="Q207" s="28"/>
      <c r="R207" s="32"/>
      <c r="S207" s="22"/>
      <c r="T207" s="28"/>
      <c r="U207" s="36"/>
      <c r="V207" s="28"/>
    </row>
    <row r="208" spans="1:23" ht="14.5" customHeight="1" x14ac:dyDescent="0.35">
      <c r="A208" s="3">
        <v>0.372</v>
      </c>
      <c r="B208" s="3">
        <v>0.52300000000000002</v>
      </c>
      <c r="C208" s="3">
        <v>1</v>
      </c>
      <c r="D208" s="3" t="s">
        <v>26</v>
      </c>
      <c r="E208" s="3">
        <v>22</v>
      </c>
      <c r="F208" s="49"/>
      <c r="G208" s="26"/>
      <c r="H208" s="26"/>
      <c r="I208">
        <v>0.75374841079999999</v>
      </c>
      <c r="J208">
        <v>1896</v>
      </c>
      <c r="K208">
        <v>3.769747793036344E-3</v>
      </c>
      <c r="L208">
        <v>1037.04396320307</v>
      </c>
      <c r="M208">
        <v>282</v>
      </c>
      <c r="N208">
        <v>6959</v>
      </c>
      <c r="O208">
        <v>231.4</v>
      </c>
      <c r="P208" s="26"/>
      <c r="Q208" s="29"/>
      <c r="R208" s="33"/>
      <c r="S208" s="23"/>
      <c r="T208" s="29"/>
      <c r="U208" s="41"/>
      <c r="V208" s="29"/>
    </row>
    <row r="209" spans="1:23" x14ac:dyDescent="0.35">
      <c r="A209" s="3">
        <v>0.39500000000000002</v>
      </c>
      <c r="B209" s="3">
        <v>0.438</v>
      </c>
      <c r="C209" s="3">
        <v>1</v>
      </c>
      <c r="D209" s="3" t="s">
        <v>208</v>
      </c>
      <c r="E209" s="3">
        <v>204</v>
      </c>
      <c r="F209" s="47" t="s">
        <v>462</v>
      </c>
      <c r="G209" s="19">
        <f>AVERAGE(A209:A212)</f>
        <v>0.42300000000000004</v>
      </c>
      <c r="H209" s="19">
        <f>AVERAGE(B209:B212)</f>
        <v>0.44600000000000006</v>
      </c>
      <c r="I209">
        <v>0.71481494619999997</v>
      </c>
      <c r="J209">
        <v>1900</v>
      </c>
      <c r="K209">
        <v>3.998306495871966E-3</v>
      </c>
      <c r="L209">
        <v>901.30987971859633</v>
      </c>
      <c r="M209">
        <v>278</v>
      </c>
      <c r="N209">
        <v>7164</v>
      </c>
      <c r="O209">
        <v>231</v>
      </c>
      <c r="P209" s="19">
        <f>AVERAGE(I209:I212)</f>
        <v>0.82076359387499986</v>
      </c>
      <c r="Q209" s="19">
        <f t="shared" ref="Q209:V209" si="62">AVERAGE(J209:J212)</f>
        <v>1899.75</v>
      </c>
      <c r="R209" s="19">
        <f t="shared" si="62"/>
        <v>2.8920468093939014E-3</v>
      </c>
      <c r="S209" s="19">
        <f t="shared" si="62"/>
        <v>624.4104843565317</v>
      </c>
      <c r="T209" s="19">
        <f t="shared" si="62"/>
        <v>285.5</v>
      </c>
      <c r="U209" s="19">
        <f t="shared" si="62"/>
        <v>4379.75</v>
      </c>
      <c r="V209" s="19">
        <f t="shared" si="62"/>
        <v>244.27499999999998</v>
      </c>
    </row>
    <row r="210" spans="1:23" ht="14.5" customHeight="1" x14ac:dyDescent="0.35">
      <c r="A210" s="3">
        <v>0.38400000000000001</v>
      </c>
      <c r="B210" s="3">
        <v>0.378</v>
      </c>
      <c r="C210" s="3">
        <v>1</v>
      </c>
      <c r="D210" s="3" t="s">
        <v>209</v>
      </c>
      <c r="E210" s="3">
        <v>205</v>
      </c>
      <c r="F210" s="48"/>
      <c r="G210" s="25"/>
      <c r="H210" s="25"/>
      <c r="I210">
        <v>1.3239787055000001</v>
      </c>
      <c r="J210">
        <v>1898</v>
      </c>
      <c r="K210">
        <v>3.0441615654421199E-3</v>
      </c>
      <c r="L210">
        <v>503.97485266726778</v>
      </c>
      <c r="M210">
        <v>286</v>
      </c>
      <c r="N210">
        <v>3512</v>
      </c>
      <c r="O210">
        <v>248.5</v>
      </c>
      <c r="P210" s="25"/>
      <c r="Q210" s="28"/>
      <c r="R210" s="32"/>
      <c r="S210" s="22"/>
      <c r="T210" s="28"/>
      <c r="U210" s="36"/>
      <c r="V210" s="28"/>
    </row>
    <row r="211" spans="1:23" x14ac:dyDescent="0.35">
      <c r="A211" s="3">
        <v>0.48199999999999998</v>
      </c>
      <c r="B211" s="3">
        <v>0.51300000000000001</v>
      </c>
      <c r="C211" s="3">
        <v>1</v>
      </c>
      <c r="D211" s="3" t="s">
        <v>210</v>
      </c>
      <c r="E211" s="3">
        <v>206</v>
      </c>
      <c r="F211" s="48"/>
      <c r="G211" s="25"/>
      <c r="H211" s="25"/>
      <c r="I211">
        <v>0.54672663539999999</v>
      </c>
      <c r="J211">
        <v>1904</v>
      </c>
      <c r="K211">
        <v>2.1327235851281768E-3</v>
      </c>
      <c r="L211">
        <v>546.99429163006744</v>
      </c>
      <c r="M211">
        <v>288</v>
      </c>
      <c r="N211">
        <v>3435</v>
      </c>
      <c r="O211">
        <v>248.8</v>
      </c>
      <c r="P211" s="25"/>
      <c r="Q211" s="28"/>
      <c r="R211" s="32"/>
      <c r="S211" s="22"/>
      <c r="T211" s="28"/>
      <c r="U211" s="36"/>
      <c r="V211" s="28"/>
    </row>
    <row r="212" spans="1:23" ht="14.5" customHeight="1" x14ac:dyDescent="0.35">
      <c r="A212" s="3">
        <v>0.43099999999999999</v>
      </c>
      <c r="B212" s="3">
        <v>0.45500000000000002</v>
      </c>
      <c r="C212" s="3">
        <v>1</v>
      </c>
      <c r="D212" s="3" t="s">
        <v>211</v>
      </c>
      <c r="E212" s="3">
        <v>207</v>
      </c>
      <c r="F212" s="49"/>
      <c r="G212" s="57">
        <f>AVERAGE(G203,G209)</f>
        <v>0.39275000000000004</v>
      </c>
      <c r="H212" s="57">
        <f>AVERAGE(H203,H209)</f>
        <v>0.48166666666666669</v>
      </c>
      <c r="I212">
        <v>0.69753408839999997</v>
      </c>
      <c r="J212">
        <v>1897</v>
      </c>
      <c r="K212">
        <v>2.392995591133343E-3</v>
      </c>
      <c r="L212">
        <v>545.36291341019535</v>
      </c>
      <c r="M212">
        <v>290</v>
      </c>
      <c r="N212">
        <v>3408</v>
      </c>
      <c r="O212">
        <v>248.8</v>
      </c>
      <c r="P212" s="57">
        <f>AVERAGE(P203,P209)</f>
        <v>0.88815323788749989</v>
      </c>
      <c r="Q212" s="57">
        <f t="shared" ref="Q212:V212" si="63">AVERAGE(Q203,Q209)</f>
        <v>1897.0416666666665</v>
      </c>
      <c r="R212" s="57">
        <f t="shared" si="63"/>
        <v>3.4294436229915797E-3</v>
      </c>
      <c r="S212" s="57">
        <f t="shared" si="63"/>
        <v>856.4367243806206</v>
      </c>
      <c r="T212" s="57">
        <f t="shared" si="63"/>
        <v>271.41666666666663</v>
      </c>
      <c r="U212" s="57">
        <f t="shared" si="63"/>
        <v>4765.0416666666661</v>
      </c>
      <c r="V212" s="57">
        <f t="shared" si="63"/>
        <v>239.44583333333333</v>
      </c>
    </row>
    <row r="213" spans="1:23" x14ac:dyDescent="0.35">
      <c r="A213" s="7">
        <v>5.2999999999999999E-2</v>
      </c>
      <c r="B213" s="10">
        <v>0.19700000000000001</v>
      </c>
      <c r="C213" s="7">
        <v>0</v>
      </c>
      <c r="D213" s="7" t="s">
        <v>27</v>
      </c>
      <c r="E213" s="7">
        <v>23</v>
      </c>
      <c r="F213" s="44" t="s">
        <v>389</v>
      </c>
      <c r="G213" s="17">
        <f>AVERAGE(A213:A217)</f>
        <v>0.1246</v>
      </c>
      <c r="H213" s="17">
        <f>AVERAGE(B213:B217)</f>
        <v>0.29920000000000002</v>
      </c>
      <c r="I213">
        <v>0.84185241669999999</v>
      </c>
      <c r="J213">
        <v>1887</v>
      </c>
      <c r="K213">
        <v>2.8265662014926841E-3</v>
      </c>
      <c r="L213">
        <v>515.81561373903969</v>
      </c>
      <c r="M213">
        <v>304</v>
      </c>
      <c r="N213">
        <v>3619</v>
      </c>
      <c r="O213">
        <v>248.1</v>
      </c>
      <c r="P213" s="17">
        <f>AVERAGE(I213:I217)</f>
        <v>0.78967245498000005</v>
      </c>
      <c r="Q213" s="17">
        <f t="shared" ref="Q213:V213" si="64">AVERAGE(J213:J217)</f>
        <v>1891.4</v>
      </c>
      <c r="R213" s="17">
        <f t="shared" si="64"/>
        <v>2.9159262993477602E-3</v>
      </c>
      <c r="S213" s="17">
        <f t="shared" si="64"/>
        <v>734.46875738113704</v>
      </c>
      <c r="T213" s="17">
        <f t="shared" si="64"/>
        <v>281.2</v>
      </c>
      <c r="U213" s="17">
        <f t="shared" si="64"/>
        <v>4680.2</v>
      </c>
      <c r="V213" s="17">
        <f t="shared" si="64"/>
        <v>235.21999999999997</v>
      </c>
    </row>
    <row r="214" spans="1:23" ht="14.5" customHeight="1" x14ac:dyDescent="0.35">
      <c r="A214" s="7">
        <v>9.9000000000000005E-2</v>
      </c>
      <c r="B214" s="7">
        <v>0.24399999999999999</v>
      </c>
      <c r="C214" s="7">
        <v>0</v>
      </c>
      <c r="D214" s="7" t="s">
        <v>28</v>
      </c>
      <c r="E214" s="7">
        <v>24</v>
      </c>
      <c r="F214" s="45"/>
      <c r="G214" s="17"/>
      <c r="H214" s="17"/>
      <c r="I214">
        <v>0.79969263680000002</v>
      </c>
      <c r="J214">
        <v>1890</v>
      </c>
      <c r="K214">
        <v>2.33562499478779E-3</v>
      </c>
      <c r="L214">
        <v>543.41769657312807</v>
      </c>
      <c r="M214">
        <v>292</v>
      </c>
      <c r="N214">
        <v>3360</v>
      </c>
      <c r="O214">
        <v>248.1</v>
      </c>
      <c r="P214" s="17"/>
      <c r="Q214" s="18"/>
      <c r="R214" s="31"/>
      <c r="S214" s="21"/>
      <c r="T214" s="18"/>
      <c r="U214" s="39"/>
      <c r="V214" s="18"/>
    </row>
    <row r="215" spans="1:23" x14ac:dyDescent="0.35">
      <c r="A215" s="7">
        <v>0.108</v>
      </c>
      <c r="B215" s="7">
        <v>0.30299999999999999</v>
      </c>
      <c r="C215" s="7">
        <v>0</v>
      </c>
      <c r="D215" s="7" t="s">
        <v>29</v>
      </c>
      <c r="E215" s="7">
        <v>25</v>
      </c>
      <c r="F215" s="45"/>
      <c r="G215" s="17"/>
      <c r="H215" s="17"/>
      <c r="I215">
        <v>0.73124103090000003</v>
      </c>
      <c r="J215">
        <v>1889</v>
      </c>
      <c r="K215">
        <v>2.2780272070576971E-3</v>
      </c>
      <c r="L215">
        <v>490.71974223080463</v>
      </c>
      <c r="M215">
        <v>272</v>
      </c>
      <c r="N215">
        <v>3094</v>
      </c>
      <c r="O215">
        <v>248.2</v>
      </c>
      <c r="P215" s="17"/>
      <c r="Q215" s="18"/>
      <c r="R215" s="31"/>
      <c r="S215" s="21"/>
      <c r="T215" s="18"/>
      <c r="U215" s="39"/>
      <c r="V215" s="18"/>
    </row>
    <row r="216" spans="1:23" ht="14.5" customHeight="1" x14ac:dyDescent="0.35">
      <c r="A216" s="7">
        <v>0.22500000000000001</v>
      </c>
      <c r="B216" s="7">
        <v>0.436</v>
      </c>
      <c r="C216" s="7">
        <v>0</v>
      </c>
      <c r="D216" s="7" t="s">
        <v>30</v>
      </c>
      <c r="E216" s="7">
        <v>26</v>
      </c>
      <c r="F216" s="45"/>
      <c r="G216" s="17"/>
      <c r="H216" s="17"/>
      <c r="I216">
        <v>0.71132123030000005</v>
      </c>
      <c r="J216">
        <v>1902</v>
      </c>
      <c r="K216">
        <v>3.2441064243555321E-3</v>
      </c>
      <c r="L216">
        <v>979.49129923176849</v>
      </c>
      <c r="M216">
        <v>282</v>
      </c>
      <c r="N216">
        <v>6695</v>
      </c>
      <c r="O216">
        <v>216.7</v>
      </c>
      <c r="P216" s="17"/>
      <c r="Q216" s="18"/>
      <c r="R216" s="31"/>
      <c r="S216" s="21"/>
      <c r="T216" s="18"/>
      <c r="U216" s="39"/>
      <c r="V216" s="18"/>
    </row>
    <row r="217" spans="1:23" x14ac:dyDescent="0.35">
      <c r="A217" s="7">
        <v>0.13800000000000001</v>
      </c>
      <c r="B217" s="7">
        <v>0.316</v>
      </c>
      <c r="C217" s="7">
        <v>0</v>
      </c>
      <c r="D217" s="7" t="s">
        <v>31</v>
      </c>
      <c r="E217" s="7">
        <v>27</v>
      </c>
      <c r="F217" s="46"/>
      <c r="G217" s="17"/>
      <c r="H217" s="17"/>
      <c r="I217">
        <v>0.86425496020000003</v>
      </c>
      <c r="J217">
        <v>1889</v>
      </c>
      <c r="K217">
        <v>3.8953066690450978E-3</v>
      </c>
      <c r="L217">
        <v>1142.8994351309441</v>
      </c>
      <c r="M217">
        <v>256</v>
      </c>
      <c r="N217">
        <v>6633</v>
      </c>
      <c r="O217">
        <v>215</v>
      </c>
      <c r="P217" s="17"/>
      <c r="Q217" s="18"/>
      <c r="R217" s="31"/>
      <c r="S217" s="21"/>
      <c r="T217" s="18"/>
      <c r="U217" s="39"/>
      <c r="V217" s="30"/>
    </row>
    <row r="218" spans="1:23" ht="14.5" customHeight="1" x14ac:dyDescent="0.35">
      <c r="A218" s="7">
        <v>0.121</v>
      </c>
      <c r="B218" s="7">
        <v>0.32</v>
      </c>
      <c r="C218" s="7">
        <v>0</v>
      </c>
      <c r="D218" s="7" t="s">
        <v>212</v>
      </c>
      <c r="E218" s="7">
        <v>208</v>
      </c>
      <c r="F218" s="50" t="s">
        <v>424</v>
      </c>
      <c r="G218" s="15">
        <f>AVERAGE(A218:A223)</f>
        <v>0.14733333333333334</v>
      </c>
      <c r="H218" s="15">
        <f t="shared" ref="H218:O218" si="65">AVERAGE(B218:B223)</f>
        <v>0.33400000000000002</v>
      </c>
      <c r="I218">
        <v>0.84646237599999996</v>
      </c>
      <c r="J218">
        <v>1894</v>
      </c>
      <c r="K218">
        <v>3.5544137601765148E-3</v>
      </c>
      <c r="L218">
        <v>1003.39617057051</v>
      </c>
      <c r="M218">
        <v>294</v>
      </c>
      <c r="N218">
        <v>6789</v>
      </c>
      <c r="O218">
        <v>216.7</v>
      </c>
      <c r="P218" s="15">
        <f>AVERAGE(I218:I223)</f>
        <v>0.92898799023333334</v>
      </c>
      <c r="Q218" s="15">
        <f t="shared" ref="Q218:V218" si="66">AVERAGE(J218:J223)</f>
        <v>1895.1666666666667</v>
      </c>
      <c r="R218" s="15">
        <f t="shared" si="66"/>
        <v>3.3913224875091164E-3</v>
      </c>
      <c r="S218" s="15">
        <f t="shared" si="66"/>
        <v>955.41732323143094</v>
      </c>
      <c r="T218" s="15">
        <f t="shared" si="66"/>
        <v>284</v>
      </c>
      <c r="U218" s="15">
        <f t="shared" si="66"/>
        <v>5927.833333333333</v>
      </c>
      <c r="V218" s="15">
        <f t="shared" si="66"/>
        <v>224.88333333333333</v>
      </c>
    </row>
    <row r="219" spans="1:23" x14ac:dyDescent="0.35">
      <c r="A219" s="7">
        <v>0.16200000000000001</v>
      </c>
      <c r="B219" s="7">
        <v>0.379</v>
      </c>
      <c r="C219" s="7">
        <v>0</v>
      </c>
      <c r="D219" s="7" t="s">
        <v>213</v>
      </c>
      <c r="E219" s="7">
        <v>209</v>
      </c>
      <c r="F219" s="51"/>
      <c r="G219" s="17"/>
      <c r="H219" s="17"/>
      <c r="I219">
        <v>1.0627718665000001</v>
      </c>
      <c r="J219">
        <v>1895</v>
      </c>
      <c r="K219">
        <v>4.0912130651938926E-3</v>
      </c>
      <c r="L219">
        <v>1066.2729655781629</v>
      </c>
      <c r="M219">
        <v>266</v>
      </c>
      <c r="N219">
        <v>6504</v>
      </c>
      <c r="O219">
        <v>220.4</v>
      </c>
      <c r="P219" s="17"/>
      <c r="Q219" s="18"/>
      <c r="R219" s="31"/>
      <c r="S219" s="21"/>
      <c r="T219" s="18"/>
      <c r="U219" s="39"/>
      <c r="V219" s="18"/>
    </row>
    <row r="220" spans="1:23" ht="14.5" customHeight="1" x14ac:dyDescent="0.35">
      <c r="A220" s="7">
        <v>0.16800000000000001</v>
      </c>
      <c r="B220" s="7">
        <v>0.373</v>
      </c>
      <c r="C220" s="7">
        <v>0</v>
      </c>
      <c r="D220" s="7" t="s">
        <v>214</v>
      </c>
      <c r="E220" s="7">
        <v>210</v>
      </c>
      <c r="F220" s="51"/>
      <c r="G220" s="17"/>
      <c r="H220" s="17"/>
      <c r="I220">
        <v>0.97324592389999998</v>
      </c>
      <c r="J220">
        <v>1888</v>
      </c>
      <c r="K220">
        <v>3.462585808325193E-3</v>
      </c>
      <c r="L220">
        <v>1099.640268341755</v>
      </c>
      <c r="M220">
        <v>294</v>
      </c>
      <c r="N220">
        <v>5618</v>
      </c>
      <c r="O220">
        <v>222.8</v>
      </c>
      <c r="P220" s="17"/>
      <c r="Q220" s="18"/>
      <c r="R220" s="31"/>
      <c r="S220" s="21"/>
      <c r="T220" s="18"/>
      <c r="U220" s="39"/>
      <c r="V220" s="18"/>
    </row>
    <row r="221" spans="1:23" x14ac:dyDescent="0.35">
      <c r="A221" s="7">
        <v>0.23100000000000001</v>
      </c>
      <c r="B221" s="7">
        <v>0.38600000000000001</v>
      </c>
      <c r="C221" s="7">
        <v>0</v>
      </c>
      <c r="D221" s="7" t="s">
        <v>215</v>
      </c>
      <c r="E221" s="7">
        <v>211</v>
      </c>
      <c r="F221" s="51"/>
      <c r="G221" s="17"/>
      <c r="H221" s="17"/>
      <c r="I221">
        <v>0.93642435479999997</v>
      </c>
      <c r="J221">
        <v>1896</v>
      </c>
      <c r="K221">
        <v>3.5929679368410269E-3</v>
      </c>
      <c r="L221">
        <v>1099.651343568881</v>
      </c>
      <c r="M221">
        <v>282</v>
      </c>
      <c r="N221">
        <v>5569</v>
      </c>
      <c r="O221">
        <v>224.4</v>
      </c>
      <c r="P221" s="17"/>
      <c r="Q221" s="18"/>
      <c r="R221" s="31"/>
      <c r="S221" s="21"/>
      <c r="T221" s="18"/>
      <c r="U221" s="39"/>
      <c r="V221" s="18"/>
    </row>
    <row r="222" spans="1:23" ht="14.5" customHeight="1" x14ac:dyDescent="0.35">
      <c r="A222" s="7">
        <v>0.16600000000000001</v>
      </c>
      <c r="B222" s="7">
        <v>0.35099999999999998</v>
      </c>
      <c r="C222" s="7">
        <v>0</v>
      </c>
      <c r="D222" s="7" t="s">
        <v>216</v>
      </c>
      <c r="E222" s="7">
        <v>212</v>
      </c>
      <c r="F222" s="51"/>
      <c r="G222" s="17"/>
      <c r="H222" s="17"/>
      <c r="I222">
        <v>0.70913563300000004</v>
      </c>
      <c r="J222">
        <v>1902</v>
      </c>
      <c r="K222">
        <v>2.6501815228811882E-3</v>
      </c>
      <c r="L222">
        <v>841.27898093978672</v>
      </c>
      <c r="M222">
        <v>272</v>
      </c>
      <c r="N222">
        <v>5515</v>
      </c>
      <c r="O222">
        <v>233.4</v>
      </c>
      <c r="P222" s="17"/>
      <c r="Q222" s="18"/>
      <c r="R222" s="31"/>
      <c r="S222" s="21"/>
      <c r="T222" s="18"/>
      <c r="U222" s="39"/>
      <c r="V222" s="18"/>
    </row>
    <row r="223" spans="1:23" x14ac:dyDescent="0.35">
      <c r="A223" s="11">
        <v>3.5999999999999997E-2</v>
      </c>
      <c r="B223" s="11">
        <v>0.19500000000000001</v>
      </c>
      <c r="C223" s="11">
        <v>0</v>
      </c>
      <c r="D223" s="11" t="s">
        <v>217</v>
      </c>
      <c r="E223" s="11">
        <v>213</v>
      </c>
      <c r="F223" s="51"/>
      <c r="G223" s="60">
        <f>AVERAGE(G213,G218)</f>
        <v>0.13596666666666668</v>
      </c>
      <c r="H223" s="60">
        <f>AVERAGE(H213,H218)</f>
        <v>0.31659999999999999</v>
      </c>
      <c r="I223">
        <v>1.0458877872000001</v>
      </c>
      <c r="J223">
        <v>1896</v>
      </c>
      <c r="K223">
        <v>2.9965728316368812E-3</v>
      </c>
      <c r="L223">
        <v>622.26421038949036</v>
      </c>
      <c r="M223">
        <v>296</v>
      </c>
      <c r="N223">
        <v>5572</v>
      </c>
      <c r="O223">
        <v>231.6</v>
      </c>
      <c r="P223" s="60">
        <f>AVERAGE(P213,P218)</f>
        <v>0.85933022260666669</v>
      </c>
      <c r="Q223" s="60">
        <f t="shared" ref="Q223:V223" si="67">AVERAGE(Q213,Q218)</f>
        <v>1893.2833333333333</v>
      </c>
      <c r="R223" s="60">
        <f t="shared" si="67"/>
        <v>3.1536243934284381E-3</v>
      </c>
      <c r="S223" s="60">
        <f t="shared" si="67"/>
        <v>844.94304030628405</v>
      </c>
      <c r="T223" s="60">
        <f t="shared" si="67"/>
        <v>282.60000000000002</v>
      </c>
      <c r="U223" s="60">
        <f t="shared" si="67"/>
        <v>5304.0166666666664</v>
      </c>
      <c r="V223" s="60">
        <f t="shared" si="67"/>
        <v>230.05166666666665</v>
      </c>
    </row>
    <row r="224" spans="1:23" ht="17" customHeight="1" x14ac:dyDescent="0.35">
      <c r="A224" s="3">
        <v>0.621</v>
      </c>
      <c r="B224" s="3">
        <v>0.67</v>
      </c>
      <c r="C224" s="3">
        <v>1</v>
      </c>
      <c r="D224" s="3" t="s">
        <v>32</v>
      </c>
      <c r="E224" s="3">
        <v>28</v>
      </c>
      <c r="F224" s="47" t="s">
        <v>463</v>
      </c>
      <c r="G224" s="19">
        <f>AVERAGE(A224:A227)</f>
        <v>0.70325000000000004</v>
      </c>
      <c r="H224" s="19">
        <f>AVERAGE(B224:B227)</f>
        <v>0.78600000000000003</v>
      </c>
      <c r="I224">
        <v>0.90350071279999999</v>
      </c>
      <c r="J224">
        <v>1894</v>
      </c>
      <c r="K224">
        <v>3.0724399397215772E-3</v>
      </c>
      <c r="L224">
        <v>673.3593145089219</v>
      </c>
      <c r="M224">
        <v>298</v>
      </c>
      <c r="N224">
        <v>6652</v>
      </c>
      <c r="O224">
        <v>228.3</v>
      </c>
      <c r="P224" s="19">
        <f>AVERAGE(I224:I227)</f>
        <v>1.0347426308749998</v>
      </c>
      <c r="Q224" s="19">
        <f t="shared" ref="Q224:V224" si="68">AVERAGE(J224:J227)</f>
        <v>1892.75</v>
      </c>
      <c r="R224" s="19">
        <f t="shared" si="68"/>
        <v>3.2057281051135556E-3</v>
      </c>
      <c r="S224" s="19">
        <f t="shared" si="68"/>
        <v>661.26899670247008</v>
      </c>
      <c r="T224" s="19">
        <f t="shared" si="68"/>
        <v>292</v>
      </c>
      <c r="U224" s="19">
        <f t="shared" si="68"/>
        <v>6306.75</v>
      </c>
      <c r="V224" s="19">
        <f t="shared" si="68"/>
        <v>229.2</v>
      </c>
      <c r="W224" s="1">
        <v>21.67</v>
      </c>
    </row>
    <row r="225" spans="1:22" ht="17" customHeight="1" x14ac:dyDescent="0.35">
      <c r="A225" s="3">
        <v>0.81899999999999995</v>
      </c>
      <c r="B225" s="3">
        <v>1</v>
      </c>
      <c r="C225" s="3">
        <v>1</v>
      </c>
      <c r="D225" s="3" t="s">
        <v>33</v>
      </c>
      <c r="E225" s="3">
        <v>29</v>
      </c>
      <c r="F225" s="48"/>
      <c r="G225" s="25"/>
      <c r="H225" s="25"/>
      <c r="I225">
        <v>0.86213989010000003</v>
      </c>
      <c r="J225">
        <v>1895</v>
      </c>
      <c r="K225">
        <v>2.653629463078574E-3</v>
      </c>
      <c r="L225">
        <v>485.50802655772981</v>
      </c>
      <c r="M225">
        <v>312</v>
      </c>
      <c r="N225">
        <v>5027</v>
      </c>
      <c r="O225">
        <v>236.2</v>
      </c>
      <c r="P225" s="25"/>
      <c r="Q225" s="28"/>
      <c r="R225" s="32"/>
      <c r="S225" s="22"/>
      <c r="T225" s="28"/>
      <c r="U225" s="36"/>
      <c r="V225" s="28"/>
    </row>
    <row r="226" spans="1:22" ht="17" customHeight="1" x14ac:dyDescent="0.35">
      <c r="A226" s="3">
        <v>0.64400000000000002</v>
      </c>
      <c r="B226" s="3">
        <v>0.67800000000000005</v>
      </c>
      <c r="C226" s="3">
        <v>1</v>
      </c>
      <c r="D226" s="3" t="s">
        <v>34</v>
      </c>
      <c r="E226" s="3">
        <v>30</v>
      </c>
      <c r="F226" s="48"/>
      <c r="G226" s="25"/>
      <c r="H226" s="25"/>
      <c r="I226">
        <v>1.1935807886000001</v>
      </c>
      <c r="J226">
        <v>1891</v>
      </c>
      <c r="K226">
        <v>3.1165266503239632E-3</v>
      </c>
      <c r="L226">
        <v>503.24105430215877</v>
      </c>
      <c r="M226">
        <v>292</v>
      </c>
      <c r="N226">
        <v>5555</v>
      </c>
      <c r="O226">
        <v>231</v>
      </c>
      <c r="P226" s="25"/>
      <c r="Q226" s="28"/>
      <c r="R226" s="32"/>
      <c r="S226" s="22"/>
      <c r="T226" s="28"/>
      <c r="U226" s="36"/>
      <c r="V226" s="28"/>
    </row>
    <row r="227" spans="1:22" ht="17" customHeight="1" x14ac:dyDescent="0.35">
      <c r="A227" s="3">
        <v>0.72899999999999998</v>
      </c>
      <c r="B227" s="3">
        <v>0.79600000000000004</v>
      </c>
      <c r="C227" s="3">
        <v>1</v>
      </c>
      <c r="D227" s="3" t="s">
        <v>35</v>
      </c>
      <c r="E227" s="3">
        <v>31</v>
      </c>
      <c r="F227" s="49"/>
      <c r="G227" s="26"/>
      <c r="H227" s="26"/>
      <c r="I227">
        <v>1.179749132</v>
      </c>
      <c r="J227">
        <v>1891</v>
      </c>
      <c r="K227">
        <v>3.9803163673301093E-3</v>
      </c>
      <c r="L227">
        <v>982.96759144106989</v>
      </c>
      <c r="M227">
        <v>266</v>
      </c>
      <c r="N227">
        <v>7993</v>
      </c>
      <c r="O227">
        <v>221.3</v>
      </c>
      <c r="P227" s="26"/>
      <c r="Q227" s="29"/>
      <c r="R227" s="33"/>
      <c r="S227" s="23"/>
      <c r="T227" s="29"/>
      <c r="U227" s="41"/>
      <c r="V227" s="29"/>
    </row>
    <row r="228" spans="1:22" ht="14.5" customHeight="1" x14ac:dyDescent="0.35">
      <c r="A228" s="3">
        <v>0.54400000000000004</v>
      </c>
      <c r="B228" s="3">
        <v>0.52900000000000003</v>
      </c>
      <c r="C228" s="3">
        <v>1</v>
      </c>
      <c r="D228" s="3" t="s">
        <v>218</v>
      </c>
      <c r="E228" s="3">
        <v>214</v>
      </c>
      <c r="F228" s="47" t="s">
        <v>464</v>
      </c>
      <c r="G228" s="19">
        <f>AVERAGE(A228:A233)</f>
        <v>0.53566666666666662</v>
      </c>
      <c r="H228" s="19">
        <f>AVERAGE(B228:B233)</f>
        <v>0.4961666666666667</v>
      </c>
      <c r="I228">
        <v>1.0073784025999999</v>
      </c>
      <c r="J228">
        <v>1891</v>
      </c>
      <c r="K228">
        <v>3.6799159421733339E-3</v>
      </c>
      <c r="L228">
        <v>1069.2412564864201</v>
      </c>
      <c r="M228">
        <v>246</v>
      </c>
      <c r="N228">
        <v>7648</v>
      </c>
      <c r="O228">
        <v>225.7</v>
      </c>
      <c r="P228" s="19">
        <f>AVERAGE(I228:I233)</f>
        <v>0.96397689735000014</v>
      </c>
      <c r="Q228" s="19">
        <f t="shared" ref="Q228:V228" si="69">AVERAGE(J228:J233)</f>
        <v>1894.5</v>
      </c>
      <c r="R228" s="19">
        <f t="shared" si="69"/>
        <v>3.5338001330361777E-3</v>
      </c>
      <c r="S228" s="19">
        <f t="shared" si="69"/>
        <v>792.87984045677194</v>
      </c>
      <c r="T228" s="19">
        <f t="shared" si="69"/>
        <v>281.66666666666669</v>
      </c>
      <c r="U228" s="19">
        <f t="shared" si="69"/>
        <v>8324.3333333333339</v>
      </c>
      <c r="V228" s="19">
        <f t="shared" si="69"/>
        <v>224.61666666666667</v>
      </c>
    </row>
    <row r="229" spans="1:22" x14ac:dyDescent="0.35">
      <c r="A229" s="3">
        <v>0.47499999999999998</v>
      </c>
      <c r="B229" s="3">
        <v>0.34799999999999998</v>
      </c>
      <c r="C229" s="3">
        <v>1</v>
      </c>
      <c r="D229" s="3" t="s">
        <v>219</v>
      </c>
      <c r="E229" s="3">
        <v>215</v>
      </c>
      <c r="F229" s="48"/>
      <c r="G229" s="25"/>
      <c r="H229" s="25"/>
      <c r="I229">
        <v>1.2154262868000001</v>
      </c>
      <c r="J229">
        <v>1895</v>
      </c>
      <c r="K229">
        <v>3.5327141170976711E-3</v>
      </c>
      <c r="L229">
        <v>563.18495380350419</v>
      </c>
      <c r="M229">
        <v>284</v>
      </c>
      <c r="N229">
        <v>7127</v>
      </c>
      <c r="O229">
        <v>228.4</v>
      </c>
      <c r="P229" s="25"/>
      <c r="Q229" s="28"/>
      <c r="R229" s="32"/>
      <c r="S229" s="22"/>
      <c r="T229" s="28"/>
      <c r="U229" s="36"/>
      <c r="V229" s="28"/>
    </row>
    <row r="230" spans="1:22" ht="14.5" customHeight="1" x14ac:dyDescent="0.35">
      <c r="A230" s="3">
        <v>0.623</v>
      </c>
      <c r="B230" s="3">
        <v>0.57399999999999995</v>
      </c>
      <c r="C230" s="3">
        <v>1</v>
      </c>
      <c r="D230" s="3" t="s">
        <v>220</v>
      </c>
      <c r="E230" s="3">
        <v>216</v>
      </c>
      <c r="F230" s="48"/>
      <c r="G230" s="25"/>
      <c r="H230" s="25"/>
      <c r="I230">
        <v>0.82417501859999998</v>
      </c>
      <c r="J230">
        <v>1894</v>
      </c>
      <c r="K230">
        <v>3.6316437592969109E-3</v>
      </c>
      <c r="L230">
        <v>1201.962411581681</v>
      </c>
      <c r="M230">
        <v>250</v>
      </c>
      <c r="N230">
        <v>7305</v>
      </c>
      <c r="O230">
        <v>226.6</v>
      </c>
      <c r="P230" s="25"/>
      <c r="Q230" s="28"/>
      <c r="R230" s="32"/>
      <c r="S230" s="22"/>
      <c r="T230" s="28"/>
      <c r="U230" s="36"/>
      <c r="V230" s="28"/>
    </row>
    <row r="231" spans="1:22" x14ac:dyDescent="0.35">
      <c r="A231" s="3">
        <v>0.46700000000000003</v>
      </c>
      <c r="B231" s="3">
        <v>0.42499999999999999</v>
      </c>
      <c r="C231" s="3">
        <v>1</v>
      </c>
      <c r="D231" s="3" t="s">
        <v>221</v>
      </c>
      <c r="E231" s="3">
        <v>217</v>
      </c>
      <c r="F231" s="48"/>
      <c r="G231" s="25"/>
      <c r="H231" s="25"/>
      <c r="I231">
        <v>0.869054353</v>
      </c>
      <c r="J231">
        <v>1897</v>
      </c>
      <c r="K231">
        <v>3.3607744376312658E-3</v>
      </c>
      <c r="L231">
        <v>1053.693260138959</v>
      </c>
      <c r="M231">
        <v>266</v>
      </c>
      <c r="N231">
        <v>6587</v>
      </c>
      <c r="O231">
        <v>229.7</v>
      </c>
      <c r="P231" s="25"/>
      <c r="Q231" s="28"/>
      <c r="R231" s="32"/>
      <c r="S231" s="22"/>
      <c r="T231" s="28"/>
      <c r="U231" s="36"/>
      <c r="V231" s="28"/>
    </row>
    <row r="232" spans="1:22" ht="14.5" customHeight="1" x14ac:dyDescent="0.35">
      <c r="A232" s="3">
        <v>0.58699999999999997</v>
      </c>
      <c r="B232" s="3">
        <v>0.56100000000000005</v>
      </c>
      <c r="C232" s="3">
        <v>1</v>
      </c>
      <c r="D232" s="3" t="s">
        <v>222</v>
      </c>
      <c r="E232" s="3">
        <v>218</v>
      </c>
      <c r="F232" s="48"/>
      <c r="G232" s="25"/>
      <c r="H232" s="25"/>
      <c r="I232">
        <v>0.72532311459999999</v>
      </c>
      <c r="J232">
        <v>1895</v>
      </c>
      <c r="K232">
        <v>3.222072614242141E-3</v>
      </c>
      <c r="L232">
        <v>446.5577958577523</v>
      </c>
      <c r="M232">
        <v>296</v>
      </c>
      <c r="N232">
        <v>13059</v>
      </c>
      <c r="O232">
        <v>222.8</v>
      </c>
      <c r="P232" s="25"/>
      <c r="Q232" s="28"/>
      <c r="R232" s="32"/>
      <c r="S232" s="22"/>
      <c r="T232" s="28"/>
      <c r="U232" s="36"/>
      <c r="V232" s="28"/>
    </row>
    <row r="233" spans="1:22" x14ac:dyDescent="0.35">
      <c r="A233" s="4">
        <v>0.51800000000000002</v>
      </c>
      <c r="B233" s="4">
        <v>0.54</v>
      </c>
      <c r="C233" s="4">
        <v>1</v>
      </c>
      <c r="D233" s="4" t="s">
        <v>223</v>
      </c>
      <c r="E233" s="4">
        <v>219</v>
      </c>
      <c r="F233" s="48"/>
      <c r="G233" s="57">
        <f>AVERAGE(G224,G228)</f>
        <v>0.61945833333333333</v>
      </c>
      <c r="H233" s="57">
        <f>AVERAGE(H224,H228)</f>
        <v>0.64108333333333334</v>
      </c>
      <c r="I233">
        <v>1.1425042084999999</v>
      </c>
      <c r="J233">
        <v>1895</v>
      </c>
      <c r="K233">
        <v>3.775679927775747E-3</v>
      </c>
      <c r="L233">
        <v>422.63936487231501</v>
      </c>
      <c r="M233">
        <v>348</v>
      </c>
      <c r="N233">
        <v>8220</v>
      </c>
      <c r="O233">
        <v>214.5</v>
      </c>
      <c r="P233" s="58">
        <f>AVERAGE(P224,P228)</f>
        <v>0.99935976411250005</v>
      </c>
      <c r="Q233" s="58">
        <f t="shared" ref="Q233:V233" si="70">AVERAGE(Q224,Q228)</f>
        <v>1893.625</v>
      </c>
      <c r="R233" s="58">
        <f t="shared" si="70"/>
        <v>3.3697641190748666E-3</v>
      </c>
      <c r="S233" s="58">
        <f t="shared" si="70"/>
        <v>727.07441857962101</v>
      </c>
      <c r="T233" s="58">
        <f t="shared" si="70"/>
        <v>286.83333333333337</v>
      </c>
      <c r="U233" s="58">
        <f t="shared" si="70"/>
        <v>7315.541666666667</v>
      </c>
      <c r="V233" s="58">
        <f t="shared" si="70"/>
        <v>226.90833333333333</v>
      </c>
    </row>
    <row r="234" spans="1:22" ht="14.5" customHeight="1" x14ac:dyDescent="0.35">
      <c r="A234" s="7">
        <v>0.36499999999999999</v>
      </c>
      <c r="B234" s="10">
        <v>0.42599999999999999</v>
      </c>
      <c r="C234" s="7">
        <v>0</v>
      </c>
      <c r="D234" s="7" t="s">
        <v>36</v>
      </c>
      <c r="E234" s="7">
        <v>32</v>
      </c>
      <c r="F234" s="44" t="s">
        <v>390</v>
      </c>
      <c r="G234" s="17">
        <f>AVERAGE(A234:A239)</f>
        <v>0.23733333333333331</v>
      </c>
      <c r="H234" s="17">
        <f>AVERAGE(B234:B239)</f>
        <v>0.27166666666666667</v>
      </c>
      <c r="I234">
        <v>0.89832046799999998</v>
      </c>
      <c r="J234">
        <v>1892</v>
      </c>
      <c r="K234">
        <v>3.290598619827668E-3</v>
      </c>
      <c r="L234">
        <v>555.89180235852598</v>
      </c>
      <c r="M234">
        <v>304</v>
      </c>
      <c r="N234">
        <v>9408</v>
      </c>
      <c r="O234">
        <v>207.6</v>
      </c>
      <c r="P234" s="17">
        <f>AVERAGE(I234:I239)</f>
        <v>0.86022509989999996</v>
      </c>
      <c r="Q234" s="17">
        <f t="shared" ref="Q234:V234" si="71">AVERAGE(J234:J239)</f>
        <v>1896.6666666666667</v>
      </c>
      <c r="R234" s="17">
        <f t="shared" si="71"/>
        <v>3.6253912407702652E-3</v>
      </c>
      <c r="S234" s="17">
        <f t="shared" si="71"/>
        <v>624.16874573736982</v>
      </c>
      <c r="T234" s="17">
        <f t="shared" si="71"/>
        <v>297.66666666666669</v>
      </c>
      <c r="U234" s="17">
        <f t="shared" si="71"/>
        <v>7986.333333333333</v>
      </c>
      <c r="V234" s="17">
        <f t="shared" si="71"/>
        <v>220.65</v>
      </c>
    </row>
    <row r="235" spans="1:22" x14ac:dyDescent="0.35">
      <c r="A235" s="7">
        <v>0.11600000000000001</v>
      </c>
      <c r="B235" s="7">
        <v>0.129</v>
      </c>
      <c r="C235" s="7">
        <v>0</v>
      </c>
      <c r="D235" s="7" t="s">
        <v>37</v>
      </c>
      <c r="E235" s="7">
        <v>33</v>
      </c>
      <c r="F235" s="45"/>
      <c r="G235" s="17"/>
      <c r="H235" s="17"/>
      <c r="I235">
        <v>0.88574233069999997</v>
      </c>
      <c r="J235">
        <v>1902</v>
      </c>
      <c r="K235">
        <v>4.2453689985398804E-3</v>
      </c>
      <c r="L235">
        <v>510.70379305747139</v>
      </c>
      <c r="M235">
        <v>314</v>
      </c>
      <c r="N235">
        <v>10343</v>
      </c>
      <c r="O235">
        <v>207.7</v>
      </c>
      <c r="P235" s="17"/>
      <c r="Q235" s="18"/>
      <c r="R235" s="31"/>
      <c r="S235" s="21"/>
      <c r="T235" s="18"/>
      <c r="U235" s="39"/>
      <c r="V235" s="18"/>
    </row>
    <row r="236" spans="1:22" ht="14.5" customHeight="1" x14ac:dyDescent="0.35">
      <c r="A236" s="7">
        <v>0.185</v>
      </c>
      <c r="B236" s="7">
        <v>0.23100000000000001</v>
      </c>
      <c r="C236" s="7">
        <v>0</v>
      </c>
      <c r="D236" s="7" t="s">
        <v>38</v>
      </c>
      <c r="E236" s="7">
        <v>34</v>
      </c>
      <c r="F236" s="45"/>
      <c r="G236" s="17"/>
      <c r="H236" s="17"/>
      <c r="I236">
        <v>0.84368322120000006</v>
      </c>
      <c r="J236">
        <v>1902</v>
      </c>
      <c r="K236">
        <v>4.4273127434933902E-3</v>
      </c>
      <c r="L236">
        <v>540.36936318792027</v>
      </c>
      <c r="M236">
        <v>328</v>
      </c>
      <c r="N236">
        <v>10476</v>
      </c>
      <c r="O236">
        <v>205.7</v>
      </c>
      <c r="P236" s="17"/>
      <c r="Q236" s="18"/>
      <c r="R236" s="31"/>
      <c r="S236" s="21"/>
      <c r="T236" s="18"/>
      <c r="U236" s="39"/>
      <c r="V236" s="18"/>
    </row>
    <row r="237" spans="1:22" x14ac:dyDescent="0.35">
      <c r="A237" s="7">
        <v>0.20599999999999999</v>
      </c>
      <c r="B237" s="7">
        <v>0.28999999999999998</v>
      </c>
      <c r="C237" s="7">
        <v>0</v>
      </c>
      <c r="D237" s="7" t="s">
        <v>39</v>
      </c>
      <c r="E237" s="7">
        <v>35</v>
      </c>
      <c r="F237" s="45"/>
      <c r="G237" s="17"/>
      <c r="H237" s="17"/>
      <c r="I237">
        <v>0.83000166809999998</v>
      </c>
      <c r="J237">
        <v>1900</v>
      </c>
      <c r="K237">
        <v>2.7266691834797801E-3</v>
      </c>
      <c r="L237">
        <v>488.75297734972122</v>
      </c>
      <c r="M237">
        <v>334</v>
      </c>
      <c r="N237">
        <v>9598</v>
      </c>
      <c r="O237">
        <v>208.6</v>
      </c>
      <c r="P237" s="17"/>
      <c r="Q237" s="18"/>
      <c r="R237" s="31"/>
      <c r="S237" s="21"/>
      <c r="T237" s="18"/>
      <c r="U237" s="39"/>
      <c r="V237" s="18"/>
    </row>
    <row r="238" spans="1:22" ht="14.5" customHeight="1" x14ac:dyDescent="0.35">
      <c r="A238" s="7">
        <v>0.16300000000000001</v>
      </c>
      <c r="B238" s="7">
        <v>0.19700000000000001</v>
      </c>
      <c r="C238" s="7">
        <v>0</v>
      </c>
      <c r="D238" s="7" t="s">
        <v>40</v>
      </c>
      <c r="E238" s="7">
        <v>36</v>
      </c>
      <c r="F238" s="45"/>
      <c r="G238" s="17"/>
      <c r="H238" s="17"/>
      <c r="I238">
        <v>0.99159098550000002</v>
      </c>
      <c r="J238">
        <v>1898</v>
      </c>
      <c r="K238">
        <v>3.8813544621048171E-3</v>
      </c>
      <c r="L238">
        <v>827.18655694002143</v>
      </c>
      <c r="M238">
        <v>254</v>
      </c>
      <c r="N238">
        <v>4766</v>
      </c>
      <c r="O238">
        <v>247.4</v>
      </c>
      <c r="P238" s="17"/>
      <c r="Q238" s="18"/>
      <c r="R238" s="31"/>
      <c r="S238" s="21"/>
      <c r="T238" s="18"/>
      <c r="U238" s="39"/>
      <c r="V238" s="18"/>
    </row>
    <row r="239" spans="1:22" x14ac:dyDescent="0.35">
      <c r="A239" s="7">
        <v>0.38900000000000001</v>
      </c>
      <c r="B239" s="7">
        <v>0.35699999999999998</v>
      </c>
      <c r="C239" s="7">
        <v>0</v>
      </c>
      <c r="D239" s="7" t="s">
        <v>41</v>
      </c>
      <c r="E239" s="7">
        <v>37</v>
      </c>
      <c r="F239" s="46"/>
      <c r="G239" s="17"/>
      <c r="H239" s="17"/>
      <c r="I239">
        <v>0.71201192589999995</v>
      </c>
      <c r="J239">
        <v>1886</v>
      </c>
      <c r="K239">
        <v>3.1810434371760568E-3</v>
      </c>
      <c r="L239">
        <v>822.1079815305585</v>
      </c>
      <c r="M239">
        <v>252</v>
      </c>
      <c r="N239">
        <v>3327</v>
      </c>
      <c r="O239">
        <v>246.9</v>
      </c>
      <c r="P239" s="17"/>
      <c r="Q239" s="18"/>
      <c r="R239" s="31"/>
      <c r="S239" s="21"/>
      <c r="T239" s="18"/>
      <c r="U239" s="39"/>
      <c r="V239" s="30"/>
    </row>
    <row r="240" spans="1:22" ht="14.5" customHeight="1" x14ac:dyDescent="0.35">
      <c r="A240" s="7">
        <v>0.32</v>
      </c>
      <c r="B240" s="7">
        <v>0.39900000000000002</v>
      </c>
      <c r="C240" s="7">
        <v>0</v>
      </c>
      <c r="D240" s="7" t="s">
        <v>224</v>
      </c>
      <c r="E240" s="7">
        <v>220</v>
      </c>
      <c r="F240" s="44" t="s">
        <v>425</v>
      </c>
      <c r="G240" s="15">
        <f>AVERAGE(A240:A244)</f>
        <v>0.36219999999999997</v>
      </c>
      <c r="H240" s="15">
        <f>AVERAGE(B240:B244)</f>
        <v>0.41239999999999999</v>
      </c>
      <c r="I240">
        <v>1.0809947078</v>
      </c>
      <c r="J240">
        <v>1894</v>
      </c>
      <c r="K240">
        <v>3.425025212531884E-3</v>
      </c>
      <c r="L240">
        <v>1709.69104349124</v>
      </c>
      <c r="M240">
        <v>194</v>
      </c>
      <c r="N240">
        <v>3506</v>
      </c>
      <c r="O240">
        <v>249.3</v>
      </c>
      <c r="P240" s="15">
        <f>AVERAGE(I240:I244)</f>
        <v>0.97396534450000005</v>
      </c>
      <c r="Q240" s="15">
        <f t="shared" ref="Q240:V240" si="72">AVERAGE(J240:J244)</f>
        <v>1895.2</v>
      </c>
      <c r="R240" s="15">
        <f t="shared" si="72"/>
        <v>3.6457358218851196E-3</v>
      </c>
      <c r="S240" s="15">
        <f t="shared" si="72"/>
        <v>932.37627142151325</v>
      </c>
      <c r="T240" s="15">
        <f t="shared" si="72"/>
        <v>252.8</v>
      </c>
      <c r="U240" s="15">
        <f t="shared" si="72"/>
        <v>4551.8</v>
      </c>
      <c r="V240" s="15">
        <f t="shared" si="72"/>
        <v>236.51999999999998</v>
      </c>
    </row>
    <row r="241" spans="1:23" x14ac:dyDescent="0.35">
      <c r="A241" s="7">
        <v>0.36799999999999999</v>
      </c>
      <c r="B241" s="7">
        <v>0.42899999999999999</v>
      </c>
      <c r="C241" s="7">
        <v>0</v>
      </c>
      <c r="D241" s="7" t="s">
        <v>225</v>
      </c>
      <c r="E241" s="7">
        <v>221</v>
      </c>
      <c r="F241" s="45"/>
      <c r="G241" s="17"/>
      <c r="H241" s="17"/>
      <c r="I241">
        <v>0.75094329289999995</v>
      </c>
      <c r="J241">
        <v>1898</v>
      </c>
      <c r="K241">
        <v>3.2474090512097801E-3</v>
      </c>
      <c r="L241">
        <v>746.20408633711929</v>
      </c>
      <c r="M241">
        <v>290</v>
      </c>
      <c r="N241">
        <v>3491</v>
      </c>
      <c r="O241">
        <v>248.3</v>
      </c>
      <c r="P241" s="17"/>
      <c r="Q241" s="18"/>
      <c r="R241" s="31"/>
      <c r="S241" s="21"/>
      <c r="T241" s="18"/>
      <c r="U241" s="39"/>
      <c r="V241" s="18"/>
    </row>
    <row r="242" spans="1:23" ht="14.5" customHeight="1" x14ac:dyDescent="0.35">
      <c r="A242" s="7">
        <v>0.44500000000000001</v>
      </c>
      <c r="B242" s="7">
        <v>0.435</v>
      </c>
      <c r="C242" s="7">
        <v>0</v>
      </c>
      <c r="D242" s="7" t="s">
        <v>226</v>
      </c>
      <c r="E242" s="7">
        <v>222</v>
      </c>
      <c r="F242" s="45"/>
      <c r="G242" s="17"/>
      <c r="H242" s="17"/>
      <c r="I242">
        <v>0.80098060230000001</v>
      </c>
      <c r="J242">
        <v>1901</v>
      </c>
      <c r="K242">
        <v>3.3145153219810838E-3</v>
      </c>
      <c r="L242">
        <v>924.0214970601329</v>
      </c>
      <c r="M242">
        <v>238</v>
      </c>
      <c r="N242">
        <v>3283</v>
      </c>
      <c r="O242">
        <v>246.9</v>
      </c>
      <c r="P242" s="17"/>
      <c r="Q242" s="18"/>
      <c r="R242" s="31"/>
      <c r="S242" s="21"/>
      <c r="T242" s="18"/>
      <c r="U242" s="39"/>
      <c r="V242" s="18"/>
    </row>
    <row r="243" spans="1:23" x14ac:dyDescent="0.35">
      <c r="A243" s="7">
        <v>0.377</v>
      </c>
      <c r="B243" s="7">
        <v>0.48299999999999998</v>
      </c>
      <c r="C243" s="7">
        <v>0</v>
      </c>
      <c r="D243" s="7" t="s">
        <v>227</v>
      </c>
      <c r="E243" s="7">
        <v>223</v>
      </c>
      <c r="F243" s="45"/>
      <c r="G243" s="17"/>
      <c r="H243" s="17"/>
      <c r="I243">
        <v>1.0292909391</v>
      </c>
      <c r="J243">
        <v>1893</v>
      </c>
      <c r="K243">
        <v>4.0932913887249097E-3</v>
      </c>
      <c r="L243">
        <v>654.74921292140687</v>
      </c>
      <c r="M243">
        <v>264</v>
      </c>
      <c r="N243">
        <v>5997</v>
      </c>
      <c r="O243">
        <v>219.1</v>
      </c>
      <c r="P243" s="17"/>
      <c r="Q243" s="18"/>
      <c r="R243" s="31"/>
      <c r="S243" s="21"/>
      <c r="T243" s="18"/>
      <c r="U243" s="39"/>
      <c r="V243" s="18"/>
    </row>
    <row r="244" spans="1:23" ht="14.5" customHeight="1" x14ac:dyDescent="0.35">
      <c r="A244" s="7">
        <v>0.30099999999999999</v>
      </c>
      <c r="B244" s="7">
        <v>0.316</v>
      </c>
      <c r="C244" s="7">
        <v>0</v>
      </c>
      <c r="D244" s="7" t="s">
        <v>228</v>
      </c>
      <c r="E244" s="7">
        <v>224</v>
      </c>
      <c r="F244" s="46"/>
      <c r="G244" s="56">
        <f>AVERAGE(G234,G240)</f>
        <v>0.29976666666666663</v>
      </c>
      <c r="H244" s="56">
        <f>AVERAGE(H234,H240)</f>
        <v>0.3420333333333333</v>
      </c>
      <c r="I244">
        <v>1.2076171804</v>
      </c>
      <c r="J244">
        <v>1890</v>
      </c>
      <c r="K244">
        <v>4.1484381349779446E-3</v>
      </c>
      <c r="L244">
        <v>627.21551729766702</v>
      </c>
      <c r="M244">
        <v>278</v>
      </c>
      <c r="N244">
        <v>6482</v>
      </c>
      <c r="O244">
        <v>219</v>
      </c>
      <c r="P244" s="56">
        <f>AVERAGE(P234,P240)</f>
        <v>0.91709522219999995</v>
      </c>
      <c r="Q244" s="56">
        <f t="shared" ref="Q244:V244" si="73">AVERAGE(Q234,Q240)</f>
        <v>1895.9333333333334</v>
      </c>
      <c r="R244" s="56">
        <f t="shared" si="73"/>
        <v>3.6355635313276924E-3</v>
      </c>
      <c r="S244" s="56">
        <f t="shared" si="73"/>
        <v>778.27250857944159</v>
      </c>
      <c r="T244" s="56">
        <f t="shared" si="73"/>
        <v>275.23333333333335</v>
      </c>
      <c r="U244" s="56">
        <f t="shared" si="73"/>
        <v>6269.0666666666666</v>
      </c>
      <c r="V244" s="56">
        <f t="shared" si="73"/>
        <v>228.58499999999998</v>
      </c>
    </row>
    <row r="245" spans="1:23" ht="35" customHeight="1" x14ac:dyDescent="0.35">
      <c r="A245" s="3">
        <v>0.24099999999999999</v>
      </c>
      <c r="B245" s="3">
        <v>0.40899999999999997</v>
      </c>
      <c r="C245" s="3">
        <v>1</v>
      </c>
      <c r="D245" s="3" t="s">
        <v>42</v>
      </c>
      <c r="E245" s="3">
        <v>38</v>
      </c>
      <c r="F245" s="47" t="s">
        <v>465</v>
      </c>
      <c r="G245" s="59">
        <f>AVERAGE(A245:A246)</f>
        <v>0.17599999999999999</v>
      </c>
      <c r="H245" s="59">
        <f>AVERAGE(B245:B246)</f>
        <v>0.34199999999999997</v>
      </c>
      <c r="I245">
        <v>1.0774171577</v>
      </c>
      <c r="J245">
        <v>1901</v>
      </c>
      <c r="K245">
        <v>4.0423079272040646E-3</v>
      </c>
      <c r="L245">
        <v>522.18526408816422</v>
      </c>
      <c r="M245">
        <v>300</v>
      </c>
      <c r="N245">
        <v>6141</v>
      </c>
      <c r="O245">
        <v>222.9</v>
      </c>
      <c r="P245" s="59">
        <f>AVERAGE(I245:I246)</f>
        <v>1.1516361102000001</v>
      </c>
      <c r="Q245" s="59">
        <f t="shared" ref="Q245:V245" si="74">AVERAGE(J245:J246)</f>
        <v>1898.5</v>
      </c>
      <c r="R245" s="59">
        <f t="shared" si="74"/>
        <v>4.1855396400042044E-3</v>
      </c>
      <c r="S245" s="59">
        <f t="shared" si="74"/>
        <v>522.90337403176022</v>
      </c>
      <c r="T245" s="59">
        <f t="shared" si="74"/>
        <v>295</v>
      </c>
      <c r="U245" s="59">
        <f t="shared" si="74"/>
        <v>6444</v>
      </c>
      <c r="V245" s="59">
        <f t="shared" si="74"/>
        <v>221.9</v>
      </c>
      <c r="W245" s="1">
        <v>17.829999999999998</v>
      </c>
    </row>
    <row r="246" spans="1:23" ht="35" customHeight="1" x14ac:dyDescent="0.35">
      <c r="A246" s="3">
        <v>0.111</v>
      </c>
      <c r="B246" s="3">
        <v>0.27500000000000002</v>
      </c>
      <c r="C246" s="3">
        <v>1</v>
      </c>
      <c r="D246" s="3" t="s">
        <v>43</v>
      </c>
      <c r="E246" s="3">
        <v>39</v>
      </c>
      <c r="F246" s="49"/>
      <c r="G246" s="26"/>
      <c r="H246" s="26"/>
      <c r="I246">
        <v>1.2258550627</v>
      </c>
      <c r="J246">
        <v>1896</v>
      </c>
      <c r="K246">
        <v>4.3287713528043434E-3</v>
      </c>
      <c r="L246">
        <v>523.62148397535623</v>
      </c>
      <c r="M246">
        <v>290</v>
      </c>
      <c r="N246">
        <v>6747</v>
      </c>
      <c r="O246">
        <v>220.9</v>
      </c>
      <c r="P246" s="26"/>
      <c r="Q246" s="29"/>
      <c r="R246" s="33"/>
      <c r="S246" s="23"/>
      <c r="T246" s="29"/>
      <c r="U246" s="41"/>
      <c r="V246" s="29"/>
    </row>
    <row r="247" spans="1:23" x14ac:dyDescent="0.35">
      <c r="A247" s="7">
        <v>0.247</v>
      </c>
      <c r="B247" s="10">
        <v>0.23200000000000001</v>
      </c>
      <c r="C247" s="7">
        <v>0</v>
      </c>
      <c r="D247" s="7" t="s">
        <v>44</v>
      </c>
      <c r="E247" s="7">
        <v>40</v>
      </c>
      <c r="F247" s="44" t="s">
        <v>391</v>
      </c>
      <c r="G247" s="15">
        <f>AVERAGE(A247:A252)</f>
        <v>0.25983333333333331</v>
      </c>
      <c r="H247" s="15">
        <f>AVERAGE(B247:B252)</f>
        <v>0.21333333333333335</v>
      </c>
      <c r="I247">
        <v>0.98716082979999997</v>
      </c>
      <c r="J247">
        <v>1896</v>
      </c>
      <c r="K247">
        <v>4.2756024316804864E-3</v>
      </c>
      <c r="L247">
        <v>582.23822158853625</v>
      </c>
      <c r="M247">
        <v>302</v>
      </c>
      <c r="N247">
        <v>6326</v>
      </c>
      <c r="O247">
        <v>222.9</v>
      </c>
      <c r="P247" s="15">
        <f>AVERAGE(I247:I252)</f>
        <v>1.09527917355</v>
      </c>
      <c r="Q247" s="15">
        <f t="shared" ref="Q247:V247" si="75">AVERAGE(J247:J252)</f>
        <v>1898</v>
      </c>
      <c r="R247" s="15">
        <f t="shared" si="75"/>
        <v>4.6537146816422658E-3</v>
      </c>
      <c r="S247" s="15">
        <f t="shared" si="75"/>
        <v>1056.5821702515177</v>
      </c>
      <c r="T247" s="15">
        <f t="shared" si="75"/>
        <v>253.33333333333334</v>
      </c>
      <c r="U247" s="15">
        <f t="shared" si="75"/>
        <v>6071.666666666667</v>
      </c>
      <c r="V247" s="15">
        <f t="shared" si="75"/>
        <v>219.83333333333334</v>
      </c>
    </row>
    <row r="248" spans="1:23" ht="14.5" customHeight="1" x14ac:dyDescent="0.35">
      <c r="A248" s="7">
        <v>0.24199999999999999</v>
      </c>
      <c r="B248" s="7">
        <v>0.192</v>
      </c>
      <c r="C248" s="7">
        <v>0</v>
      </c>
      <c r="D248" s="7" t="s">
        <v>45</v>
      </c>
      <c r="E248" s="7">
        <v>41</v>
      </c>
      <c r="F248" s="45"/>
      <c r="G248" s="17"/>
      <c r="H248" s="17"/>
      <c r="I248">
        <v>0.89392615499999994</v>
      </c>
      <c r="J248">
        <v>1893</v>
      </c>
      <c r="K248">
        <v>4.5672952419240223E-3</v>
      </c>
      <c r="L248">
        <v>1885.489820875782</v>
      </c>
      <c r="M248">
        <v>230</v>
      </c>
      <c r="N248">
        <v>5832</v>
      </c>
      <c r="O248">
        <v>218.2</v>
      </c>
      <c r="P248" s="17"/>
      <c r="Q248" s="18"/>
      <c r="R248" s="31"/>
      <c r="S248" s="21"/>
      <c r="T248" s="18"/>
      <c r="U248" s="18"/>
      <c r="V248" s="18"/>
    </row>
    <row r="249" spans="1:23" x14ac:dyDescent="0.35">
      <c r="A249" s="7">
        <v>0.313</v>
      </c>
      <c r="B249" s="7">
        <v>0.28000000000000003</v>
      </c>
      <c r="C249" s="7">
        <v>0</v>
      </c>
      <c r="D249" s="7" t="s">
        <v>46</v>
      </c>
      <c r="E249" s="7">
        <v>42</v>
      </c>
      <c r="F249" s="45"/>
      <c r="G249" s="17"/>
      <c r="H249" s="17"/>
      <c r="I249">
        <v>1.0898048325</v>
      </c>
      <c r="J249">
        <v>1898</v>
      </c>
      <c r="K249">
        <v>4.6165298252833567E-3</v>
      </c>
      <c r="L249">
        <v>1276.9323490128049</v>
      </c>
      <c r="M249">
        <v>238</v>
      </c>
      <c r="N249">
        <v>5585</v>
      </c>
      <c r="O249">
        <v>221</v>
      </c>
      <c r="P249" s="17"/>
      <c r="Q249" s="18"/>
      <c r="R249" s="31"/>
      <c r="S249" s="21"/>
      <c r="T249" s="18"/>
      <c r="U249" s="18"/>
      <c r="V249" s="18"/>
    </row>
    <row r="250" spans="1:23" ht="14.5" customHeight="1" x14ac:dyDescent="0.35">
      <c r="A250" s="7">
        <v>0.2</v>
      </c>
      <c r="B250" s="7">
        <v>0.115</v>
      </c>
      <c r="C250" s="7">
        <v>0</v>
      </c>
      <c r="D250" s="7" t="s">
        <v>47</v>
      </c>
      <c r="E250" s="7">
        <v>43</v>
      </c>
      <c r="F250" s="45"/>
      <c r="G250" s="17"/>
      <c r="H250" s="17"/>
      <c r="I250">
        <v>1.4227844284</v>
      </c>
      <c r="J250">
        <v>1901</v>
      </c>
      <c r="K250">
        <v>4.8419093186067626E-3</v>
      </c>
      <c r="L250">
        <v>998.43487084673552</v>
      </c>
      <c r="M250">
        <v>238</v>
      </c>
      <c r="N250">
        <v>6853</v>
      </c>
      <c r="O250">
        <v>211.1</v>
      </c>
      <c r="P250" s="17"/>
      <c r="Q250" s="18"/>
      <c r="R250" s="31"/>
      <c r="S250" s="21"/>
      <c r="T250" s="18"/>
      <c r="U250" s="18"/>
      <c r="V250" s="18"/>
    </row>
    <row r="251" spans="1:23" x14ac:dyDescent="0.35">
      <c r="A251" s="7">
        <v>0.27700000000000002</v>
      </c>
      <c r="B251" s="7">
        <v>0.26200000000000001</v>
      </c>
      <c r="C251" s="7">
        <v>0</v>
      </c>
      <c r="D251" s="7" t="s">
        <v>48</v>
      </c>
      <c r="E251" s="7">
        <v>44</v>
      </c>
      <c r="F251" s="45"/>
      <c r="G251" s="17"/>
      <c r="H251" s="17"/>
      <c r="I251">
        <v>1.1843240777999999</v>
      </c>
      <c r="J251">
        <v>1900</v>
      </c>
      <c r="K251">
        <v>5.065508014708924E-3</v>
      </c>
      <c r="L251">
        <v>771.7105107490454</v>
      </c>
      <c r="M251">
        <v>262</v>
      </c>
      <c r="N251">
        <v>6037</v>
      </c>
      <c r="O251">
        <v>222.7</v>
      </c>
      <c r="P251" s="17"/>
      <c r="Q251" s="18"/>
      <c r="R251" s="31"/>
      <c r="S251" s="21"/>
      <c r="T251" s="18"/>
      <c r="U251" s="18"/>
      <c r="V251" s="18"/>
    </row>
    <row r="252" spans="1:23" ht="14.5" customHeight="1" x14ac:dyDescent="0.35">
      <c r="A252" s="7">
        <v>0.28000000000000003</v>
      </c>
      <c r="B252" s="7">
        <v>0.19900000000000001</v>
      </c>
      <c r="C252" s="7">
        <v>0</v>
      </c>
      <c r="D252" s="7" t="s">
        <v>49</v>
      </c>
      <c r="E252" s="7">
        <v>45</v>
      </c>
      <c r="F252" s="46"/>
      <c r="G252" s="27"/>
      <c r="H252" s="27"/>
      <c r="I252">
        <v>0.99367471780000005</v>
      </c>
      <c r="J252">
        <v>1900</v>
      </c>
      <c r="K252">
        <v>4.5554432576500386E-3</v>
      </c>
      <c r="L252">
        <v>824.68724843620248</v>
      </c>
      <c r="M252">
        <v>250</v>
      </c>
      <c r="N252">
        <v>5797</v>
      </c>
      <c r="O252">
        <v>223.1</v>
      </c>
      <c r="P252" s="27"/>
      <c r="Q252" s="30"/>
      <c r="R252" s="34"/>
      <c r="S252" s="24"/>
      <c r="T252" s="30"/>
      <c r="U252" s="30"/>
      <c r="V252" s="30"/>
    </row>
    <row r="253" spans="1:23" x14ac:dyDescent="0.35">
      <c r="A253" s="7">
        <v>0.47499999999999998</v>
      </c>
      <c r="B253" s="7">
        <v>0.35899999999999999</v>
      </c>
      <c r="C253" s="7">
        <v>0</v>
      </c>
      <c r="D253" s="7" t="s">
        <v>229</v>
      </c>
      <c r="E253" s="7">
        <v>225</v>
      </c>
      <c r="F253" s="44" t="s">
        <v>426</v>
      </c>
      <c r="G253" s="17">
        <f>AVERAGE(A253:A258)</f>
        <v>0.4346666666666667</v>
      </c>
      <c r="H253" s="17">
        <f>AVERAGE(B253:B258)</f>
        <v>0.34800000000000003</v>
      </c>
      <c r="I253">
        <v>0.9326138974</v>
      </c>
      <c r="J253">
        <v>1901</v>
      </c>
      <c r="K253">
        <v>2.9574955921216621E-3</v>
      </c>
      <c r="L253">
        <v>887.6056025048772</v>
      </c>
      <c r="M253">
        <v>222</v>
      </c>
      <c r="N253">
        <v>5009</v>
      </c>
      <c r="O253">
        <v>236.2</v>
      </c>
      <c r="P253" s="17">
        <f>AVERAGE(I253:I258)</f>
        <v>0.89409552288333327</v>
      </c>
      <c r="Q253" s="17">
        <f t="shared" ref="Q253:V253" si="76">AVERAGE(J253:J258)</f>
        <v>1902.5</v>
      </c>
      <c r="R253" s="17">
        <f t="shared" si="76"/>
        <v>3.3456424663074603E-3</v>
      </c>
      <c r="S253" s="17">
        <f t="shared" si="76"/>
        <v>813.47727986528787</v>
      </c>
      <c r="T253" s="17">
        <f t="shared" si="76"/>
        <v>256.33333333333331</v>
      </c>
      <c r="U253" s="17">
        <f t="shared" si="76"/>
        <v>6266.833333333333</v>
      </c>
      <c r="V253" s="17">
        <f t="shared" si="76"/>
        <v>232.61666666666667</v>
      </c>
    </row>
    <row r="254" spans="1:23" ht="14.5" customHeight="1" x14ac:dyDescent="0.35">
      <c r="A254" s="7">
        <v>0.36699999999999999</v>
      </c>
      <c r="B254" s="7">
        <v>0.26400000000000001</v>
      </c>
      <c r="C254" s="7">
        <v>0</v>
      </c>
      <c r="D254" s="7" t="s">
        <v>230</v>
      </c>
      <c r="E254" s="7">
        <v>226</v>
      </c>
      <c r="F254" s="45"/>
      <c r="G254" s="17"/>
      <c r="H254" s="17"/>
      <c r="I254">
        <v>0.80638445969999994</v>
      </c>
      <c r="J254">
        <v>1900</v>
      </c>
      <c r="K254">
        <v>2.9886961420489801E-3</v>
      </c>
      <c r="L254">
        <v>971.63011565999705</v>
      </c>
      <c r="M254">
        <v>242</v>
      </c>
      <c r="N254">
        <v>5681</v>
      </c>
      <c r="O254">
        <v>235.1</v>
      </c>
      <c r="P254" s="17"/>
      <c r="Q254" s="18"/>
      <c r="R254" s="31"/>
      <c r="S254" s="21"/>
      <c r="T254" s="18"/>
      <c r="U254" s="39"/>
      <c r="V254" s="18"/>
    </row>
    <row r="255" spans="1:23" x14ac:dyDescent="0.35">
      <c r="A255" s="7">
        <v>0.35099999999999998</v>
      </c>
      <c r="B255" s="7">
        <v>0.311</v>
      </c>
      <c r="C255" s="7">
        <v>0</v>
      </c>
      <c r="D255" s="7" t="s">
        <v>231</v>
      </c>
      <c r="E255" s="7">
        <v>227</v>
      </c>
      <c r="F255" s="45"/>
      <c r="G255" s="17"/>
      <c r="H255" s="17"/>
      <c r="I255">
        <v>1.0244036286</v>
      </c>
      <c r="J255">
        <v>1895</v>
      </c>
      <c r="K255">
        <v>3.6227718381499812E-3</v>
      </c>
      <c r="L255">
        <v>848.97846806140399</v>
      </c>
      <c r="M255">
        <v>268</v>
      </c>
      <c r="N255">
        <v>7700</v>
      </c>
      <c r="O255">
        <v>233.5</v>
      </c>
      <c r="P255" s="17"/>
      <c r="Q255" s="18"/>
      <c r="R255" s="31"/>
      <c r="S255" s="21"/>
      <c r="T255" s="18"/>
      <c r="U255" s="39"/>
      <c r="V255" s="18"/>
    </row>
    <row r="256" spans="1:23" ht="14.5" customHeight="1" x14ac:dyDescent="0.35">
      <c r="A256" s="7">
        <v>0.42399999999999999</v>
      </c>
      <c r="B256" s="7">
        <v>0.378</v>
      </c>
      <c r="C256" s="7">
        <v>0</v>
      </c>
      <c r="D256" s="7" t="s">
        <v>232</v>
      </c>
      <c r="E256" s="7">
        <v>228</v>
      </c>
      <c r="F256" s="45"/>
      <c r="G256" s="17"/>
      <c r="H256" s="17"/>
      <c r="I256">
        <v>0.85518713729999996</v>
      </c>
      <c r="J256">
        <v>1901</v>
      </c>
      <c r="K256">
        <v>3.2486404540299349E-3</v>
      </c>
      <c r="L256">
        <v>524.21161664901581</v>
      </c>
      <c r="M256">
        <v>288</v>
      </c>
      <c r="N256">
        <v>6739</v>
      </c>
      <c r="O256">
        <v>239.1</v>
      </c>
      <c r="P256" s="17"/>
      <c r="Q256" s="18"/>
      <c r="R256" s="31"/>
      <c r="S256" s="21"/>
      <c r="T256" s="18"/>
      <c r="U256" s="39"/>
      <c r="V256" s="18"/>
    </row>
    <row r="257" spans="1:23" x14ac:dyDescent="0.35">
      <c r="A257" s="7">
        <v>0.41899999999999998</v>
      </c>
      <c r="B257" s="7">
        <v>0.43099999999999999</v>
      </c>
      <c r="C257" s="7">
        <v>0</v>
      </c>
      <c r="D257" s="7" t="s">
        <v>233</v>
      </c>
      <c r="E257" s="7">
        <v>229</v>
      </c>
      <c r="F257" s="45"/>
      <c r="G257" s="17"/>
      <c r="H257" s="17"/>
      <c r="I257">
        <v>0.70741688120000001</v>
      </c>
      <c r="J257">
        <v>1913</v>
      </c>
      <c r="K257">
        <v>3.257320817539499E-3</v>
      </c>
      <c r="L257">
        <v>839.08093010923847</v>
      </c>
      <c r="M257">
        <v>268</v>
      </c>
      <c r="N257">
        <v>6603</v>
      </c>
      <c r="O257">
        <v>234.4</v>
      </c>
      <c r="P257" s="17"/>
      <c r="Q257" s="18"/>
      <c r="R257" s="31"/>
      <c r="S257" s="21"/>
      <c r="T257" s="18"/>
      <c r="U257" s="39"/>
      <c r="V257" s="18"/>
    </row>
    <row r="258" spans="1:23" ht="14.5" customHeight="1" x14ac:dyDescent="0.35">
      <c r="A258" s="7">
        <v>0.57199999999999995</v>
      </c>
      <c r="B258" s="7">
        <v>0.34499999999999997</v>
      </c>
      <c r="C258" s="7">
        <v>0</v>
      </c>
      <c r="D258" s="7" t="s">
        <v>234</v>
      </c>
      <c r="E258" s="7">
        <v>230</v>
      </c>
      <c r="F258" s="46"/>
      <c r="G258" s="56">
        <f>AVERAGE(G247,G253)</f>
        <v>0.34725</v>
      </c>
      <c r="H258" s="56">
        <f>AVERAGE(H247,H253)</f>
        <v>0.28066666666666668</v>
      </c>
      <c r="I258">
        <v>1.0385671330999999</v>
      </c>
      <c r="J258">
        <v>1905</v>
      </c>
      <c r="K258">
        <v>3.9989299539547026E-3</v>
      </c>
      <c r="L258">
        <v>809.3569462071946</v>
      </c>
      <c r="M258">
        <v>250</v>
      </c>
      <c r="N258">
        <v>5869</v>
      </c>
      <c r="O258">
        <v>217.4</v>
      </c>
      <c r="P258" s="56">
        <f>AVERAGE(P247,P253)</f>
        <v>0.99468734821666671</v>
      </c>
      <c r="Q258" s="56">
        <f t="shared" ref="Q258:V258" si="77">AVERAGE(Q247,Q253)</f>
        <v>1900.25</v>
      </c>
      <c r="R258" s="56">
        <f t="shared" si="77"/>
        <v>3.9996785739748629E-3</v>
      </c>
      <c r="S258" s="56">
        <f t="shared" si="77"/>
        <v>935.02972505840285</v>
      </c>
      <c r="T258" s="56">
        <f t="shared" si="77"/>
        <v>254.83333333333331</v>
      </c>
      <c r="U258" s="56">
        <f t="shared" si="77"/>
        <v>6169.25</v>
      </c>
      <c r="V258" s="56">
        <f t="shared" si="77"/>
        <v>226.22500000000002</v>
      </c>
    </row>
    <row r="259" spans="1:23" x14ac:dyDescent="0.35">
      <c r="A259" s="3">
        <v>0.629</v>
      </c>
      <c r="B259" s="3">
        <v>0.78800000000000003</v>
      </c>
      <c r="C259" s="3">
        <v>1</v>
      </c>
      <c r="D259" s="3" t="s">
        <v>50</v>
      </c>
      <c r="E259" s="3">
        <v>46</v>
      </c>
      <c r="F259" s="47" t="s">
        <v>466</v>
      </c>
      <c r="G259" s="19">
        <f>AVERAGE(A259:A264)</f>
        <v>0.76866666666666672</v>
      </c>
      <c r="H259" s="19">
        <f>AVERAGE(B259:B264)</f>
        <v>0.85799999999999998</v>
      </c>
      <c r="I259">
        <v>0.77974503319999999</v>
      </c>
      <c r="J259">
        <v>1903</v>
      </c>
      <c r="K259">
        <v>4.3048411489779916E-3</v>
      </c>
      <c r="L259">
        <v>944.3560294983489</v>
      </c>
      <c r="M259">
        <v>250</v>
      </c>
      <c r="N259">
        <v>6229</v>
      </c>
      <c r="O259">
        <v>216.6</v>
      </c>
      <c r="P259" s="19">
        <f>AVERAGE(I259:I264)</f>
        <v>1.05882110465</v>
      </c>
      <c r="Q259" s="19">
        <f t="shared" ref="Q259:V259" si="78">AVERAGE(J259:J264)</f>
        <v>1896.8333333333333</v>
      </c>
      <c r="R259" s="19">
        <f t="shared" si="78"/>
        <v>4.2891601548604068E-3</v>
      </c>
      <c r="S259" s="19">
        <f t="shared" si="78"/>
        <v>869.08472870671596</v>
      </c>
      <c r="T259" s="19">
        <f t="shared" si="78"/>
        <v>259.33333333333331</v>
      </c>
      <c r="U259" s="19">
        <f t="shared" si="78"/>
        <v>5901.5</v>
      </c>
      <c r="V259" s="19">
        <f t="shared" si="78"/>
        <v>222.14999999999998</v>
      </c>
      <c r="W259" s="1">
        <v>13.17</v>
      </c>
    </row>
    <row r="260" spans="1:23" ht="14.5" customHeight="1" x14ac:dyDescent="0.35">
      <c r="A260" s="3">
        <v>0.89600000000000002</v>
      </c>
      <c r="B260" s="3">
        <v>0.94099999999999995</v>
      </c>
      <c r="C260" s="3">
        <v>1</v>
      </c>
      <c r="D260" s="3" t="s">
        <v>51</v>
      </c>
      <c r="E260" s="3">
        <v>47</v>
      </c>
      <c r="F260" s="48"/>
      <c r="G260" s="25"/>
      <c r="H260" s="25"/>
      <c r="I260">
        <v>1.1494502624</v>
      </c>
      <c r="J260">
        <v>1891</v>
      </c>
      <c r="K260">
        <v>4.0603267822355484E-3</v>
      </c>
      <c r="L260">
        <v>596.48636439644167</v>
      </c>
      <c r="M260">
        <v>272</v>
      </c>
      <c r="N260">
        <v>6125</v>
      </c>
      <c r="O260">
        <v>219.2</v>
      </c>
      <c r="P260" s="25"/>
      <c r="Q260" s="28"/>
      <c r="R260" s="32"/>
      <c r="S260" s="22"/>
      <c r="T260" s="28"/>
      <c r="U260" s="36"/>
      <c r="V260" s="28"/>
    </row>
    <row r="261" spans="1:23" x14ac:dyDescent="0.35">
      <c r="A261" s="3">
        <v>0.84</v>
      </c>
      <c r="B261" s="3">
        <v>0.84199999999999997</v>
      </c>
      <c r="C261" s="3">
        <v>1</v>
      </c>
      <c r="D261" s="3" t="s">
        <v>52</v>
      </c>
      <c r="E261" s="3">
        <v>48</v>
      </c>
      <c r="F261" s="48"/>
      <c r="G261" s="25"/>
      <c r="H261" s="25"/>
      <c r="I261">
        <v>0.9245376179</v>
      </c>
      <c r="J261">
        <v>1897</v>
      </c>
      <c r="K261">
        <v>4.5393566015717703E-3</v>
      </c>
      <c r="L261">
        <v>869.77425482662852</v>
      </c>
      <c r="M261">
        <v>262</v>
      </c>
      <c r="N261">
        <v>6326</v>
      </c>
      <c r="O261">
        <v>214.7</v>
      </c>
      <c r="P261" s="25"/>
      <c r="Q261" s="28"/>
      <c r="R261" s="32"/>
      <c r="S261" s="22"/>
      <c r="T261" s="28"/>
      <c r="U261" s="36"/>
      <c r="V261" s="28"/>
    </row>
    <row r="262" spans="1:23" ht="14.5" customHeight="1" x14ac:dyDescent="0.35">
      <c r="A262" s="3">
        <v>0.85299999999999998</v>
      </c>
      <c r="B262" s="3">
        <v>0.94899999999999995</v>
      </c>
      <c r="C262" s="3">
        <v>1</v>
      </c>
      <c r="D262" s="3" t="s">
        <v>53</v>
      </c>
      <c r="E262" s="3">
        <v>49</v>
      </c>
      <c r="F262" s="48"/>
      <c r="G262" s="25"/>
      <c r="H262" s="25"/>
      <c r="I262">
        <v>1.339622791</v>
      </c>
      <c r="J262">
        <v>1896</v>
      </c>
      <c r="K262">
        <v>4.4849245647310193E-3</v>
      </c>
      <c r="L262">
        <v>800.04137474103879</v>
      </c>
      <c r="M262">
        <v>266</v>
      </c>
      <c r="N262">
        <v>6296</v>
      </c>
      <c r="O262">
        <v>218.4</v>
      </c>
      <c r="P262" s="25"/>
      <c r="Q262" s="28"/>
      <c r="R262" s="32"/>
      <c r="S262" s="22"/>
      <c r="T262" s="28"/>
      <c r="U262" s="36"/>
      <c r="V262" s="28"/>
    </row>
    <row r="263" spans="1:23" x14ac:dyDescent="0.35">
      <c r="A263" s="3">
        <v>0.65100000000000002</v>
      </c>
      <c r="B263" s="3">
        <v>0.83399999999999996</v>
      </c>
      <c r="C263" s="3">
        <v>1</v>
      </c>
      <c r="D263" s="3" t="s">
        <v>54</v>
      </c>
      <c r="E263" s="3">
        <v>50</v>
      </c>
      <c r="F263" s="48"/>
      <c r="G263" s="25"/>
      <c r="H263" s="25"/>
      <c r="I263">
        <v>1.0135624185000001</v>
      </c>
      <c r="J263">
        <v>1904</v>
      </c>
      <c r="K263">
        <v>3.9182878079266834E-3</v>
      </c>
      <c r="L263">
        <v>679.99310809644089</v>
      </c>
      <c r="M263">
        <v>288</v>
      </c>
      <c r="N263">
        <v>5851</v>
      </c>
      <c r="O263">
        <v>219.7</v>
      </c>
      <c r="P263" s="25"/>
      <c r="Q263" s="28"/>
      <c r="R263" s="32"/>
      <c r="S263" s="22"/>
      <c r="T263" s="28"/>
      <c r="U263" s="36"/>
      <c r="V263" s="28"/>
    </row>
    <row r="264" spans="1:23" ht="14.5" customHeight="1" x14ac:dyDescent="0.35">
      <c r="A264" s="3">
        <v>0.74299999999999999</v>
      </c>
      <c r="B264" s="3">
        <v>0.79400000000000004</v>
      </c>
      <c r="C264" s="3">
        <v>1</v>
      </c>
      <c r="D264" s="3" t="s">
        <v>55</v>
      </c>
      <c r="E264" s="3">
        <v>51</v>
      </c>
      <c r="F264" s="49"/>
      <c r="G264" s="26"/>
      <c r="H264" s="26"/>
      <c r="I264">
        <v>1.1460085048999999</v>
      </c>
      <c r="J264">
        <v>1890</v>
      </c>
      <c r="K264">
        <v>4.4272240237194296E-3</v>
      </c>
      <c r="L264">
        <v>1323.8572406813969</v>
      </c>
      <c r="M264">
        <v>218</v>
      </c>
      <c r="N264">
        <v>4582</v>
      </c>
      <c r="O264">
        <v>244.3</v>
      </c>
      <c r="P264" s="26"/>
      <c r="Q264" s="29"/>
      <c r="R264" s="33"/>
      <c r="S264" s="23"/>
      <c r="T264" s="29"/>
      <c r="U264" s="41"/>
      <c r="V264" s="29"/>
    </row>
    <row r="265" spans="1:23" x14ac:dyDescent="0.35">
      <c r="A265" s="2">
        <v>0.72799999999999998</v>
      </c>
      <c r="B265" s="2">
        <v>0.67900000000000005</v>
      </c>
      <c r="C265" s="2">
        <v>1</v>
      </c>
      <c r="D265" s="2" t="s">
        <v>235</v>
      </c>
      <c r="E265" s="2">
        <v>231</v>
      </c>
      <c r="F265" s="48" t="s">
        <v>467</v>
      </c>
      <c r="G265" s="25">
        <f>AVERAGE(A265:A269)</f>
        <v>0.72819999999999996</v>
      </c>
      <c r="H265" s="25">
        <f>AVERAGE(B265:B269)</f>
        <v>0.58000000000000007</v>
      </c>
      <c r="I265">
        <v>1.12444481</v>
      </c>
      <c r="J265">
        <v>1896</v>
      </c>
      <c r="K265">
        <v>4.6806893578060296E-3</v>
      </c>
      <c r="L265">
        <v>1951.0852166801301</v>
      </c>
      <c r="M265">
        <v>208</v>
      </c>
      <c r="N265">
        <v>4073</v>
      </c>
      <c r="O265">
        <v>244.6</v>
      </c>
      <c r="P265" s="25">
        <f>AVERAGE(I265:I269)</f>
        <v>1.1863480826799999</v>
      </c>
      <c r="Q265" s="25">
        <f t="shared" ref="Q265:V265" si="79">AVERAGE(J265:J269)</f>
        <v>1891.4</v>
      </c>
      <c r="R265" s="25">
        <f t="shared" si="79"/>
        <v>4.3307969876532973E-3</v>
      </c>
      <c r="S265" s="25">
        <f t="shared" si="79"/>
        <v>1535.6510015765718</v>
      </c>
      <c r="T265" s="25">
        <f t="shared" si="79"/>
        <v>211.2</v>
      </c>
      <c r="U265" s="25">
        <f t="shared" si="79"/>
        <v>4424.3999999999996</v>
      </c>
      <c r="V265" s="25">
        <f t="shared" si="79"/>
        <v>245.21999999999997</v>
      </c>
    </row>
    <row r="266" spans="1:23" ht="14.5" customHeight="1" x14ac:dyDescent="0.35">
      <c r="A266" s="3">
        <v>0.63900000000000001</v>
      </c>
      <c r="B266" s="3">
        <v>0.42499999999999999</v>
      </c>
      <c r="C266" s="3">
        <v>1</v>
      </c>
      <c r="D266" s="3" t="s">
        <v>236</v>
      </c>
      <c r="E266" s="3">
        <v>232</v>
      </c>
      <c r="F266" s="48"/>
      <c r="G266" s="25"/>
      <c r="H266" s="25"/>
      <c r="I266">
        <v>1.1646778575000001</v>
      </c>
      <c r="J266">
        <v>1890</v>
      </c>
      <c r="K266">
        <v>3.9726588864728756E-3</v>
      </c>
      <c r="L266">
        <v>1403.7561467525361</v>
      </c>
      <c r="M266">
        <v>214</v>
      </c>
      <c r="N266">
        <v>4138</v>
      </c>
      <c r="O266">
        <v>244.4</v>
      </c>
      <c r="P266" s="25"/>
      <c r="Q266" s="28"/>
      <c r="R266" s="32"/>
      <c r="S266" s="22"/>
      <c r="T266" s="28"/>
      <c r="U266" s="36"/>
      <c r="V266" s="28"/>
    </row>
    <row r="267" spans="1:23" x14ac:dyDescent="0.35">
      <c r="A267" s="3">
        <v>0.70199999999999996</v>
      </c>
      <c r="B267" s="3">
        <v>0.53700000000000003</v>
      </c>
      <c r="C267" s="3">
        <v>1</v>
      </c>
      <c r="D267" s="3" t="s">
        <v>237</v>
      </c>
      <c r="E267" s="3">
        <v>233</v>
      </c>
      <c r="F267" s="48"/>
      <c r="G267" s="25"/>
      <c r="H267" s="25"/>
      <c r="I267">
        <v>1.0730341948</v>
      </c>
      <c r="J267">
        <v>1895</v>
      </c>
      <c r="K267">
        <v>4.2828754798609663E-3</v>
      </c>
      <c r="L267">
        <v>1565.4078422629029</v>
      </c>
      <c r="M267">
        <v>192</v>
      </c>
      <c r="N267">
        <v>4771</v>
      </c>
      <c r="O267">
        <v>244.2</v>
      </c>
      <c r="P267" s="25"/>
      <c r="Q267" s="28"/>
      <c r="R267" s="32"/>
      <c r="S267" s="22"/>
      <c r="T267" s="28"/>
      <c r="U267" s="36"/>
      <c r="V267" s="28"/>
    </row>
    <row r="268" spans="1:23" ht="14.5" customHeight="1" x14ac:dyDescent="0.35">
      <c r="A268" s="3">
        <v>0.80100000000000005</v>
      </c>
      <c r="B268" s="3">
        <v>0.63900000000000001</v>
      </c>
      <c r="C268" s="3">
        <v>1</v>
      </c>
      <c r="D268" s="3" t="s">
        <v>238</v>
      </c>
      <c r="E268" s="3">
        <v>234</v>
      </c>
      <c r="F268" s="48"/>
      <c r="G268" s="25"/>
      <c r="H268" s="25"/>
      <c r="I268">
        <v>1.3752406801999999</v>
      </c>
      <c r="J268">
        <v>1891</v>
      </c>
      <c r="K268">
        <v>4.1343831531420504E-3</v>
      </c>
      <c r="L268">
        <v>1236.6402613955549</v>
      </c>
      <c r="M268">
        <v>218</v>
      </c>
      <c r="N268">
        <v>4405</v>
      </c>
      <c r="O268">
        <v>246.8</v>
      </c>
      <c r="P268" s="25"/>
      <c r="Q268" s="28"/>
      <c r="R268" s="32"/>
      <c r="S268" s="22"/>
      <c r="T268" s="28"/>
      <c r="U268" s="36"/>
      <c r="V268" s="28"/>
    </row>
    <row r="269" spans="1:23" x14ac:dyDescent="0.35">
      <c r="A269" s="4">
        <v>0.77100000000000002</v>
      </c>
      <c r="B269" s="4">
        <v>0.62</v>
      </c>
      <c r="C269" s="4">
        <v>1</v>
      </c>
      <c r="D269" s="4" t="s">
        <v>239</v>
      </c>
      <c r="E269" s="4">
        <v>235</v>
      </c>
      <c r="F269" s="48"/>
      <c r="G269" s="58">
        <f>AVERAGE(G259,G265)</f>
        <v>0.74843333333333328</v>
      </c>
      <c r="H269" s="58">
        <f>AVERAGE(H259,H265)</f>
        <v>0.71900000000000008</v>
      </c>
      <c r="I269">
        <v>1.1943428708999999</v>
      </c>
      <c r="J269">
        <v>1885</v>
      </c>
      <c r="K269">
        <v>4.5833780609845654E-3</v>
      </c>
      <c r="L269">
        <v>1521.3655407917349</v>
      </c>
      <c r="M269">
        <v>224</v>
      </c>
      <c r="N269">
        <v>4735</v>
      </c>
      <c r="O269">
        <v>246.1</v>
      </c>
      <c r="P269" s="58">
        <f>AVERAGE(P259,P265)</f>
        <v>1.1225845936650001</v>
      </c>
      <c r="Q269" s="58">
        <f t="shared" ref="Q269:V269" si="80">AVERAGE(Q259,Q265)</f>
        <v>1894.1166666666668</v>
      </c>
      <c r="R269" s="58">
        <f t="shared" si="80"/>
        <v>4.3099785712568516E-3</v>
      </c>
      <c r="S269" s="58">
        <f t="shared" si="80"/>
        <v>1202.367865141644</v>
      </c>
      <c r="T269" s="58">
        <f t="shared" si="80"/>
        <v>235.26666666666665</v>
      </c>
      <c r="U269" s="58">
        <f t="shared" si="80"/>
        <v>5162.95</v>
      </c>
      <c r="V269" s="58">
        <f t="shared" si="80"/>
        <v>233.68499999999997</v>
      </c>
    </row>
    <row r="270" spans="1:23" x14ac:dyDescent="0.35">
      <c r="A270" s="7">
        <v>8.3000000000000004E-2</v>
      </c>
      <c r="B270" s="10">
        <v>0.22</v>
      </c>
      <c r="C270" s="7">
        <v>0</v>
      </c>
      <c r="D270" s="7" t="s">
        <v>56</v>
      </c>
      <c r="E270" s="7">
        <v>52</v>
      </c>
      <c r="F270" s="44" t="s">
        <v>392</v>
      </c>
      <c r="G270" s="15">
        <f>AVERAGE(A270:A275)</f>
        <v>0.1526666666666667</v>
      </c>
      <c r="H270" s="15">
        <f>AVERAGE(B270:B275)</f>
        <v>0.24683333333333335</v>
      </c>
      <c r="I270">
        <v>0.78899873300000001</v>
      </c>
      <c r="J270">
        <v>1897</v>
      </c>
      <c r="K270">
        <v>4.2098420461486189E-3</v>
      </c>
      <c r="L270">
        <v>2073.209570849664</v>
      </c>
      <c r="M270">
        <v>230</v>
      </c>
      <c r="N270">
        <v>5477</v>
      </c>
      <c r="O270">
        <v>221.2</v>
      </c>
      <c r="P270" s="15">
        <f>AVERAGE(I270:I275)</f>
        <v>0.80555371234999995</v>
      </c>
      <c r="Q270" s="15">
        <f t="shared" ref="Q270:V270" si="81">AVERAGE(J270:J275)</f>
        <v>1895.8333333333333</v>
      </c>
      <c r="R270" s="15">
        <f t="shared" si="81"/>
        <v>2.991140400006715E-3</v>
      </c>
      <c r="S270" s="15">
        <f t="shared" si="81"/>
        <v>1397.4187419141861</v>
      </c>
      <c r="T270" s="15">
        <f t="shared" si="81"/>
        <v>232</v>
      </c>
      <c r="U270" s="15">
        <f t="shared" si="81"/>
        <v>3789</v>
      </c>
      <c r="V270" s="15">
        <f t="shared" si="81"/>
        <v>243.76666666666665</v>
      </c>
    </row>
    <row r="271" spans="1:23" x14ac:dyDescent="0.35">
      <c r="A271" s="7">
        <v>7.5999999999999998E-2</v>
      </c>
      <c r="B271" s="7">
        <v>0.16700000000000001</v>
      </c>
      <c r="C271" s="7">
        <v>0</v>
      </c>
      <c r="D271" s="7" t="s">
        <v>57</v>
      </c>
      <c r="E271" s="7">
        <v>53</v>
      </c>
      <c r="F271" s="45"/>
      <c r="G271" s="17"/>
      <c r="H271" s="17"/>
      <c r="I271">
        <v>0.92942109939999995</v>
      </c>
      <c r="J271">
        <v>1903</v>
      </c>
      <c r="K271">
        <v>2.9600164406884209E-3</v>
      </c>
      <c r="L271">
        <v>1586.4062219528601</v>
      </c>
      <c r="M271">
        <v>234</v>
      </c>
      <c r="N271">
        <v>3756</v>
      </c>
      <c r="O271">
        <v>245.4</v>
      </c>
      <c r="P271" s="17"/>
      <c r="Q271" s="18"/>
      <c r="R271" s="31"/>
      <c r="S271" s="21"/>
      <c r="T271" s="18"/>
      <c r="U271" s="39"/>
      <c r="V271" s="18"/>
    </row>
    <row r="272" spans="1:23" ht="14.5" customHeight="1" x14ac:dyDescent="0.35">
      <c r="A272" s="7">
        <v>0.254</v>
      </c>
      <c r="B272" s="7">
        <v>0.32600000000000001</v>
      </c>
      <c r="C272" s="7">
        <v>0</v>
      </c>
      <c r="D272" s="7" t="s">
        <v>58</v>
      </c>
      <c r="E272" s="7">
        <v>54</v>
      </c>
      <c r="F272" s="45"/>
      <c r="G272" s="17"/>
      <c r="H272" s="17"/>
      <c r="I272">
        <v>0.79231211899999998</v>
      </c>
      <c r="J272">
        <v>1895</v>
      </c>
      <c r="K272">
        <v>2.8231886669646891E-3</v>
      </c>
      <c r="L272">
        <v>1553.0680420116471</v>
      </c>
      <c r="M272">
        <v>212</v>
      </c>
      <c r="N272">
        <v>3352</v>
      </c>
      <c r="O272">
        <v>248.7</v>
      </c>
      <c r="P272" s="17"/>
      <c r="Q272" s="18"/>
      <c r="R272" s="31"/>
      <c r="S272" s="21"/>
      <c r="T272" s="18"/>
      <c r="U272" s="39"/>
      <c r="V272" s="18"/>
    </row>
    <row r="273" spans="1:23" x14ac:dyDescent="0.35">
      <c r="A273" s="7">
        <v>0.08</v>
      </c>
      <c r="B273" s="7">
        <v>0.20300000000000001</v>
      </c>
      <c r="C273" s="7">
        <v>0</v>
      </c>
      <c r="D273" s="7" t="s">
        <v>59</v>
      </c>
      <c r="E273" s="7">
        <v>55</v>
      </c>
      <c r="F273" s="45"/>
      <c r="G273" s="17"/>
      <c r="H273" s="17"/>
      <c r="I273">
        <v>0.86775110690000001</v>
      </c>
      <c r="J273">
        <v>1894</v>
      </c>
      <c r="K273">
        <v>2.6123868523110858E-3</v>
      </c>
      <c r="L273">
        <v>998.77775664013461</v>
      </c>
      <c r="M273">
        <v>246</v>
      </c>
      <c r="N273">
        <v>3153</v>
      </c>
      <c r="O273">
        <v>249</v>
      </c>
      <c r="P273" s="17"/>
      <c r="Q273" s="18"/>
      <c r="R273" s="31"/>
      <c r="S273" s="21"/>
      <c r="T273" s="18"/>
      <c r="U273" s="39"/>
      <c r="V273" s="18"/>
    </row>
    <row r="274" spans="1:23" ht="14.5" customHeight="1" x14ac:dyDescent="0.35">
      <c r="A274" s="7">
        <v>0.252</v>
      </c>
      <c r="B274" s="7">
        <v>0.33900000000000002</v>
      </c>
      <c r="C274" s="7">
        <v>0</v>
      </c>
      <c r="D274" s="7" t="s">
        <v>60</v>
      </c>
      <c r="E274" s="7">
        <v>56</v>
      </c>
      <c r="F274" s="45"/>
      <c r="G274" s="17"/>
      <c r="H274" s="17"/>
      <c r="I274">
        <v>0.76056133390000003</v>
      </c>
      <c r="J274">
        <v>1898</v>
      </c>
      <c r="K274">
        <v>2.4460731042395979E-3</v>
      </c>
      <c r="L274">
        <v>1094.20394782418</v>
      </c>
      <c r="M274">
        <v>234</v>
      </c>
      <c r="N274">
        <v>3181</v>
      </c>
      <c r="O274">
        <v>248.8</v>
      </c>
      <c r="P274" s="17"/>
      <c r="Q274" s="18"/>
      <c r="R274" s="31"/>
      <c r="S274" s="21"/>
      <c r="T274" s="18"/>
      <c r="U274" s="39"/>
      <c r="V274" s="18"/>
    </row>
    <row r="275" spans="1:23" x14ac:dyDescent="0.35">
      <c r="A275" s="7">
        <v>0.17100000000000001</v>
      </c>
      <c r="B275" s="7">
        <v>0.22600000000000001</v>
      </c>
      <c r="C275" s="7">
        <v>0</v>
      </c>
      <c r="D275" s="7" t="s">
        <v>61</v>
      </c>
      <c r="E275" s="7">
        <v>57</v>
      </c>
      <c r="F275" s="46"/>
      <c r="G275" s="17"/>
      <c r="H275" s="17"/>
      <c r="I275">
        <v>0.69427788189999995</v>
      </c>
      <c r="J275">
        <v>1888</v>
      </c>
      <c r="K275">
        <v>2.8953352896878759E-3</v>
      </c>
      <c r="L275">
        <v>1078.8469122066299</v>
      </c>
      <c r="M275">
        <v>236</v>
      </c>
      <c r="N275">
        <v>3815</v>
      </c>
      <c r="O275">
        <v>249.5</v>
      </c>
      <c r="P275" s="17"/>
      <c r="Q275" s="18"/>
      <c r="R275" s="31"/>
      <c r="S275" s="21"/>
      <c r="T275" s="18"/>
      <c r="U275" s="39"/>
      <c r="V275" s="30"/>
    </row>
    <row r="276" spans="1:23" ht="14.5" customHeight="1" x14ac:dyDescent="0.35">
      <c r="A276" s="7">
        <v>0.127</v>
      </c>
      <c r="B276" s="7">
        <v>0.252</v>
      </c>
      <c r="C276" s="7">
        <v>0</v>
      </c>
      <c r="D276" s="7" t="s">
        <v>240</v>
      </c>
      <c r="E276" s="7">
        <v>236</v>
      </c>
      <c r="F276" s="44" t="s">
        <v>427</v>
      </c>
      <c r="G276" s="15">
        <f>AVERAGE(A276:A280)</f>
        <v>0.1116</v>
      </c>
      <c r="H276" s="15">
        <f>AVERAGE(B276:B280)</f>
        <v>0.26460000000000006</v>
      </c>
      <c r="I276">
        <v>0.77849886229999998</v>
      </c>
      <c r="J276">
        <v>1901</v>
      </c>
      <c r="K276">
        <v>2.8252466464673302E-3</v>
      </c>
      <c r="L276">
        <v>1072.5622012774679</v>
      </c>
      <c r="M276">
        <v>240</v>
      </c>
      <c r="N276">
        <v>3616</v>
      </c>
      <c r="O276">
        <v>249.2</v>
      </c>
      <c r="P276" s="15">
        <f>AVERAGE(I276:I280)</f>
        <v>0.84248729327999994</v>
      </c>
      <c r="Q276" s="15">
        <f t="shared" ref="Q276:V276" si="82">AVERAGE(J276:J280)</f>
        <v>1902.2</v>
      </c>
      <c r="R276" s="15">
        <f t="shared" si="82"/>
        <v>3.196009145510062E-3</v>
      </c>
      <c r="S276" s="15">
        <f t="shared" si="82"/>
        <v>1137.8587536832088</v>
      </c>
      <c r="T276" s="15">
        <f t="shared" si="82"/>
        <v>253.2</v>
      </c>
      <c r="U276" s="15">
        <f t="shared" si="82"/>
        <v>5880.4</v>
      </c>
      <c r="V276" s="15">
        <f t="shared" si="82"/>
        <v>222.71999999999997</v>
      </c>
    </row>
    <row r="277" spans="1:23" x14ac:dyDescent="0.35">
      <c r="A277" s="7">
        <v>5.8000000000000003E-2</v>
      </c>
      <c r="B277" s="7">
        <v>0.18</v>
      </c>
      <c r="C277" s="7">
        <v>0</v>
      </c>
      <c r="D277" s="7" t="s">
        <v>241</v>
      </c>
      <c r="E277" s="7">
        <v>237</v>
      </c>
      <c r="F277" s="45"/>
      <c r="G277" s="17"/>
      <c r="H277" s="17"/>
      <c r="I277">
        <v>0.76111488589999998</v>
      </c>
      <c r="J277">
        <v>1895</v>
      </c>
      <c r="K277">
        <v>3.2128552517401692E-3</v>
      </c>
      <c r="L277">
        <v>855.00959672386375</v>
      </c>
      <c r="M277">
        <v>274</v>
      </c>
      <c r="N277">
        <v>7809</v>
      </c>
      <c r="O277">
        <v>237</v>
      </c>
      <c r="P277" s="17"/>
      <c r="Q277" s="18"/>
      <c r="R277" s="31"/>
      <c r="S277" s="21"/>
      <c r="T277" s="18"/>
      <c r="U277" s="39"/>
      <c r="V277" s="18"/>
    </row>
    <row r="278" spans="1:23" ht="14.5" customHeight="1" x14ac:dyDescent="0.35">
      <c r="A278" s="7">
        <v>8.4000000000000005E-2</v>
      </c>
      <c r="B278" s="7">
        <v>0.22700000000000001</v>
      </c>
      <c r="C278" s="7">
        <v>0</v>
      </c>
      <c r="D278" s="7" t="s">
        <v>242</v>
      </c>
      <c r="E278" s="7">
        <v>238</v>
      </c>
      <c r="F278" s="45"/>
      <c r="G278" s="17"/>
      <c r="H278" s="17"/>
      <c r="I278">
        <v>0.78015353929999998</v>
      </c>
      <c r="J278">
        <v>1903</v>
      </c>
      <c r="K278">
        <v>3.0008912637592899E-3</v>
      </c>
      <c r="L278">
        <v>932.28009303806084</v>
      </c>
      <c r="M278">
        <v>262</v>
      </c>
      <c r="N278">
        <v>7031</v>
      </c>
      <c r="O278">
        <v>232.2</v>
      </c>
      <c r="P278" s="17"/>
      <c r="Q278" s="18"/>
      <c r="R278" s="31"/>
      <c r="S278" s="21"/>
      <c r="T278" s="18"/>
      <c r="U278" s="39"/>
      <c r="V278" s="18"/>
    </row>
    <row r="279" spans="1:23" x14ac:dyDescent="0.35">
      <c r="A279" s="7">
        <v>0.24399999999999999</v>
      </c>
      <c r="B279" s="7">
        <v>0.45500000000000002</v>
      </c>
      <c r="C279" s="7">
        <v>0</v>
      </c>
      <c r="D279" s="7" t="s">
        <v>243</v>
      </c>
      <c r="E279" s="7">
        <v>239</v>
      </c>
      <c r="F279" s="45"/>
      <c r="G279" s="17"/>
      <c r="H279" s="17"/>
      <c r="I279">
        <v>0.83904043309999998</v>
      </c>
      <c r="J279">
        <v>1910</v>
      </c>
      <c r="K279">
        <v>3.194385064091487E-3</v>
      </c>
      <c r="L279">
        <v>1290.2480439007641</v>
      </c>
      <c r="M279">
        <v>268</v>
      </c>
      <c r="N279">
        <v>5620</v>
      </c>
      <c r="O279">
        <v>215.2</v>
      </c>
      <c r="P279" s="17"/>
      <c r="Q279" s="18"/>
      <c r="R279" s="31"/>
      <c r="S279" s="21"/>
      <c r="T279" s="18"/>
      <c r="U279" s="39"/>
      <c r="V279" s="18"/>
    </row>
    <row r="280" spans="1:23" ht="14.5" customHeight="1" x14ac:dyDescent="0.35">
      <c r="A280" s="7">
        <v>4.4999999999999998E-2</v>
      </c>
      <c r="B280" s="7">
        <v>0.20899999999999999</v>
      </c>
      <c r="C280" s="7">
        <v>0</v>
      </c>
      <c r="D280" s="7" t="s">
        <v>244</v>
      </c>
      <c r="E280" s="7">
        <v>240</v>
      </c>
      <c r="F280" s="46"/>
      <c r="G280" s="56">
        <f>AVERAGE(G270,G276)</f>
        <v>0.13213333333333335</v>
      </c>
      <c r="H280" s="56">
        <f>AVERAGE(H270,H276)</f>
        <v>0.2557166666666667</v>
      </c>
      <c r="I280">
        <v>1.0536287458</v>
      </c>
      <c r="J280">
        <v>1902</v>
      </c>
      <c r="K280">
        <v>3.7466675014920341E-3</v>
      </c>
      <c r="L280">
        <v>1539.1938334758879</v>
      </c>
      <c r="M280">
        <v>222</v>
      </c>
      <c r="N280">
        <v>5326</v>
      </c>
      <c r="O280">
        <v>180</v>
      </c>
      <c r="P280" s="56">
        <f>AVERAGE(P270,P276)</f>
        <v>0.82402050281499994</v>
      </c>
      <c r="Q280" s="56">
        <f t="shared" ref="Q280:V280" si="83">AVERAGE(Q270,Q276)</f>
        <v>1899.0166666666667</v>
      </c>
      <c r="R280" s="56">
        <f t="shared" si="83"/>
        <v>3.0935747727583885E-3</v>
      </c>
      <c r="S280" s="56">
        <f t="shared" si="83"/>
        <v>1267.6387477986973</v>
      </c>
      <c r="T280" s="56">
        <f t="shared" si="83"/>
        <v>242.6</v>
      </c>
      <c r="U280" s="56">
        <f t="shared" si="83"/>
        <v>4834.7</v>
      </c>
      <c r="V280" s="56">
        <f t="shared" si="83"/>
        <v>233.24333333333331</v>
      </c>
    </row>
    <row r="281" spans="1:23" x14ac:dyDescent="0.35">
      <c r="A281" s="3">
        <v>0.25600000000000001</v>
      </c>
      <c r="B281" s="3">
        <v>0.30399999999999999</v>
      </c>
      <c r="C281" s="3">
        <v>1</v>
      </c>
      <c r="D281" s="3" t="s">
        <v>62</v>
      </c>
      <c r="E281" s="3">
        <v>58</v>
      </c>
      <c r="F281" s="53" t="s">
        <v>405</v>
      </c>
      <c r="G281" s="19">
        <f>AVERAGE(A281:A284)</f>
        <v>0.29899999999999999</v>
      </c>
      <c r="H281" s="19">
        <f>AVERAGE(B281:B284)</f>
        <v>0.30299999999999999</v>
      </c>
      <c r="I281">
        <v>0.92739459729999996</v>
      </c>
      <c r="J281">
        <v>1894</v>
      </c>
      <c r="K281">
        <v>3.5495700771309611E-3</v>
      </c>
      <c r="L281">
        <v>1303.931676480282</v>
      </c>
      <c r="M281">
        <v>252</v>
      </c>
      <c r="N281">
        <v>744</v>
      </c>
      <c r="O281">
        <v>110.2</v>
      </c>
      <c r="P281" s="19">
        <f>AVERAGE(I281:I284)</f>
        <v>1.0056317817</v>
      </c>
      <c r="Q281" s="19">
        <f t="shared" ref="Q281:V281" si="84">AVERAGE(J281:J284)</f>
        <v>1895.5</v>
      </c>
      <c r="R281" s="19">
        <f t="shared" si="84"/>
        <v>3.6691436110026462E-3</v>
      </c>
      <c r="S281" s="19">
        <f t="shared" si="84"/>
        <v>1421.5897981504413</v>
      </c>
      <c r="T281" s="19">
        <f t="shared" si="84"/>
        <v>225.5</v>
      </c>
      <c r="U281" s="19">
        <f t="shared" si="84"/>
        <v>3372.75</v>
      </c>
      <c r="V281" s="19">
        <f t="shared" si="84"/>
        <v>168.375</v>
      </c>
      <c r="W281" s="1">
        <v>6.33</v>
      </c>
    </row>
    <row r="282" spans="1:23" ht="14.5" customHeight="1" x14ac:dyDescent="0.35">
      <c r="A282" s="3">
        <v>0.42699999999999999</v>
      </c>
      <c r="B282" s="3">
        <v>0.42399999999999999</v>
      </c>
      <c r="C282" s="3">
        <v>1</v>
      </c>
      <c r="D282" s="3" t="s">
        <v>63</v>
      </c>
      <c r="E282" s="3">
        <v>59</v>
      </c>
      <c r="F282" s="54"/>
      <c r="G282" s="25"/>
      <c r="H282" s="25"/>
      <c r="I282">
        <v>0.73876724370000002</v>
      </c>
      <c r="J282">
        <v>1901</v>
      </c>
      <c r="K282">
        <v>3.0547773391254819E-3</v>
      </c>
      <c r="L282">
        <v>1044.955579521464</v>
      </c>
      <c r="M282">
        <v>246</v>
      </c>
      <c r="N282">
        <v>231</v>
      </c>
      <c r="O282">
        <v>93</v>
      </c>
      <c r="P282" s="25"/>
      <c r="Q282" s="28"/>
      <c r="R282" s="32"/>
      <c r="S282" s="22"/>
      <c r="T282" s="28"/>
      <c r="U282" s="36"/>
      <c r="V282" s="28"/>
    </row>
    <row r="283" spans="1:23" x14ac:dyDescent="0.35">
      <c r="A283" s="3">
        <v>0.28899999999999998</v>
      </c>
      <c r="B283" s="3">
        <v>0.253</v>
      </c>
      <c r="C283" s="3">
        <v>1</v>
      </c>
      <c r="D283" s="3" t="s">
        <v>64</v>
      </c>
      <c r="E283" s="3">
        <v>60</v>
      </c>
      <c r="F283" s="54"/>
      <c r="G283" s="25"/>
      <c r="H283" s="25"/>
      <c r="I283">
        <v>1.2537793770000001</v>
      </c>
      <c r="J283">
        <v>1890</v>
      </c>
      <c r="K283">
        <v>4.1348620313910933E-3</v>
      </c>
      <c r="L283">
        <v>1349.7861742403729</v>
      </c>
      <c r="M283">
        <v>208</v>
      </c>
      <c r="N283">
        <v>6523</v>
      </c>
      <c r="O283">
        <v>233.8</v>
      </c>
      <c r="P283" s="25"/>
      <c r="Q283" s="28"/>
      <c r="R283" s="32"/>
      <c r="S283" s="22"/>
      <c r="T283" s="28"/>
      <c r="U283" s="36"/>
      <c r="V283" s="28"/>
    </row>
    <row r="284" spans="1:23" ht="14.5" customHeight="1" x14ac:dyDescent="0.35">
      <c r="A284" s="3">
        <v>0.224</v>
      </c>
      <c r="B284" s="3">
        <v>0.23100000000000001</v>
      </c>
      <c r="C284" s="3">
        <v>1</v>
      </c>
      <c r="D284" s="3" t="s">
        <v>65</v>
      </c>
      <c r="E284" s="3">
        <v>61</v>
      </c>
      <c r="F284" s="55"/>
      <c r="G284" s="26"/>
      <c r="H284" s="26"/>
      <c r="I284">
        <v>1.1025859088000001</v>
      </c>
      <c r="J284">
        <v>1897</v>
      </c>
      <c r="K284">
        <v>3.9373649963630481E-3</v>
      </c>
      <c r="L284">
        <v>1987.6857623596461</v>
      </c>
      <c r="M284">
        <v>196</v>
      </c>
      <c r="N284">
        <v>5993</v>
      </c>
      <c r="O284">
        <v>236.5</v>
      </c>
      <c r="P284" s="26"/>
      <c r="Q284" s="29"/>
      <c r="R284" s="33"/>
      <c r="S284" s="23"/>
      <c r="T284" s="29"/>
      <c r="U284" s="41"/>
      <c r="V284" s="29"/>
    </row>
    <row r="285" spans="1:23" x14ac:dyDescent="0.35">
      <c r="A285" s="3">
        <v>0.27600000000000002</v>
      </c>
      <c r="B285" s="3">
        <v>0.20899999999999999</v>
      </c>
      <c r="C285" s="3">
        <v>1</v>
      </c>
      <c r="D285" s="3" t="s">
        <v>245</v>
      </c>
      <c r="E285" s="3">
        <v>241</v>
      </c>
      <c r="F285" s="47" t="s">
        <v>468</v>
      </c>
      <c r="G285" s="19">
        <f>AVERAGE(A285:A289)</f>
        <v>0.38340000000000002</v>
      </c>
      <c r="H285" s="19">
        <f t="shared" ref="H285:O285" si="85">AVERAGE(B285:B289)</f>
        <v>0.34260000000000002</v>
      </c>
      <c r="I285">
        <v>0.90857680860000001</v>
      </c>
      <c r="J285">
        <v>1892</v>
      </c>
      <c r="K285">
        <v>3.7369026108049919E-3</v>
      </c>
      <c r="L285">
        <v>1433.3005270881911</v>
      </c>
      <c r="M285">
        <v>230</v>
      </c>
      <c r="N285">
        <v>5977</v>
      </c>
      <c r="O285">
        <v>236</v>
      </c>
      <c r="P285" s="19">
        <f>AVERAGE(I285:I289)</f>
        <v>0.91353545776000011</v>
      </c>
      <c r="Q285" s="19">
        <f t="shared" ref="Q285:V285" si="86">AVERAGE(J285:J289)</f>
        <v>1896.2</v>
      </c>
      <c r="R285" s="19">
        <f t="shared" si="86"/>
        <v>3.5479735236097509E-3</v>
      </c>
      <c r="S285" s="19">
        <f t="shared" si="86"/>
        <v>1144.2919879787078</v>
      </c>
      <c r="T285" s="19">
        <f t="shared" si="86"/>
        <v>237.6</v>
      </c>
      <c r="U285" s="19">
        <f t="shared" si="86"/>
        <v>5568.4</v>
      </c>
      <c r="V285" s="19">
        <f t="shared" si="86"/>
        <v>235.82</v>
      </c>
    </row>
    <row r="286" spans="1:23" ht="14.5" customHeight="1" x14ac:dyDescent="0.35">
      <c r="A286" s="3">
        <v>0.371</v>
      </c>
      <c r="B286" s="3">
        <v>0.27700000000000002</v>
      </c>
      <c r="C286" s="3">
        <v>1</v>
      </c>
      <c r="D286" s="3" t="s">
        <v>246</v>
      </c>
      <c r="E286" s="3">
        <v>242</v>
      </c>
      <c r="F286" s="48"/>
      <c r="G286" s="25"/>
      <c r="H286" s="25"/>
      <c r="I286">
        <v>0.98539928089999995</v>
      </c>
      <c r="J286">
        <v>1895</v>
      </c>
      <c r="K286">
        <v>3.8263994834962091E-3</v>
      </c>
      <c r="L286">
        <v>1072.6454383831631</v>
      </c>
      <c r="M286">
        <v>230</v>
      </c>
      <c r="N286">
        <v>6030</v>
      </c>
      <c r="O286">
        <v>236.7</v>
      </c>
      <c r="P286" s="25"/>
      <c r="Q286" s="28"/>
      <c r="R286" s="32"/>
      <c r="S286" s="22"/>
      <c r="T286" s="28"/>
      <c r="U286" s="36"/>
      <c r="V286" s="28"/>
    </row>
    <row r="287" spans="1:23" x14ac:dyDescent="0.35">
      <c r="A287" s="3">
        <v>0.42899999999999999</v>
      </c>
      <c r="B287" s="3">
        <v>0.44700000000000001</v>
      </c>
      <c r="C287" s="3">
        <v>1</v>
      </c>
      <c r="D287" s="3" t="s">
        <v>247</v>
      </c>
      <c r="E287" s="3">
        <v>243</v>
      </c>
      <c r="F287" s="48"/>
      <c r="G287" s="25"/>
      <c r="H287" s="25"/>
      <c r="I287">
        <v>1.0790080276</v>
      </c>
      <c r="J287">
        <v>1890</v>
      </c>
      <c r="K287">
        <v>3.9727112091815743E-3</v>
      </c>
      <c r="L287">
        <v>1590.99937898806</v>
      </c>
      <c r="M287">
        <v>206</v>
      </c>
      <c r="N287">
        <v>5308</v>
      </c>
      <c r="O287">
        <v>236.2</v>
      </c>
      <c r="P287" s="25"/>
      <c r="Q287" s="28"/>
      <c r="R287" s="32"/>
      <c r="S287" s="22"/>
      <c r="T287" s="28"/>
      <c r="U287" s="36"/>
      <c r="V287" s="28"/>
    </row>
    <row r="288" spans="1:23" ht="14.5" customHeight="1" x14ac:dyDescent="0.35">
      <c r="A288" s="3">
        <v>0.39200000000000002</v>
      </c>
      <c r="B288" s="3">
        <v>0.34799999999999998</v>
      </c>
      <c r="C288" s="3">
        <v>1</v>
      </c>
      <c r="D288" s="3" t="s">
        <v>248</v>
      </c>
      <c r="E288" s="3">
        <v>244</v>
      </c>
      <c r="F288" s="48"/>
      <c r="G288" s="25"/>
      <c r="H288" s="25"/>
      <c r="I288">
        <v>0.96086496880000005</v>
      </c>
      <c r="J288">
        <v>1886</v>
      </c>
      <c r="K288">
        <v>3.4816884133529939E-3</v>
      </c>
      <c r="L288">
        <v>707.48353822688762</v>
      </c>
      <c r="M288">
        <v>230</v>
      </c>
      <c r="N288">
        <v>5441</v>
      </c>
      <c r="O288">
        <v>237.7</v>
      </c>
      <c r="P288" s="25"/>
      <c r="Q288" s="28"/>
      <c r="R288" s="32"/>
      <c r="S288" s="22"/>
      <c r="T288" s="28"/>
      <c r="U288" s="36"/>
      <c r="V288" s="28"/>
    </row>
    <row r="289" spans="1:22" x14ac:dyDescent="0.35">
      <c r="A289" s="4">
        <v>0.44900000000000001</v>
      </c>
      <c r="B289" s="4">
        <v>0.432</v>
      </c>
      <c r="C289" s="4">
        <v>1</v>
      </c>
      <c r="D289" s="4" t="s">
        <v>249</v>
      </c>
      <c r="E289" s="4">
        <v>245</v>
      </c>
      <c r="F289" s="48"/>
      <c r="G289" s="57">
        <f>AVERAGE(G281,G285)</f>
        <v>0.3412</v>
      </c>
      <c r="H289" s="57">
        <f>AVERAGE(H281,H285)</f>
        <v>0.32279999999999998</v>
      </c>
      <c r="I289">
        <v>0.63382820289999997</v>
      </c>
      <c r="J289">
        <v>1918</v>
      </c>
      <c r="K289">
        <v>2.7221659012129861E-3</v>
      </c>
      <c r="L289">
        <v>917.03105720723624</v>
      </c>
      <c r="M289">
        <v>292</v>
      </c>
      <c r="N289">
        <v>5086</v>
      </c>
      <c r="O289">
        <v>232.5</v>
      </c>
      <c r="P289" s="57">
        <f>AVERAGE(P281,P285)</f>
        <v>0.95958361973000006</v>
      </c>
      <c r="Q289" s="57">
        <f t="shared" ref="Q289:V289" si="87">AVERAGE(Q281,Q285)</f>
        <v>1895.85</v>
      </c>
      <c r="R289" s="57">
        <f t="shared" si="87"/>
        <v>3.6085585673061985E-3</v>
      </c>
      <c r="S289" s="57">
        <f t="shared" si="87"/>
        <v>1282.9408930645745</v>
      </c>
      <c r="T289" s="57">
        <f t="shared" si="87"/>
        <v>231.55</v>
      </c>
      <c r="U289" s="57">
        <f t="shared" si="87"/>
        <v>4470.5749999999998</v>
      </c>
      <c r="V289" s="57">
        <f t="shared" si="87"/>
        <v>202.0975</v>
      </c>
    </row>
    <row r="290" spans="1:22" ht="14.5" customHeight="1" x14ac:dyDescent="0.35">
      <c r="A290" s="7">
        <v>8.5000000000000006E-2</v>
      </c>
      <c r="B290" s="10">
        <v>0.159</v>
      </c>
      <c r="C290" s="7">
        <v>0</v>
      </c>
      <c r="D290" s="7" t="s">
        <v>66</v>
      </c>
      <c r="E290" s="7">
        <v>62</v>
      </c>
      <c r="F290" s="44" t="s">
        <v>393</v>
      </c>
      <c r="G290" s="17">
        <f>AVERAGE(A290:A292)</f>
        <v>0.14799999999999999</v>
      </c>
      <c r="H290" s="17">
        <f>AVERAGE(B290:B292)</f>
        <v>0.20566666666666666</v>
      </c>
      <c r="I290">
        <v>0.69215723510000005</v>
      </c>
      <c r="J290">
        <v>1912</v>
      </c>
      <c r="K290">
        <v>3.1662636610183771E-3</v>
      </c>
      <c r="L290">
        <v>806.40310359443924</v>
      </c>
      <c r="M290">
        <v>290</v>
      </c>
      <c r="N290">
        <v>7304</v>
      </c>
      <c r="O290">
        <v>231.8</v>
      </c>
      <c r="P290" s="17">
        <f>AVERAGE(I290:I292)</f>
        <v>0.66787983933333328</v>
      </c>
      <c r="Q290" s="17">
        <f t="shared" ref="Q290:V290" si="88">AVERAGE(J290:J292)</f>
        <v>1914.3333333333333</v>
      </c>
      <c r="R290" s="17">
        <f t="shared" si="88"/>
        <v>3.1638714043106474E-3</v>
      </c>
      <c r="S290" s="17">
        <f t="shared" si="88"/>
        <v>762.49461860620886</v>
      </c>
      <c r="T290" s="17">
        <f t="shared" si="88"/>
        <v>307.33333333333331</v>
      </c>
      <c r="U290" s="17">
        <f t="shared" si="88"/>
        <v>7514.333333333333</v>
      </c>
      <c r="V290" s="17">
        <f t="shared" si="88"/>
        <v>232.29999999999998</v>
      </c>
    </row>
    <row r="291" spans="1:22" x14ac:dyDescent="0.35">
      <c r="A291" s="7">
        <v>0.22900000000000001</v>
      </c>
      <c r="B291" s="7">
        <v>0.29499999999999998</v>
      </c>
      <c r="C291" s="7">
        <v>0</v>
      </c>
      <c r="D291" s="7" t="s">
        <v>67</v>
      </c>
      <c r="E291" s="7">
        <v>63</v>
      </c>
      <c r="F291" s="45"/>
      <c r="G291" s="17"/>
      <c r="H291" s="17"/>
      <c r="I291">
        <v>0.65309216489999999</v>
      </c>
      <c r="J291">
        <v>1919</v>
      </c>
      <c r="K291">
        <v>2.924858877097195E-3</v>
      </c>
      <c r="L291">
        <v>748.11756101318008</v>
      </c>
      <c r="M291">
        <v>318</v>
      </c>
      <c r="N291">
        <v>6926</v>
      </c>
      <c r="O291">
        <v>232</v>
      </c>
      <c r="P291" s="17"/>
      <c r="Q291" s="18"/>
      <c r="R291" s="31"/>
      <c r="S291" s="21"/>
      <c r="T291" s="18"/>
      <c r="U291" s="39"/>
      <c r="V291" s="18"/>
    </row>
    <row r="292" spans="1:22" ht="14.5" customHeight="1" x14ac:dyDescent="0.35">
      <c r="A292" s="7">
        <v>0.13</v>
      </c>
      <c r="B292" s="7">
        <v>0.16300000000000001</v>
      </c>
      <c r="C292" s="7">
        <v>0</v>
      </c>
      <c r="D292" s="7" t="s">
        <v>68</v>
      </c>
      <c r="E292" s="7">
        <v>64</v>
      </c>
      <c r="F292" s="46"/>
      <c r="G292" s="27"/>
      <c r="H292" s="27"/>
      <c r="I292">
        <v>0.65839011800000002</v>
      </c>
      <c r="J292">
        <v>1912</v>
      </c>
      <c r="K292">
        <v>3.4004916748163689E-3</v>
      </c>
      <c r="L292">
        <v>732.96319121100726</v>
      </c>
      <c r="M292">
        <v>314</v>
      </c>
      <c r="N292">
        <v>8313</v>
      </c>
      <c r="O292">
        <v>233.1</v>
      </c>
      <c r="P292" s="27"/>
      <c r="Q292" s="30"/>
      <c r="R292" s="34"/>
      <c r="S292" s="24"/>
      <c r="T292" s="30"/>
      <c r="U292" s="40"/>
      <c r="V292" s="30"/>
    </row>
    <row r="293" spans="1:22" x14ac:dyDescent="0.35">
      <c r="A293" s="7">
        <v>0.58499999999999996</v>
      </c>
      <c r="B293" s="7">
        <v>0.52600000000000002</v>
      </c>
      <c r="C293" s="7">
        <v>0</v>
      </c>
      <c r="D293" s="7" t="s">
        <v>250</v>
      </c>
      <c r="E293" s="7">
        <v>246</v>
      </c>
      <c r="F293" s="44" t="s">
        <v>428</v>
      </c>
      <c r="G293" s="15">
        <f>AVERAGE(A293:A297)</f>
        <v>0.37539999999999996</v>
      </c>
      <c r="H293" s="15">
        <f>AVERAGE(B293:B297)</f>
        <v>0.32120000000000004</v>
      </c>
      <c r="I293">
        <v>0.65941468800000003</v>
      </c>
      <c r="J293">
        <v>1904</v>
      </c>
      <c r="K293">
        <v>3.5902502474175562E-3</v>
      </c>
      <c r="L293">
        <v>920.91832942702376</v>
      </c>
      <c r="M293">
        <v>310</v>
      </c>
      <c r="N293">
        <v>8724</v>
      </c>
      <c r="O293">
        <v>231.5</v>
      </c>
      <c r="P293" s="15">
        <f>AVERAGE(I293:I297)</f>
        <v>0.85513257422</v>
      </c>
      <c r="Q293" s="15">
        <f t="shared" ref="Q293:U293" si="89">AVERAGE(J293:J297)</f>
        <v>1901.4</v>
      </c>
      <c r="R293" s="15">
        <f t="shared" si="89"/>
        <v>3.7296902270368901E-3</v>
      </c>
      <c r="S293" s="15">
        <f t="shared" si="89"/>
        <v>1013.443667483336</v>
      </c>
      <c r="T293" s="15">
        <f t="shared" si="89"/>
        <v>268.8</v>
      </c>
      <c r="U293" s="15">
        <f t="shared" si="89"/>
        <v>7495</v>
      </c>
      <c r="V293" s="15">
        <f>AVERAGE(O293:O297)</f>
        <v>235.74</v>
      </c>
    </row>
    <row r="294" spans="1:22" ht="14.5" customHeight="1" x14ac:dyDescent="0.35">
      <c r="A294" s="7">
        <v>0.36199999999999999</v>
      </c>
      <c r="B294" s="7">
        <v>0.32400000000000001</v>
      </c>
      <c r="C294" s="7">
        <v>0</v>
      </c>
      <c r="D294" s="7" t="s">
        <v>251</v>
      </c>
      <c r="E294" s="7">
        <v>247</v>
      </c>
      <c r="F294" s="45"/>
      <c r="G294" s="17"/>
      <c r="H294" s="17"/>
      <c r="I294">
        <v>0.60264289630000001</v>
      </c>
      <c r="J294">
        <v>1917</v>
      </c>
      <c r="K294">
        <v>3.2074367513867932E-3</v>
      </c>
      <c r="L294">
        <v>557.51302326982147</v>
      </c>
      <c r="M294">
        <v>316</v>
      </c>
      <c r="N294">
        <v>8504</v>
      </c>
      <c r="O294">
        <v>233.1</v>
      </c>
      <c r="P294" s="17"/>
      <c r="Q294" s="18"/>
      <c r="R294" s="31"/>
      <c r="S294" s="21"/>
      <c r="T294" s="18"/>
      <c r="U294" s="39"/>
      <c r="V294" s="18"/>
    </row>
    <row r="295" spans="1:22" x14ac:dyDescent="0.35">
      <c r="A295" s="7">
        <v>0.36</v>
      </c>
      <c r="B295" s="7">
        <v>0.23300000000000001</v>
      </c>
      <c r="C295" s="7">
        <v>0</v>
      </c>
      <c r="D295" s="7" t="s">
        <v>252</v>
      </c>
      <c r="E295" s="7">
        <v>248</v>
      </c>
      <c r="F295" s="45"/>
      <c r="G295" s="17"/>
      <c r="H295" s="17"/>
      <c r="I295">
        <v>0.94934982459999995</v>
      </c>
      <c r="J295">
        <v>1897</v>
      </c>
      <c r="K295">
        <v>3.9670581545309808E-3</v>
      </c>
      <c r="L295">
        <v>2008.631890747999</v>
      </c>
      <c r="M295">
        <v>194</v>
      </c>
      <c r="N295">
        <v>6445</v>
      </c>
      <c r="O295">
        <v>237.9</v>
      </c>
      <c r="P295" s="17"/>
      <c r="Q295" s="18"/>
      <c r="R295" s="31"/>
      <c r="S295" s="21"/>
      <c r="T295" s="18"/>
      <c r="U295" s="39"/>
      <c r="V295" s="18"/>
    </row>
    <row r="296" spans="1:22" ht="14.5" customHeight="1" x14ac:dyDescent="0.35">
      <c r="A296" s="7">
        <v>0.309</v>
      </c>
      <c r="B296" s="7">
        <v>0.28599999999999998</v>
      </c>
      <c r="C296" s="7">
        <v>0</v>
      </c>
      <c r="D296" s="7" t="s">
        <v>253</v>
      </c>
      <c r="E296" s="7">
        <v>249</v>
      </c>
      <c r="F296" s="45"/>
      <c r="G296" s="17"/>
      <c r="H296" s="17"/>
      <c r="I296">
        <v>1.0940480224</v>
      </c>
      <c r="J296">
        <v>1899</v>
      </c>
      <c r="K296">
        <v>3.9355148580844431E-3</v>
      </c>
      <c r="L296">
        <v>883.75118198700795</v>
      </c>
      <c r="M296">
        <v>256</v>
      </c>
      <c r="N296">
        <v>7034</v>
      </c>
      <c r="O296">
        <v>238</v>
      </c>
      <c r="P296" s="17"/>
      <c r="Q296" s="18"/>
      <c r="R296" s="31"/>
      <c r="S296" s="21"/>
      <c r="T296" s="18"/>
      <c r="U296" s="39"/>
      <c r="V296" s="18"/>
    </row>
    <row r="297" spans="1:22" x14ac:dyDescent="0.35">
      <c r="A297" s="7">
        <v>0.26100000000000001</v>
      </c>
      <c r="B297" s="7">
        <v>0.23699999999999999</v>
      </c>
      <c r="C297" s="7">
        <v>0</v>
      </c>
      <c r="D297" s="7" t="s">
        <v>254</v>
      </c>
      <c r="E297" s="7">
        <v>250</v>
      </c>
      <c r="F297" s="46"/>
      <c r="G297" s="56">
        <f>AVERAGE(G290,G293)</f>
        <v>0.26169999999999999</v>
      </c>
      <c r="H297" s="56">
        <f>AVERAGE(H290,H293)</f>
        <v>0.26343333333333335</v>
      </c>
      <c r="I297">
        <v>0.97020743980000002</v>
      </c>
      <c r="J297">
        <v>1890</v>
      </c>
      <c r="K297">
        <v>3.9481911237646784E-3</v>
      </c>
      <c r="L297">
        <v>696.40391198482712</v>
      </c>
      <c r="M297">
        <v>268</v>
      </c>
      <c r="N297">
        <v>6768</v>
      </c>
      <c r="O297">
        <v>238.2</v>
      </c>
      <c r="P297" s="56">
        <f>AVERAGE(P290,P293)</f>
        <v>0.76150620677666669</v>
      </c>
      <c r="Q297" s="56">
        <f t="shared" ref="Q297:V297" si="90">AVERAGE(Q290,Q293)</f>
        <v>1907.8666666666668</v>
      </c>
      <c r="R297" s="56">
        <f t="shared" si="90"/>
        <v>3.446780815673769E-3</v>
      </c>
      <c r="S297" s="56">
        <f t="shared" si="90"/>
        <v>887.96914304477241</v>
      </c>
      <c r="T297" s="56">
        <f t="shared" si="90"/>
        <v>288.06666666666666</v>
      </c>
      <c r="U297" s="56">
        <f t="shared" si="90"/>
        <v>7504.6666666666661</v>
      </c>
      <c r="V297" s="56">
        <f t="shared" si="90"/>
        <v>234.01999999999998</v>
      </c>
    </row>
    <row r="298" spans="1:22" ht="14.5" customHeight="1" x14ac:dyDescent="0.35">
      <c r="A298" s="7">
        <v>0.309</v>
      </c>
      <c r="B298" s="7">
        <v>0.23300000000000001</v>
      </c>
      <c r="C298" s="7">
        <v>0</v>
      </c>
      <c r="D298" s="7" t="s">
        <v>69</v>
      </c>
      <c r="E298" s="7">
        <v>65</v>
      </c>
      <c r="F298" s="44" t="s">
        <v>394</v>
      </c>
      <c r="G298" s="15">
        <f>AVERAGE(A298:A303)</f>
        <v>0.36149999999999999</v>
      </c>
      <c r="H298" s="15">
        <f>AVERAGE(B298:B303)</f>
        <v>0.33600000000000002</v>
      </c>
      <c r="I298">
        <v>0.74421031209999999</v>
      </c>
      <c r="J298">
        <v>1893</v>
      </c>
      <c r="K298">
        <v>3.873093095370251E-3</v>
      </c>
      <c r="L298">
        <v>1296.820096559368</v>
      </c>
      <c r="M298">
        <v>212</v>
      </c>
      <c r="N298">
        <v>8331</v>
      </c>
      <c r="O298">
        <v>232.7</v>
      </c>
      <c r="P298" s="15">
        <f>AVERAGE(I298:I303)</f>
        <v>1.0980842236499999</v>
      </c>
      <c r="Q298" s="15">
        <f t="shared" ref="Q298:V298" si="91">AVERAGE(J298:J303)</f>
        <v>1892</v>
      </c>
      <c r="R298" s="15">
        <f t="shared" si="91"/>
        <v>3.9361951798285739E-3</v>
      </c>
      <c r="S298" s="15">
        <f t="shared" si="91"/>
        <v>1012.5700734986323</v>
      </c>
      <c r="T298" s="15">
        <f t="shared" si="91"/>
        <v>254.33333333333334</v>
      </c>
      <c r="U298" s="15">
        <f t="shared" si="91"/>
        <v>6943.666666666667</v>
      </c>
      <c r="V298" s="15">
        <f t="shared" si="91"/>
        <v>229.38333333333335</v>
      </c>
    </row>
    <row r="299" spans="1:22" x14ac:dyDescent="0.35">
      <c r="A299" s="7">
        <v>0.41</v>
      </c>
      <c r="B299" s="7">
        <v>0.35099999999999998</v>
      </c>
      <c r="C299" s="7">
        <v>0</v>
      </c>
      <c r="D299" s="7" t="s">
        <v>70</v>
      </c>
      <c r="E299" s="7">
        <v>66</v>
      </c>
      <c r="F299" s="45"/>
      <c r="G299" s="17"/>
      <c r="H299" s="17"/>
      <c r="I299">
        <v>1.0982260653</v>
      </c>
      <c r="J299">
        <v>1889</v>
      </c>
      <c r="K299">
        <v>4.1279924592913571E-3</v>
      </c>
      <c r="L299">
        <v>899.55664333087645</v>
      </c>
      <c r="M299">
        <v>246</v>
      </c>
      <c r="N299">
        <v>8856</v>
      </c>
      <c r="O299">
        <v>233.8</v>
      </c>
      <c r="P299" s="17"/>
      <c r="Q299" s="18"/>
      <c r="R299" s="31"/>
      <c r="S299" s="21"/>
      <c r="T299" s="18"/>
      <c r="U299" s="39"/>
      <c r="V299" s="18"/>
    </row>
    <row r="300" spans="1:22" ht="14.5" customHeight="1" x14ac:dyDescent="0.35">
      <c r="A300" s="7">
        <v>0.35699999999999998</v>
      </c>
      <c r="B300" s="7">
        <v>0.29099999999999998</v>
      </c>
      <c r="C300" s="7">
        <v>0</v>
      </c>
      <c r="D300" s="7" t="s">
        <v>71</v>
      </c>
      <c r="E300" s="7">
        <v>67</v>
      </c>
      <c r="F300" s="45"/>
      <c r="G300" s="17"/>
      <c r="H300" s="17"/>
      <c r="I300">
        <v>1.3521483994000001</v>
      </c>
      <c r="J300">
        <v>1889</v>
      </c>
      <c r="K300">
        <v>3.9185762139511146E-3</v>
      </c>
      <c r="L300">
        <v>995.60299919462022</v>
      </c>
      <c r="M300">
        <v>250</v>
      </c>
      <c r="N300">
        <v>7942</v>
      </c>
      <c r="O300">
        <v>235.1</v>
      </c>
      <c r="P300" s="17"/>
      <c r="Q300" s="18"/>
      <c r="R300" s="31"/>
      <c r="S300" s="21"/>
      <c r="T300" s="18"/>
      <c r="U300" s="39"/>
      <c r="V300" s="18"/>
    </row>
    <row r="301" spans="1:22" x14ac:dyDescent="0.35">
      <c r="A301" s="7">
        <v>0.309</v>
      </c>
      <c r="B301" s="7">
        <v>0.34100000000000003</v>
      </c>
      <c r="C301" s="7">
        <v>0</v>
      </c>
      <c r="D301" s="7" t="s">
        <v>72</v>
      </c>
      <c r="E301" s="7">
        <v>68</v>
      </c>
      <c r="F301" s="45"/>
      <c r="G301" s="17"/>
      <c r="H301" s="17"/>
      <c r="I301">
        <v>1.3335538477</v>
      </c>
      <c r="J301">
        <v>1895</v>
      </c>
      <c r="K301">
        <v>3.9532200096593908E-3</v>
      </c>
      <c r="L301">
        <v>1199.111433176681</v>
      </c>
      <c r="M301">
        <v>256</v>
      </c>
      <c r="N301">
        <v>5409</v>
      </c>
      <c r="O301">
        <v>223.8</v>
      </c>
      <c r="P301" s="17"/>
      <c r="Q301" s="18"/>
      <c r="R301" s="31"/>
      <c r="S301" s="21"/>
      <c r="T301" s="18"/>
      <c r="U301" s="39"/>
      <c r="V301" s="18"/>
    </row>
    <row r="302" spans="1:22" ht="14.5" customHeight="1" x14ac:dyDescent="0.35">
      <c r="A302" s="7">
        <v>0.249</v>
      </c>
      <c r="B302" s="7">
        <v>0.29799999999999999</v>
      </c>
      <c r="C302" s="7">
        <v>0</v>
      </c>
      <c r="D302" s="7" t="s">
        <v>73</v>
      </c>
      <c r="E302" s="7">
        <v>69</v>
      </c>
      <c r="F302" s="45"/>
      <c r="G302" s="17"/>
      <c r="H302" s="17"/>
      <c r="I302">
        <v>0.98938535419999996</v>
      </c>
      <c r="J302">
        <v>1895</v>
      </c>
      <c r="K302">
        <v>3.6621791426376471E-3</v>
      </c>
      <c r="L302">
        <v>671.34415479940128</v>
      </c>
      <c r="M302">
        <v>298</v>
      </c>
      <c r="N302">
        <v>5375</v>
      </c>
      <c r="O302">
        <v>226.7</v>
      </c>
      <c r="P302" s="17"/>
      <c r="Q302" s="18"/>
      <c r="R302" s="31"/>
      <c r="S302" s="21"/>
      <c r="T302" s="18"/>
      <c r="U302" s="39"/>
      <c r="V302" s="18"/>
    </row>
    <row r="303" spans="1:22" x14ac:dyDescent="0.35">
      <c r="A303" s="7">
        <v>0.53500000000000003</v>
      </c>
      <c r="B303" s="7">
        <v>0.502</v>
      </c>
      <c r="C303" s="7">
        <v>0</v>
      </c>
      <c r="D303" s="7" t="s">
        <v>74</v>
      </c>
      <c r="E303" s="7">
        <v>70</v>
      </c>
      <c r="F303" s="46"/>
      <c r="G303" s="27"/>
      <c r="H303" s="27"/>
      <c r="I303">
        <v>1.0709813632</v>
      </c>
      <c r="J303">
        <v>1891</v>
      </c>
      <c r="K303">
        <v>4.0821101580616808E-3</v>
      </c>
      <c r="L303">
        <v>1012.985113930847</v>
      </c>
      <c r="M303">
        <v>264</v>
      </c>
      <c r="N303">
        <v>5749</v>
      </c>
      <c r="O303">
        <v>224.2</v>
      </c>
      <c r="P303" s="27"/>
      <c r="Q303" s="30"/>
      <c r="R303" s="34"/>
      <c r="S303" s="24"/>
      <c r="T303" s="30"/>
      <c r="U303" s="40"/>
      <c r="V303" s="30"/>
    </row>
    <row r="304" spans="1:22" ht="14.5" customHeight="1" x14ac:dyDescent="0.35">
      <c r="A304" s="7">
        <v>4.5999999999999999E-2</v>
      </c>
      <c r="B304" s="7">
        <v>9.6000000000000002E-2</v>
      </c>
      <c r="C304" s="7">
        <v>0</v>
      </c>
      <c r="D304" s="7" t="s">
        <v>255</v>
      </c>
      <c r="E304" s="7">
        <v>251</v>
      </c>
      <c r="F304" s="44" t="s">
        <v>429</v>
      </c>
      <c r="G304" s="17">
        <f>AVERAGE(A304:A308)</f>
        <v>0.2452</v>
      </c>
      <c r="H304" s="17">
        <f>AVERAGE(B304:B308)</f>
        <v>0.29239999999999999</v>
      </c>
      <c r="I304">
        <v>0.95243549299999997</v>
      </c>
      <c r="J304">
        <v>1887</v>
      </c>
      <c r="K304">
        <v>4.3488935755237801E-3</v>
      </c>
      <c r="L304">
        <v>924.38835490285805</v>
      </c>
      <c r="M304">
        <v>258</v>
      </c>
      <c r="N304">
        <v>6436</v>
      </c>
      <c r="O304">
        <v>223.9</v>
      </c>
      <c r="P304" s="17">
        <f>AVERAGE(I304:I308)</f>
        <v>1.2060316445199999</v>
      </c>
      <c r="Q304" s="17">
        <f t="shared" ref="Q304:V304" si="92">AVERAGE(J304:J308)</f>
        <v>1889</v>
      </c>
      <c r="R304" s="17">
        <f t="shared" si="92"/>
        <v>4.1496345690752957E-3</v>
      </c>
      <c r="S304" s="17">
        <f t="shared" si="92"/>
        <v>961.94916275053561</v>
      </c>
      <c r="T304" s="17">
        <f t="shared" si="92"/>
        <v>244</v>
      </c>
      <c r="U304" s="17">
        <f t="shared" si="92"/>
        <v>5466.8</v>
      </c>
      <c r="V304" s="17">
        <f t="shared" si="92"/>
        <v>228.1</v>
      </c>
    </row>
    <row r="305" spans="1:23" x14ac:dyDescent="0.35">
      <c r="A305" s="7">
        <v>0.20200000000000001</v>
      </c>
      <c r="B305" s="7">
        <v>0.252</v>
      </c>
      <c r="C305" s="7">
        <v>0</v>
      </c>
      <c r="D305" s="7" t="s">
        <v>256</v>
      </c>
      <c r="E305" s="7">
        <v>252</v>
      </c>
      <c r="F305" s="45"/>
      <c r="G305" s="17"/>
      <c r="H305" s="17"/>
      <c r="I305">
        <v>1.0937336395999999</v>
      </c>
      <c r="J305">
        <v>1890</v>
      </c>
      <c r="K305">
        <v>4.391597188458613E-3</v>
      </c>
      <c r="L305">
        <v>1011.483413210325</v>
      </c>
      <c r="M305">
        <v>246</v>
      </c>
      <c r="N305">
        <v>5552</v>
      </c>
      <c r="O305">
        <v>222.1</v>
      </c>
      <c r="P305" s="17"/>
      <c r="Q305" s="18"/>
      <c r="R305" s="31"/>
      <c r="S305" s="21"/>
      <c r="T305" s="18"/>
      <c r="U305" s="39"/>
      <c r="V305" s="18"/>
    </row>
    <row r="306" spans="1:23" ht="14.5" customHeight="1" x14ac:dyDescent="0.35">
      <c r="A306" s="7">
        <v>0.35799999999999998</v>
      </c>
      <c r="B306" s="7">
        <v>0.33200000000000002</v>
      </c>
      <c r="C306" s="7">
        <v>0</v>
      </c>
      <c r="D306" s="7" t="s">
        <v>257</v>
      </c>
      <c r="E306" s="7">
        <v>253</v>
      </c>
      <c r="F306" s="45"/>
      <c r="G306" s="17"/>
      <c r="H306" s="17"/>
      <c r="I306">
        <v>1.3214760193999999</v>
      </c>
      <c r="J306">
        <v>1890</v>
      </c>
      <c r="K306">
        <v>3.7293163198961429E-3</v>
      </c>
      <c r="L306">
        <v>1079.7894209561109</v>
      </c>
      <c r="M306">
        <v>248</v>
      </c>
      <c r="N306">
        <v>5176</v>
      </c>
      <c r="O306">
        <v>222.5</v>
      </c>
      <c r="P306" s="17"/>
      <c r="Q306" s="18"/>
      <c r="R306" s="31"/>
      <c r="S306" s="21"/>
      <c r="T306" s="18"/>
      <c r="U306" s="39"/>
      <c r="V306" s="18"/>
    </row>
    <row r="307" spans="1:23" x14ac:dyDescent="0.35">
      <c r="A307" s="7">
        <v>0.29899999999999999</v>
      </c>
      <c r="B307" s="7">
        <v>0.371</v>
      </c>
      <c r="C307" s="7">
        <v>0</v>
      </c>
      <c r="D307" s="7" t="s">
        <v>258</v>
      </c>
      <c r="E307" s="7">
        <v>254</v>
      </c>
      <c r="F307" s="45"/>
      <c r="G307" s="17"/>
      <c r="H307" s="17"/>
      <c r="I307">
        <v>1.4850464866999999</v>
      </c>
      <c r="J307">
        <v>1889</v>
      </c>
      <c r="K307">
        <v>4.2673912667961526E-3</v>
      </c>
      <c r="L307">
        <v>1055.269311964701</v>
      </c>
      <c r="M307">
        <v>220</v>
      </c>
      <c r="N307">
        <v>5046</v>
      </c>
      <c r="O307">
        <v>237.2</v>
      </c>
      <c r="P307" s="17"/>
      <c r="Q307" s="18"/>
      <c r="R307" s="31"/>
      <c r="S307" s="21"/>
      <c r="T307" s="18"/>
      <c r="U307" s="39"/>
      <c r="V307" s="18"/>
    </row>
    <row r="308" spans="1:23" ht="14.5" customHeight="1" x14ac:dyDescent="0.35">
      <c r="A308" s="7">
        <v>0.32100000000000001</v>
      </c>
      <c r="B308" s="7">
        <v>0.41099999999999998</v>
      </c>
      <c r="C308" s="7">
        <v>0</v>
      </c>
      <c r="D308" s="7" t="s">
        <v>259</v>
      </c>
      <c r="E308" s="7">
        <v>255</v>
      </c>
      <c r="F308" s="46"/>
      <c r="G308" s="56">
        <f>AVERAGE(G298,G304)</f>
        <v>0.30335000000000001</v>
      </c>
      <c r="H308" s="56">
        <f>AVERAGE(H298,H304)</f>
        <v>0.31420000000000003</v>
      </c>
      <c r="I308">
        <v>1.1774665839</v>
      </c>
      <c r="J308">
        <v>1889</v>
      </c>
      <c r="K308">
        <v>4.0109744947017913E-3</v>
      </c>
      <c r="L308">
        <v>738.81531271868323</v>
      </c>
      <c r="M308">
        <v>248</v>
      </c>
      <c r="N308">
        <v>5124</v>
      </c>
      <c r="O308">
        <v>234.8</v>
      </c>
      <c r="P308" s="56">
        <f>AVERAGE(P298,P304)</f>
        <v>1.1520579340849999</v>
      </c>
      <c r="Q308" s="56">
        <f t="shared" ref="Q308:V308" si="93">AVERAGE(Q298,Q304)</f>
        <v>1890.5</v>
      </c>
      <c r="R308" s="56">
        <f t="shared" si="93"/>
        <v>4.0429148744519344E-3</v>
      </c>
      <c r="S308" s="56">
        <f t="shared" si="93"/>
        <v>987.25961812458399</v>
      </c>
      <c r="T308" s="56">
        <f t="shared" si="93"/>
        <v>249.16666666666669</v>
      </c>
      <c r="U308" s="56">
        <f t="shared" si="93"/>
        <v>6205.2333333333336</v>
      </c>
      <c r="V308" s="56">
        <f t="shared" si="93"/>
        <v>228.74166666666667</v>
      </c>
    </row>
    <row r="309" spans="1:23" x14ac:dyDescent="0.35">
      <c r="A309" s="3">
        <v>0.38400000000000001</v>
      </c>
      <c r="B309" s="3">
        <v>0.51100000000000001</v>
      </c>
      <c r="C309" s="3">
        <v>1</v>
      </c>
      <c r="D309" s="3" t="s">
        <v>75</v>
      </c>
      <c r="E309" s="3">
        <v>71</v>
      </c>
      <c r="F309" s="47" t="s">
        <v>469</v>
      </c>
      <c r="G309" s="19">
        <f>AVERAGE(A309:A314)</f>
        <v>0.33233333333333331</v>
      </c>
      <c r="H309" s="19">
        <f>AVERAGE(B309:B314)</f>
        <v>0.39316666666666666</v>
      </c>
      <c r="I309">
        <v>1.0949502934999999</v>
      </c>
      <c r="J309">
        <v>1885</v>
      </c>
      <c r="K309">
        <v>3.9467765748472114E-3</v>
      </c>
      <c r="L309">
        <v>1061.025107344311</v>
      </c>
      <c r="M309">
        <v>218</v>
      </c>
      <c r="N309">
        <v>5179</v>
      </c>
      <c r="O309">
        <v>237.6</v>
      </c>
      <c r="P309" s="19">
        <f>AVERAGE(I309:I314)</f>
        <v>1.0351450636166668</v>
      </c>
      <c r="Q309" s="19">
        <f t="shared" ref="Q309:V309" si="94">AVERAGE(J309:J314)</f>
        <v>1889.6666666666667</v>
      </c>
      <c r="R309" s="19">
        <f t="shared" si="94"/>
        <v>4.1690646424128912E-3</v>
      </c>
      <c r="S309" s="19">
        <f t="shared" si="94"/>
        <v>1023.0320623620482</v>
      </c>
      <c r="T309" s="19">
        <f t="shared" si="94"/>
        <v>237</v>
      </c>
      <c r="U309" s="19">
        <f t="shared" si="94"/>
        <v>5411</v>
      </c>
      <c r="V309" s="19">
        <f t="shared" si="94"/>
        <v>235.69999999999996</v>
      </c>
      <c r="W309" s="1">
        <v>15.5</v>
      </c>
    </row>
    <row r="310" spans="1:23" ht="14.5" customHeight="1" x14ac:dyDescent="0.35">
      <c r="A310" s="3">
        <v>0.39800000000000002</v>
      </c>
      <c r="B310" s="3">
        <v>0.49099999999999999</v>
      </c>
      <c r="C310" s="3">
        <v>1</v>
      </c>
      <c r="D310" s="3" t="s">
        <v>76</v>
      </c>
      <c r="E310" s="3">
        <v>72</v>
      </c>
      <c r="F310" s="48"/>
      <c r="G310" s="25"/>
      <c r="H310" s="25"/>
      <c r="I310">
        <v>1.1246435114</v>
      </c>
      <c r="J310">
        <v>1887</v>
      </c>
      <c r="K310">
        <v>4.9461087640520684E-3</v>
      </c>
      <c r="L310">
        <v>618.04522785751601</v>
      </c>
      <c r="M310">
        <v>254</v>
      </c>
      <c r="N310">
        <v>6189</v>
      </c>
      <c r="O310">
        <v>237.2</v>
      </c>
      <c r="P310" s="25"/>
      <c r="Q310" s="28"/>
      <c r="R310" s="32"/>
      <c r="S310" s="22"/>
      <c r="T310" s="28"/>
      <c r="U310" s="36"/>
      <c r="V310" s="28"/>
    </row>
    <row r="311" spans="1:23" x14ac:dyDescent="0.35">
      <c r="A311" s="3">
        <v>0.317</v>
      </c>
      <c r="B311" s="3">
        <v>0.33700000000000002</v>
      </c>
      <c r="C311" s="3">
        <v>1</v>
      </c>
      <c r="D311" s="3" t="s">
        <v>77</v>
      </c>
      <c r="E311" s="3">
        <v>73</v>
      </c>
      <c r="F311" s="48"/>
      <c r="G311" s="25"/>
      <c r="H311" s="25"/>
      <c r="I311">
        <v>0.81645024619999995</v>
      </c>
      <c r="J311">
        <v>1888</v>
      </c>
      <c r="K311">
        <v>3.6628278326956828E-3</v>
      </c>
      <c r="L311">
        <v>1068.337287380572</v>
      </c>
      <c r="M311">
        <v>216</v>
      </c>
      <c r="N311">
        <v>5647</v>
      </c>
      <c r="O311">
        <v>235.3</v>
      </c>
      <c r="P311" s="25"/>
      <c r="Q311" s="28"/>
      <c r="R311" s="32"/>
      <c r="S311" s="22"/>
      <c r="T311" s="28"/>
      <c r="U311" s="36"/>
      <c r="V311" s="28"/>
    </row>
    <row r="312" spans="1:23" ht="14.5" customHeight="1" x14ac:dyDescent="0.35">
      <c r="A312" s="3">
        <v>0.28000000000000003</v>
      </c>
      <c r="B312" s="3">
        <v>0.30199999999999999</v>
      </c>
      <c r="C312" s="3">
        <v>1</v>
      </c>
      <c r="D312" s="3" t="s">
        <v>78</v>
      </c>
      <c r="E312" s="3">
        <v>74</v>
      </c>
      <c r="F312" s="48"/>
      <c r="G312" s="25"/>
      <c r="H312" s="25"/>
      <c r="I312">
        <v>1.1707959749000001</v>
      </c>
      <c r="J312">
        <v>1888</v>
      </c>
      <c r="K312">
        <v>3.7290830503513288E-3</v>
      </c>
      <c r="L312">
        <v>676.54370493370629</v>
      </c>
      <c r="M312">
        <v>246</v>
      </c>
      <c r="N312">
        <v>5706</v>
      </c>
      <c r="O312">
        <v>235.5</v>
      </c>
      <c r="P312" s="25"/>
      <c r="Q312" s="28"/>
      <c r="R312" s="32"/>
      <c r="S312" s="22"/>
      <c r="T312" s="28"/>
      <c r="U312" s="36"/>
      <c r="V312" s="28"/>
    </row>
    <row r="313" spans="1:23" x14ac:dyDescent="0.35">
      <c r="A313" s="3">
        <v>0.28699999999999998</v>
      </c>
      <c r="B313" s="3">
        <v>0.36499999999999999</v>
      </c>
      <c r="C313" s="3">
        <v>1</v>
      </c>
      <c r="D313" s="3" t="s">
        <v>79</v>
      </c>
      <c r="E313" s="3">
        <v>75</v>
      </c>
      <c r="F313" s="48"/>
      <c r="G313" s="25"/>
      <c r="H313" s="25"/>
      <c r="I313">
        <v>0.90768945869999995</v>
      </c>
      <c r="J313">
        <v>1900</v>
      </c>
      <c r="K313">
        <v>4.635722845823218E-3</v>
      </c>
      <c r="L313">
        <v>963.12488465866352</v>
      </c>
      <c r="M313">
        <v>260</v>
      </c>
      <c r="N313">
        <v>5354</v>
      </c>
      <c r="O313">
        <v>233.8</v>
      </c>
      <c r="P313" s="25"/>
      <c r="Q313" s="28"/>
      <c r="R313" s="32"/>
      <c r="S313" s="22"/>
      <c r="T313" s="28"/>
      <c r="U313" s="36"/>
      <c r="V313" s="28"/>
    </row>
    <row r="314" spans="1:23" ht="14.5" customHeight="1" x14ac:dyDescent="0.35">
      <c r="A314" s="3">
        <v>0.32800000000000001</v>
      </c>
      <c r="B314" s="3">
        <v>0.35299999999999998</v>
      </c>
      <c r="C314" s="3">
        <v>1</v>
      </c>
      <c r="D314" s="3" t="s">
        <v>80</v>
      </c>
      <c r="E314" s="3">
        <v>76</v>
      </c>
      <c r="F314" s="49"/>
      <c r="G314" s="26"/>
      <c r="H314" s="26"/>
      <c r="I314">
        <v>1.0963408969999999</v>
      </c>
      <c r="J314">
        <v>1890</v>
      </c>
      <c r="K314">
        <v>4.0938687867078374E-3</v>
      </c>
      <c r="L314">
        <v>1751.116161997521</v>
      </c>
      <c r="M314">
        <v>228</v>
      </c>
      <c r="N314">
        <v>4391</v>
      </c>
      <c r="O314">
        <v>234.8</v>
      </c>
      <c r="P314" s="26"/>
      <c r="Q314" s="29"/>
      <c r="R314" s="33"/>
      <c r="S314" s="23"/>
      <c r="T314" s="29"/>
      <c r="U314" s="41"/>
      <c r="V314" s="29"/>
    </row>
    <row r="315" spans="1:23" x14ac:dyDescent="0.35">
      <c r="A315" s="3">
        <v>0.26900000000000002</v>
      </c>
      <c r="B315" s="3">
        <v>0.25700000000000001</v>
      </c>
      <c r="C315" s="3">
        <v>1</v>
      </c>
      <c r="D315" s="3" t="s">
        <v>260</v>
      </c>
      <c r="E315" s="3">
        <v>256</v>
      </c>
      <c r="F315" s="47" t="s">
        <v>470</v>
      </c>
      <c r="G315" s="19">
        <f>AVERAGE(A315:A320)</f>
        <v>0.35216666666666668</v>
      </c>
      <c r="H315" s="19">
        <f>AVERAGE(B315:B320)</f>
        <v>0.30183333333333334</v>
      </c>
      <c r="I315">
        <v>0.95977220699999999</v>
      </c>
      <c r="J315">
        <v>1894</v>
      </c>
      <c r="K315">
        <v>3.9980790108030918E-3</v>
      </c>
      <c r="L315">
        <v>1264.393846140244</v>
      </c>
      <c r="M315">
        <v>248</v>
      </c>
      <c r="N315">
        <v>5051</v>
      </c>
      <c r="O315">
        <v>232.3</v>
      </c>
      <c r="P315" s="19">
        <f>AVERAGE(I315:I320)</f>
        <v>0.94364714343333345</v>
      </c>
      <c r="Q315" s="19">
        <f t="shared" ref="Q315:V315" si="95">AVERAGE(J315:J320)</f>
        <v>1895.6666666666667</v>
      </c>
      <c r="R315" s="19">
        <f t="shared" si="95"/>
        <v>4.0287121379187505E-3</v>
      </c>
      <c r="S315" s="19">
        <f t="shared" si="95"/>
        <v>1148.6938022886918</v>
      </c>
      <c r="T315" s="19">
        <f t="shared" si="95"/>
        <v>239.66666666666666</v>
      </c>
      <c r="U315" s="19">
        <f t="shared" si="95"/>
        <v>4418.166666666667</v>
      </c>
      <c r="V315" s="19">
        <f t="shared" si="95"/>
        <v>229.35000000000002</v>
      </c>
    </row>
    <row r="316" spans="1:23" ht="14.5" customHeight="1" x14ac:dyDescent="0.35">
      <c r="A316" s="3">
        <v>0.35599999999999998</v>
      </c>
      <c r="B316" s="3">
        <v>0.28799999999999998</v>
      </c>
      <c r="C316" s="3">
        <v>1</v>
      </c>
      <c r="D316" s="3" t="s">
        <v>261</v>
      </c>
      <c r="E316" s="3">
        <v>257</v>
      </c>
      <c r="F316" s="48"/>
      <c r="G316" s="25"/>
      <c r="H316" s="25"/>
      <c r="I316">
        <v>0.73912286819999995</v>
      </c>
      <c r="J316">
        <v>1902</v>
      </c>
      <c r="K316">
        <v>4.5419921138190357E-3</v>
      </c>
      <c r="L316">
        <v>1092.742961100651</v>
      </c>
      <c r="M316">
        <v>248</v>
      </c>
      <c r="N316">
        <v>5396</v>
      </c>
      <c r="O316">
        <v>233.1</v>
      </c>
      <c r="P316" s="25"/>
      <c r="Q316" s="28"/>
      <c r="R316" s="32"/>
      <c r="S316" s="22"/>
      <c r="T316" s="28"/>
      <c r="U316" s="36"/>
      <c r="V316" s="28"/>
    </row>
    <row r="317" spans="1:23" x14ac:dyDescent="0.35">
      <c r="A317" s="3">
        <v>0.29799999999999999</v>
      </c>
      <c r="B317" s="3">
        <v>0.224</v>
      </c>
      <c r="C317" s="3">
        <v>1</v>
      </c>
      <c r="D317" s="3" t="s">
        <v>262</v>
      </c>
      <c r="E317" s="3">
        <v>258</v>
      </c>
      <c r="F317" s="48"/>
      <c r="G317" s="25"/>
      <c r="H317" s="25"/>
      <c r="I317">
        <v>0.74220386869999999</v>
      </c>
      <c r="J317">
        <v>1892</v>
      </c>
      <c r="K317">
        <v>4.259563413331292E-3</v>
      </c>
      <c r="L317">
        <v>963.50796232318555</v>
      </c>
      <c r="M317">
        <v>270</v>
      </c>
      <c r="N317">
        <v>4603</v>
      </c>
      <c r="O317">
        <v>236.8</v>
      </c>
      <c r="P317" s="25"/>
      <c r="Q317" s="28"/>
      <c r="R317" s="32"/>
      <c r="S317" s="22"/>
      <c r="T317" s="28"/>
      <c r="U317" s="36"/>
      <c r="V317" s="28"/>
    </row>
    <row r="318" spans="1:23" ht="14.5" customHeight="1" x14ac:dyDescent="0.35">
      <c r="A318" s="3">
        <v>0.39600000000000002</v>
      </c>
      <c r="B318" s="3">
        <v>0.312</v>
      </c>
      <c r="C318" s="3">
        <v>1</v>
      </c>
      <c r="D318" s="3" t="s">
        <v>263</v>
      </c>
      <c r="E318" s="3">
        <v>259</v>
      </c>
      <c r="F318" s="48"/>
      <c r="G318" s="25"/>
      <c r="H318" s="25"/>
      <c r="I318">
        <v>1.012652973</v>
      </c>
      <c r="J318">
        <v>1897</v>
      </c>
      <c r="K318">
        <v>3.8313519772888698E-3</v>
      </c>
      <c r="L318">
        <v>1316.657177792272</v>
      </c>
      <c r="M318">
        <v>220</v>
      </c>
      <c r="N318">
        <v>3743</v>
      </c>
      <c r="O318">
        <v>224.1</v>
      </c>
      <c r="P318" s="25"/>
      <c r="Q318" s="28"/>
      <c r="R318" s="32"/>
      <c r="S318" s="22"/>
      <c r="T318" s="28"/>
      <c r="U318" s="36"/>
      <c r="V318" s="28"/>
    </row>
    <row r="319" spans="1:23" x14ac:dyDescent="0.35">
      <c r="A319" s="3">
        <v>0.379</v>
      </c>
      <c r="B319" s="3">
        <v>0.30499999999999999</v>
      </c>
      <c r="C319" s="3">
        <v>1</v>
      </c>
      <c r="D319" s="3" t="s">
        <v>264</v>
      </c>
      <c r="E319" s="3">
        <v>260</v>
      </c>
      <c r="F319" s="48"/>
      <c r="G319" s="25"/>
      <c r="H319" s="25"/>
      <c r="I319">
        <v>0.93088687000000003</v>
      </c>
      <c r="J319">
        <v>1894</v>
      </c>
      <c r="K319">
        <v>3.4752295166708032E-3</v>
      </c>
      <c r="L319">
        <v>917.87844585658286</v>
      </c>
      <c r="M319">
        <v>238</v>
      </c>
      <c r="N319">
        <v>3435</v>
      </c>
      <c r="O319">
        <v>225.9</v>
      </c>
      <c r="P319" s="25"/>
      <c r="Q319" s="28"/>
      <c r="R319" s="32"/>
      <c r="S319" s="22"/>
      <c r="T319" s="28"/>
      <c r="U319" s="36"/>
      <c r="V319" s="28"/>
    </row>
    <row r="320" spans="1:23" ht="14.5" customHeight="1" x14ac:dyDescent="0.35">
      <c r="A320" s="3">
        <v>0.41499999999999998</v>
      </c>
      <c r="B320" s="3">
        <v>0.42499999999999999</v>
      </c>
      <c r="C320" s="3">
        <v>1</v>
      </c>
      <c r="D320" s="3" t="s">
        <v>265</v>
      </c>
      <c r="E320" s="3">
        <v>261</v>
      </c>
      <c r="F320" s="49"/>
      <c r="G320" s="57">
        <f>AVERAGE(G309,G315)</f>
        <v>0.34225</v>
      </c>
      <c r="H320" s="57">
        <f>AVERAGE(H309,H315)</f>
        <v>0.34750000000000003</v>
      </c>
      <c r="I320">
        <v>1.2772440736999999</v>
      </c>
      <c r="J320">
        <v>1895</v>
      </c>
      <c r="K320">
        <v>4.0660567955994086E-3</v>
      </c>
      <c r="L320">
        <v>1336.982420519216</v>
      </c>
      <c r="M320">
        <v>214</v>
      </c>
      <c r="N320">
        <v>4281</v>
      </c>
      <c r="O320">
        <v>223.9</v>
      </c>
      <c r="P320" s="57">
        <f>AVERAGE(P309,P315)</f>
        <v>0.98939610352500007</v>
      </c>
      <c r="Q320" s="57">
        <f t="shared" ref="Q320:U320" si="96">AVERAGE(Q309,Q315)</f>
        <v>1892.6666666666667</v>
      </c>
      <c r="R320" s="57">
        <f t="shared" si="96"/>
        <v>4.0988883901658208E-3</v>
      </c>
      <c r="S320" s="57">
        <f t="shared" si="96"/>
        <v>1085.8629323253699</v>
      </c>
      <c r="T320" s="57">
        <f t="shared" si="96"/>
        <v>238.33333333333331</v>
      </c>
      <c r="U320" s="57">
        <f t="shared" si="96"/>
        <v>4914.5833333333339</v>
      </c>
      <c r="V320" s="57">
        <f>AVERAGE(V309,V315)</f>
        <v>232.52499999999998</v>
      </c>
    </row>
    <row r="321" spans="1:23" x14ac:dyDescent="0.35">
      <c r="A321" s="7">
        <v>6.0000000000000001E-3</v>
      </c>
      <c r="B321" s="10">
        <v>9.0999999999999998E-2</v>
      </c>
      <c r="C321" s="7">
        <v>0</v>
      </c>
      <c r="D321" s="7" t="s">
        <v>81</v>
      </c>
      <c r="E321" s="7">
        <v>77</v>
      </c>
      <c r="F321" s="44" t="s">
        <v>395</v>
      </c>
      <c r="G321" s="17">
        <f>AVERAGE(A321:A326)</f>
        <v>0.11116666666666668</v>
      </c>
      <c r="H321" s="17">
        <f>AVERAGE(B321:B326)</f>
        <v>0.20116666666666663</v>
      </c>
      <c r="I321">
        <v>1.4439686503</v>
      </c>
      <c r="J321">
        <v>1889</v>
      </c>
      <c r="K321">
        <v>4.376353293863538E-3</v>
      </c>
      <c r="L321">
        <v>636.47036566610313</v>
      </c>
      <c r="M321">
        <v>270</v>
      </c>
      <c r="N321">
        <v>5058</v>
      </c>
      <c r="O321">
        <v>220.5</v>
      </c>
      <c r="P321" s="17">
        <f>AVERAGE(I321:I326)</f>
        <v>1.0525684277333334</v>
      </c>
      <c r="Q321" s="17">
        <f t="shared" ref="Q321:V321" si="97">AVERAGE(J321:J326)</f>
        <v>1893.1666666666667</v>
      </c>
      <c r="R321" s="17">
        <f t="shared" si="97"/>
        <v>3.7537207684788473E-3</v>
      </c>
      <c r="S321" s="17">
        <f t="shared" si="97"/>
        <v>944.37229407544748</v>
      </c>
      <c r="T321" s="17">
        <f t="shared" si="97"/>
        <v>252.33333333333334</v>
      </c>
      <c r="U321" s="17">
        <f t="shared" si="97"/>
        <v>6416.833333333333</v>
      </c>
      <c r="V321" s="17">
        <f t="shared" si="97"/>
        <v>218.88333333333333</v>
      </c>
    </row>
    <row r="322" spans="1:23" ht="14.5" customHeight="1" x14ac:dyDescent="0.35">
      <c r="A322" s="7">
        <v>0.13400000000000001</v>
      </c>
      <c r="B322" s="7">
        <v>0.18</v>
      </c>
      <c r="C322" s="7">
        <v>0</v>
      </c>
      <c r="D322" s="7" t="s">
        <v>82</v>
      </c>
      <c r="E322" s="7">
        <v>78</v>
      </c>
      <c r="F322" s="45"/>
      <c r="G322" s="17"/>
      <c r="H322" s="17"/>
      <c r="I322">
        <v>1.1521210029</v>
      </c>
      <c r="J322">
        <v>1892</v>
      </c>
      <c r="K322">
        <v>3.6318964056065621E-3</v>
      </c>
      <c r="L322">
        <v>772.82315532178859</v>
      </c>
      <c r="M322">
        <v>224</v>
      </c>
      <c r="N322">
        <v>5191</v>
      </c>
      <c r="O322">
        <v>219.8</v>
      </c>
      <c r="P322" s="17"/>
      <c r="Q322" s="18"/>
      <c r="R322" s="31"/>
      <c r="S322" s="21"/>
      <c r="T322" s="18"/>
      <c r="U322" s="39"/>
      <c r="V322" s="18"/>
    </row>
    <row r="323" spans="1:23" x14ac:dyDescent="0.35">
      <c r="A323" s="7">
        <v>0.16200000000000001</v>
      </c>
      <c r="B323" s="7">
        <v>0.24</v>
      </c>
      <c r="C323" s="7">
        <v>0</v>
      </c>
      <c r="D323" s="7" t="s">
        <v>83</v>
      </c>
      <c r="E323" s="7">
        <v>79</v>
      </c>
      <c r="F323" s="45"/>
      <c r="G323" s="17"/>
      <c r="H323" s="17"/>
      <c r="I323">
        <v>1.1076212534000001</v>
      </c>
      <c r="J323">
        <v>1891</v>
      </c>
      <c r="K323">
        <v>3.8805170148749442E-3</v>
      </c>
      <c r="L323">
        <v>610.51437072159501</v>
      </c>
      <c r="M323">
        <v>266</v>
      </c>
      <c r="N323">
        <v>4857</v>
      </c>
      <c r="O323">
        <v>220.6</v>
      </c>
      <c r="P323" s="17"/>
      <c r="Q323" s="18"/>
      <c r="R323" s="31"/>
      <c r="S323" s="21"/>
      <c r="T323" s="18"/>
      <c r="U323" s="39"/>
      <c r="V323" s="18"/>
    </row>
    <row r="324" spans="1:23" ht="14.5" customHeight="1" x14ac:dyDescent="0.35">
      <c r="A324" s="7">
        <v>5.0999999999999997E-2</v>
      </c>
      <c r="B324" s="7">
        <v>0.125</v>
      </c>
      <c r="C324" s="7">
        <v>0</v>
      </c>
      <c r="D324" s="7" t="s">
        <v>84</v>
      </c>
      <c r="E324" s="7">
        <v>80</v>
      </c>
      <c r="F324" s="45"/>
      <c r="G324" s="17"/>
      <c r="H324" s="17"/>
      <c r="I324">
        <v>0.9812494021</v>
      </c>
      <c r="J324">
        <v>1897</v>
      </c>
      <c r="K324">
        <v>3.6407577247425209E-3</v>
      </c>
      <c r="L324">
        <v>983.06364655408561</v>
      </c>
      <c r="M324">
        <v>260</v>
      </c>
      <c r="N324">
        <v>8092</v>
      </c>
      <c r="O324">
        <v>218.2</v>
      </c>
      <c r="P324" s="17"/>
      <c r="Q324" s="18"/>
      <c r="R324" s="31"/>
      <c r="S324" s="21"/>
      <c r="T324" s="18"/>
      <c r="U324" s="39"/>
      <c r="V324" s="18"/>
    </row>
    <row r="325" spans="1:23" x14ac:dyDescent="0.35">
      <c r="A325" s="7">
        <v>7.8E-2</v>
      </c>
      <c r="B325" s="7">
        <v>0.20100000000000001</v>
      </c>
      <c r="C325" s="7">
        <v>0</v>
      </c>
      <c r="D325" s="7" t="s">
        <v>85</v>
      </c>
      <c r="E325" s="7">
        <v>81</v>
      </c>
      <c r="F325" s="45"/>
      <c r="G325" s="17"/>
      <c r="H325" s="17"/>
      <c r="I325">
        <v>0.83643474910000004</v>
      </c>
      <c r="J325">
        <v>1892</v>
      </c>
      <c r="K325">
        <v>3.6781419397062679E-3</v>
      </c>
      <c r="L325">
        <v>1746.2195126453751</v>
      </c>
      <c r="M325">
        <v>234</v>
      </c>
      <c r="N325">
        <v>7647</v>
      </c>
      <c r="O325">
        <v>221.4</v>
      </c>
      <c r="P325" s="17"/>
      <c r="Q325" s="18"/>
      <c r="R325" s="31"/>
      <c r="S325" s="21"/>
      <c r="T325" s="18"/>
      <c r="U325" s="39"/>
      <c r="V325" s="18"/>
    </row>
    <row r="326" spans="1:23" ht="14.5" customHeight="1" x14ac:dyDescent="0.35">
      <c r="A326" s="7">
        <v>0.23599999999999999</v>
      </c>
      <c r="B326" s="7">
        <v>0.37</v>
      </c>
      <c r="C326" s="7">
        <v>0</v>
      </c>
      <c r="D326" s="7" t="s">
        <v>86</v>
      </c>
      <c r="E326" s="7">
        <v>82</v>
      </c>
      <c r="F326" s="46"/>
      <c r="G326" s="27"/>
      <c r="H326" s="27"/>
      <c r="I326">
        <v>0.79401550860000003</v>
      </c>
      <c r="J326">
        <v>1898</v>
      </c>
      <c r="K326">
        <v>3.3146582320792528E-3</v>
      </c>
      <c r="L326">
        <v>917.14271354373784</v>
      </c>
      <c r="M326">
        <v>260</v>
      </c>
      <c r="N326">
        <v>7656</v>
      </c>
      <c r="O326">
        <v>212.8</v>
      </c>
      <c r="P326" s="27"/>
      <c r="Q326" s="30"/>
      <c r="R326" s="34"/>
      <c r="S326" s="24"/>
      <c r="T326" s="30"/>
      <c r="U326" s="40"/>
      <c r="V326" s="30"/>
    </row>
    <row r="327" spans="1:23" x14ac:dyDescent="0.35">
      <c r="A327" s="10">
        <v>0.124</v>
      </c>
      <c r="B327" s="10">
        <v>0.20100000000000001</v>
      </c>
      <c r="C327" s="10">
        <v>0</v>
      </c>
      <c r="D327" s="10" t="s">
        <v>266</v>
      </c>
      <c r="E327" s="10">
        <v>262</v>
      </c>
      <c r="F327" s="45" t="s">
        <v>430</v>
      </c>
      <c r="G327" s="17">
        <f>AVERAGE(A327:A332)</f>
        <v>0.156</v>
      </c>
      <c r="H327" s="17">
        <f>AVERAGE(B327:B332)</f>
        <v>0.23466666666666666</v>
      </c>
      <c r="I327">
        <v>1.105297875</v>
      </c>
      <c r="J327">
        <v>1899</v>
      </c>
      <c r="K327">
        <v>3.9239465162079932E-3</v>
      </c>
      <c r="L327">
        <v>2071.9630901485762</v>
      </c>
      <c r="M327">
        <v>218</v>
      </c>
      <c r="N327">
        <v>8550</v>
      </c>
      <c r="O327">
        <v>213</v>
      </c>
      <c r="P327" s="17">
        <f>AVERAGE(I327:I332)</f>
        <v>0.9639964758666667</v>
      </c>
      <c r="Q327" s="17">
        <f t="shared" ref="Q327:V327" si="98">AVERAGE(J327:J332)</f>
        <v>1896.3333333333333</v>
      </c>
      <c r="R327" s="17">
        <f t="shared" si="98"/>
        <v>3.5593511014791654E-3</v>
      </c>
      <c r="S327" s="17">
        <f t="shared" si="98"/>
        <v>1216.4021573555465</v>
      </c>
      <c r="T327" s="17">
        <f t="shared" si="98"/>
        <v>241.33333333333334</v>
      </c>
      <c r="U327" s="17">
        <f t="shared" si="98"/>
        <v>7381</v>
      </c>
      <c r="V327" s="17">
        <f t="shared" si="98"/>
        <v>218.5</v>
      </c>
    </row>
    <row r="328" spans="1:23" ht="14.5" customHeight="1" x14ac:dyDescent="0.35">
      <c r="A328" s="7">
        <v>0.28599999999999998</v>
      </c>
      <c r="B328" s="7">
        <v>0.42</v>
      </c>
      <c r="C328" s="7">
        <v>0</v>
      </c>
      <c r="D328" s="7" t="s">
        <v>267</v>
      </c>
      <c r="E328" s="7">
        <v>263</v>
      </c>
      <c r="F328" s="45"/>
      <c r="G328" s="17"/>
      <c r="H328" s="17"/>
      <c r="I328">
        <v>0.84494828170000003</v>
      </c>
      <c r="J328">
        <v>1894</v>
      </c>
      <c r="K328">
        <v>3.9603283104511057E-3</v>
      </c>
      <c r="L328">
        <v>1321.602804055437</v>
      </c>
      <c r="M328">
        <v>214</v>
      </c>
      <c r="N328">
        <v>10044</v>
      </c>
      <c r="O328">
        <v>204.2</v>
      </c>
      <c r="P328" s="17"/>
      <c r="Q328" s="18"/>
      <c r="R328" s="31"/>
      <c r="S328" s="21"/>
      <c r="T328" s="18"/>
      <c r="U328" s="39"/>
      <c r="V328" s="18"/>
    </row>
    <row r="329" spans="1:23" x14ac:dyDescent="0.35">
      <c r="A329" s="7">
        <v>0.122</v>
      </c>
      <c r="B329" s="7">
        <v>0.20899999999999999</v>
      </c>
      <c r="C329" s="7">
        <v>0</v>
      </c>
      <c r="D329" s="7" t="s">
        <v>268</v>
      </c>
      <c r="E329" s="7">
        <v>264</v>
      </c>
      <c r="F329" s="45"/>
      <c r="G329" s="17"/>
      <c r="H329" s="17"/>
      <c r="I329">
        <v>0.95895880020000002</v>
      </c>
      <c r="J329">
        <v>1891</v>
      </c>
      <c r="K329">
        <v>3.5382349713453968E-3</v>
      </c>
      <c r="L329">
        <v>1317.455082043361</v>
      </c>
      <c r="M329">
        <v>242</v>
      </c>
      <c r="N329">
        <v>6620</v>
      </c>
      <c r="O329">
        <v>217.2</v>
      </c>
      <c r="P329" s="17"/>
      <c r="Q329" s="18"/>
      <c r="R329" s="31"/>
      <c r="S329" s="21"/>
      <c r="T329" s="18"/>
      <c r="U329" s="39"/>
      <c r="V329" s="18"/>
    </row>
    <row r="330" spans="1:23" ht="14.5" customHeight="1" x14ac:dyDescent="0.35">
      <c r="A330" s="7">
        <v>7.5999999999999998E-2</v>
      </c>
      <c r="B330" s="7">
        <v>0.125</v>
      </c>
      <c r="C330" s="7">
        <v>0</v>
      </c>
      <c r="D330" s="7" t="s">
        <v>269</v>
      </c>
      <c r="E330" s="7">
        <v>265</v>
      </c>
      <c r="F330" s="45"/>
      <c r="G330" s="17"/>
      <c r="H330" s="17"/>
      <c r="I330">
        <v>1.121689261</v>
      </c>
      <c r="J330">
        <v>1893</v>
      </c>
      <c r="K330">
        <v>3.793174397428913E-3</v>
      </c>
      <c r="L330">
        <v>901.22458742608967</v>
      </c>
      <c r="M330">
        <v>258</v>
      </c>
      <c r="N330">
        <v>6483</v>
      </c>
      <c r="O330">
        <v>224.6</v>
      </c>
      <c r="P330" s="17"/>
      <c r="Q330" s="18"/>
      <c r="R330" s="31"/>
      <c r="S330" s="21"/>
      <c r="T330" s="18"/>
      <c r="U330" s="39"/>
      <c r="V330" s="18"/>
    </row>
    <row r="331" spans="1:23" x14ac:dyDescent="0.35">
      <c r="A331" s="7">
        <v>7.1999999999999995E-2</v>
      </c>
      <c r="B331" s="7">
        <v>0.14799999999999999</v>
      </c>
      <c r="C331" s="7">
        <v>0</v>
      </c>
      <c r="D331" s="7" t="s">
        <v>270</v>
      </c>
      <c r="E331" s="7">
        <v>266</v>
      </c>
      <c r="F331" s="45"/>
      <c r="G331" s="17"/>
      <c r="H331" s="17"/>
      <c r="I331">
        <v>0.89442519210000004</v>
      </c>
      <c r="J331">
        <v>1901</v>
      </c>
      <c r="K331">
        <v>3.4708084847022581E-3</v>
      </c>
      <c r="L331">
        <v>1108.356836802423</v>
      </c>
      <c r="M331">
        <v>248</v>
      </c>
      <c r="N331">
        <v>6228</v>
      </c>
      <c r="O331">
        <v>226.6</v>
      </c>
      <c r="P331" s="17"/>
      <c r="Q331" s="18"/>
      <c r="R331" s="31"/>
      <c r="S331" s="21"/>
      <c r="T331" s="18"/>
      <c r="U331" s="39"/>
      <c r="V331" s="18"/>
    </row>
    <row r="332" spans="1:23" ht="14.5" customHeight="1" x14ac:dyDescent="0.35">
      <c r="A332" s="7">
        <v>0.25600000000000001</v>
      </c>
      <c r="B332" s="7">
        <v>0.30499999999999999</v>
      </c>
      <c r="C332" s="7">
        <v>0</v>
      </c>
      <c r="D332" s="7" t="s">
        <v>271</v>
      </c>
      <c r="E332" s="7">
        <v>267</v>
      </c>
      <c r="F332" s="46"/>
      <c r="G332" s="56">
        <f>AVERAGE(G321,G327)</f>
        <v>0.13358333333333333</v>
      </c>
      <c r="H332" s="56">
        <f>AVERAGE(H321,H327)</f>
        <v>0.21791666666666665</v>
      </c>
      <c r="I332">
        <v>0.85865944520000004</v>
      </c>
      <c r="J332">
        <v>1900</v>
      </c>
      <c r="K332">
        <v>2.6696139287393228E-3</v>
      </c>
      <c r="L332">
        <v>577.81054365739112</v>
      </c>
      <c r="M332">
        <v>268</v>
      </c>
      <c r="N332">
        <v>6361</v>
      </c>
      <c r="O332">
        <v>225.4</v>
      </c>
      <c r="P332" s="56">
        <f>AVERAGE(P321,P327)</f>
        <v>1.0082824518</v>
      </c>
      <c r="Q332" s="56">
        <f t="shared" ref="Q332:V332" si="99">AVERAGE(Q321,Q327)</f>
        <v>1894.75</v>
      </c>
      <c r="R332" s="56">
        <f t="shared" si="99"/>
        <v>3.6565359349790064E-3</v>
      </c>
      <c r="S332" s="56">
        <f t="shared" si="99"/>
        <v>1080.3872257154969</v>
      </c>
      <c r="T332" s="56">
        <f t="shared" si="99"/>
        <v>246.83333333333334</v>
      </c>
      <c r="U332" s="56">
        <f t="shared" si="99"/>
        <v>6898.9166666666661</v>
      </c>
      <c r="V332" s="56">
        <f t="shared" si="99"/>
        <v>218.69166666666666</v>
      </c>
    </row>
    <row r="333" spans="1:23" ht="25" customHeight="1" x14ac:dyDescent="0.35">
      <c r="A333" s="3">
        <v>0.28999999999999998</v>
      </c>
      <c r="B333" s="3">
        <v>0.40699999999999997</v>
      </c>
      <c r="C333" s="3">
        <v>1</v>
      </c>
      <c r="D333" s="3" t="s">
        <v>87</v>
      </c>
      <c r="E333" s="3">
        <v>83</v>
      </c>
      <c r="F333" s="47" t="s">
        <v>471</v>
      </c>
      <c r="G333" s="19">
        <f>AVERAGE(A333:A335)</f>
        <v>0.32166666666666666</v>
      </c>
      <c r="H333" s="19">
        <f>AVERAGE(B333:B335)</f>
        <v>0.38966666666666666</v>
      </c>
      <c r="I333">
        <v>0.78633679140000001</v>
      </c>
      <c r="J333">
        <v>1902</v>
      </c>
      <c r="K333">
        <v>3.1571896400183412E-3</v>
      </c>
      <c r="L333">
        <v>611.5477669662115</v>
      </c>
      <c r="M333">
        <v>282</v>
      </c>
      <c r="N333">
        <v>6550</v>
      </c>
      <c r="O333">
        <v>226.5</v>
      </c>
      <c r="P333" s="19">
        <f>AVERAGE(I333:I335)</f>
        <v>0.80987405016666669</v>
      </c>
      <c r="Q333" s="19">
        <f t="shared" ref="Q333:V333" si="100">AVERAGE(J333:J335)</f>
        <v>1897</v>
      </c>
      <c r="R333" s="19">
        <f t="shared" si="100"/>
        <v>3.3847293528375295E-3</v>
      </c>
      <c r="S333" s="19">
        <f t="shared" si="100"/>
        <v>887.33164073242688</v>
      </c>
      <c r="T333" s="19">
        <f t="shared" si="100"/>
        <v>268.66666666666669</v>
      </c>
      <c r="U333" s="19">
        <f t="shared" si="100"/>
        <v>7531</v>
      </c>
      <c r="V333" s="19">
        <f t="shared" si="100"/>
        <v>224.96666666666667</v>
      </c>
      <c r="W333" s="1">
        <v>15.83</v>
      </c>
    </row>
    <row r="334" spans="1:23" ht="25" customHeight="1" x14ac:dyDescent="0.35">
      <c r="A334" s="3">
        <v>0.28499999999999998</v>
      </c>
      <c r="B334" s="3">
        <v>0.32300000000000001</v>
      </c>
      <c r="C334" s="3">
        <v>1</v>
      </c>
      <c r="D334" s="3" t="s">
        <v>88</v>
      </c>
      <c r="E334" s="3">
        <v>84</v>
      </c>
      <c r="F334" s="48"/>
      <c r="G334" s="25"/>
      <c r="H334" s="25"/>
      <c r="I334">
        <v>0.80460149089999999</v>
      </c>
      <c r="J334">
        <v>1896</v>
      </c>
      <c r="K334">
        <v>3.331203961180914E-3</v>
      </c>
      <c r="L334">
        <v>1223.291408960979</v>
      </c>
      <c r="M334">
        <v>250</v>
      </c>
      <c r="N334">
        <v>7177</v>
      </c>
      <c r="O334">
        <v>226.4</v>
      </c>
      <c r="P334" s="25"/>
      <c r="Q334" s="28"/>
      <c r="R334" s="32"/>
      <c r="S334" s="22"/>
      <c r="T334" s="28"/>
      <c r="U334" s="36"/>
      <c r="V334" s="28"/>
    </row>
    <row r="335" spans="1:23" ht="25" customHeight="1" x14ac:dyDescent="0.35">
      <c r="A335" s="3">
        <v>0.39</v>
      </c>
      <c r="B335" s="3">
        <v>0.439</v>
      </c>
      <c r="C335" s="3">
        <v>1</v>
      </c>
      <c r="D335" s="3" t="s">
        <v>89</v>
      </c>
      <c r="E335" s="3">
        <v>85</v>
      </c>
      <c r="F335" s="49"/>
      <c r="G335" s="57">
        <f>AVERAGE(G333,G336)</f>
        <v>0.46633333333333332</v>
      </c>
      <c r="H335" s="57">
        <f>AVERAGE(H333,H336)</f>
        <v>0.49833333333333329</v>
      </c>
      <c r="I335">
        <v>0.83868386819999996</v>
      </c>
      <c r="J335">
        <v>1893</v>
      </c>
      <c r="K335">
        <v>3.665794457313333E-3</v>
      </c>
      <c r="L335">
        <v>827.15574627009039</v>
      </c>
      <c r="M335">
        <v>274</v>
      </c>
      <c r="N335">
        <v>8866</v>
      </c>
      <c r="O335">
        <v>222</v>
      </c>
      <c r="P335" s="57">
        <f>AVERAGE(P336,P333)</f>
        <v>1.0709627134333333</v>
      </c>
      <c r="Q335" s="57">
        <f t="shared" ref="Q335:V335" si="101">AVERAGE(Q336,Q333)</f>
        <v>1893.5</v>
      </c>
      <c r="R335" s="57">
        <f t="shared" si="101"/>
        <v>3.940268389035731E-3</v>
      </c>
      <c r="S335" s="57">
        <f t="shared" si="101"/>
        <v>1154.3800696777871</v>
      </c>
      <c r="T335" s="57">
        <f t="shared" si="101"/>
        <v>239.33333333333334</v>
      </c>
      <c r="U335" s="57">
        <f t="shared" si="101"/>
        <v>5773</v>
      </c>
      <c r="V335" s="57">
        <f t="shared" si="101"/>
        <v>231.33333333333331</v>
      </c>
    </row>
    <row r="336" spans="1:23" ht="60" customHeight="1" x14ac:dyDescent="0.35">
      <c r="A336" s="3">
        <v>0.61099999999999999</v>
      </c>
      <c r="B336" s="3">
        <v>0.60699999999999998</v>
      </c>
      <c r="C336" s="3">
        <v>1</v>
      </c>
      <c r="D336" s="3" t="s">
        <v>272</v>
      </c>
      <c r="E336" s="3">
        <v>268</v>
      </c>
      <c r="F336" s="5" t="s">
        <v>472</v>
      </c>
      <c r="G336" s="37">
        <f>AVERAGE(A336)</f>
        <v>0.61099999999999999</v>
      </c>
      <c r="H336" s="37">
        <f>AVERAGE(B336)</f>
        <v>0.60699999999999998</v>
      </c>
      <c r="I336">
        <v>1.3320513767</v>
      </c>
      <c r="J336">
        <v>1890</v>
      </c>
      <c r="K336">
        <v>4.4958074252339324E-3</v>
      </c>
      <c r="L336">
        <v>1421.4284986231471</v>
      </c>
      <c r="M336">
        <v>210</v>
      </c>
      <c r="N336">
        <v>4015</v>
      </c>
      <c r="O336">
        <v>237.7</v>
      </c>
      <c r="P336" s="37">
        <f>AVERAGE(I336)</f>
        <v>1.3320513767</v>
      </c>
      <c r="Q336" s="37">
        <f t="shared" ref="Q336:V336" si="102">AVERAGE(J336)</f>
        <v>1890</v>
      </c>
      <c r="R336" s="37">
        <f t="shared" si="102"/>
        <v>4.4958074252339324E-3</v>
      </c>
      <c r="S336" s="37">
        <f t="shared" si="102"/>
        <v>1421.4284986231471</v>
      </c>
      <c r="T336" s="37">
        <f t="shared" si="102"/>
        <v>210</v>
      </c>
      <c r="U336" s="37">
        <f t="shared" si="102"/>
        <v>4015</v>
      </c>
      <c r="V336" s="37">
        <f t="shared" si="102"/>
        <v>237.7</v>
      </c>
    </row>
    <row r="337" spans="1:23" x14ac:dyDescent="0.35">
      <c r="A337" s="7">
        <v>0.48099999999999998</v>
      </c>
      <c r="B337" s="10">
        <v>0.68899999999999995</v>
      </c>
      <c r="C337" s="7">
        <v>0</v>
      </c>
      <c r="D337" s="7" t="s">
        <v>90</v>
      </c>
      <c r="E337" s="7">
        <v>86</v>
      </c>
      <c r="F337" s="44" t="s">
        <v>396</v>
      </c>
      <c r="G337" s="17">
        <f>AVERAGE(A337:A341)</f>
        <v>0.28560000000000002</v>
      </c>
      <c r="H337" s="17">
        <f>AVERAGE(B337:B341)</f>
        <v>0.51239999999999997</v>
      </c>
      <c r="I337">
        <v>0.97794296859999996</v>
      </c>
      <c r="J337">
        <v>1887</v>
      </c>
      <c r="K337">
        <v>3.9533295342490523E-3</v>
      </c>
      <c r="L337">
        <v>1062.7044674570011</v>
      </c>
      <c r="M337">
        <v>240</v>
      </c>
      <c r="N337">
        <v>3644</v>
      </c>
      <c r="O337">
        <v>240</v>
      </c>
      <c r="P337" s="17">
        <f>AVERAGE(I337:I341)</f>
        <v>0.93610553270000008</v>
      </c>
      <c r="Q337" s="17">
        <f t="shared" ref="Q337:V337" si="103">AVERAGE(J337:J341)</f>
        <v>1893.6</v>
      </c>
      <c r="R337" s="17">
        <f t="shared" si="103"/>
        <v>3.9810154779055858E-3</v>
      </c>
      <c r="S337" s="17">
        <f t="shared" si="103"/>
        <v>755.68358318834385</v>
      </c>
      <c r="T337" s="17">
        <f t="shared" si="103"/>
        <v>265.2</v>
      </c>
      <c r="U337" s="17">
        <f t="shared" si="103"/>
        <v>4209.8</v>
      </c>
      <c r="V337" s="17">
        <f t="shared" si="103"/>
        <v>238.08</v>
      </c>
    </row>
    <row r="338" spans="1:23" ht="14.5" customHeight="1" x14ac:dyDescent="0.35">
      <c r="A338" s="7">
        <v>0.29699999999999999</v>
      </c>
      <c r="B338" s="7">
        <v>0.52600000000000002</v>
      </c>
      <c r="C338" s="7">
        <v>0</v>
      </c>
      <c r="D338" s="7" t="s">
        <v>91</v>
      </c>
      <c r="E338" s="7">
        <v>87</v>
      </c>
      <c r="F338" s="45"/>
      <c r="G338" s="17"/>
      <c r="H338" s="17"/>
      <c r="I338">
        <v>0.7471339052</v>
      </c>
      <c r="J338">
        <v>1902</v>
      </c>
      <c r="K338">
        <v>3.676137035970754E-3</v>
      </c>
      <c r="L338">
        <v>589.71985656875063</v>
      </c>
      <c r="M338">
        <v>296</v>
      </c>
      <c r="N338">
        <v>4181</v>
      </c>
      <c r="O338">
        <v>239.3</v>
      </c>
      <c r="P338" s="17"/>
      <c r="Q338" s="18"/>
      <c r="R338" s="31"/>
      <c r="S338" s="21"/>
      <c r="T338" s="18"/>
      <c r="U338" s="39"/>
      <c r="V338" s="18"/>
    </row>
    <row r="339" spans="1:23" x14ac:dyDescent="0.35">
      <c r="A339" s="7">
        <v>0.34</v>
      </c>
      <c r="B339" s="7">
        <v>0.59099999999999997</v>
      </c>
      <c r="C339" s="7">
        <v>0</v>
      </c>
      <c r="D339" s="7" t="s">
        <v>92</v>
      </c>
      <c r="E339" s="7">
        <v>88</v>
      </c>
      <c r="F339" s="45"/>
      <c r="G339" s="17"/>
      <c r="H339" s="17"/>
      <c r="I339">
        <v>0.7539217453</v>
      </c>
      <c r="J339">
        <v>1890</v>
      </c>
      <c r="K339">
        <v>3.9336101522140354E-3</v>
      </c>
      <c r="L339">
        <v>781.64540993220385</v>
      </c>
      <c r="M339">
        <v>248</v>
      </c>
      <c r="N339">
        <v>3980</v>
      </c>
      <c r="O339">
        <v>238.9</v>
      </c>
      <c r="P339" s="17"/>
      <c r="Q339" s="18"/>
      <c r="R339" s="31"/>
      <c r="S339" s="21"/>
      <c r="T339" s="18"/>
      <c r="U339" s="39"/>
      <c r="V339" s="18"/>
    </row>
    <row r="340" spans="1:23" ht="14.5" customHeight="1" x14ac:dyDescent="0.35">
      <c r="A340" s="7">
        <v>9.6000000000000002E-2</v>
      </c>
      <c r="B340" s="7">
        <v>0.27100000000000002</v>
      </c>
      <c r="C340" s="7">
        <v>0</v>
      </c>
      <c r="D340" s="7" t="s">
        <v>93</v>
      </c>
      <c r="E340" s="7">
        <v>89</v>
      </c>
      <c r="F340" s="45"/>
      <c r="G340" s="17"/>
      <c r="H340" s="17"/>
      <c r="I340">
        <v>1.3097696378999999</v>
      </c>
      <c r="J340">
        <v>1898</v>
      </c>
      <c r="K340">
        <v>4.3481314239795536E-3</v>
      </c>
      <c r="L340">
        <v>521.28768741103897</v>
      </c>
      <c r="M340">
        <v>308</v>
      </c>
      <c r="N340">
        <v>5021</v>
      </c>
      <c r="O340">
        <v>235.6</v>
      </c>
      <c r="P340" s="17"/>
      <c r="Q340" s="18"/>
      <c r="R340" s="31"/>
      <c r="S340" s="21"/>
      <c r="T340" s="18"/>
      <c r="U340" s="39"/>
      <c r="V340" s="18"/>
    </row>
    <row r="341" spans="1:23" x14ac:dyDescent="0.35">
      <c r="A341" s="7">
        <v>0.214</v>
      </c>
      <c r="B341" s="7">
        <v>0.48499999999999999</v>
      </c>
      <c r="C341" s="7">
        <v>0</v>
      </c>
      <c r="D341" s="7" t="s">
        <v>94</v>
      </c>
      <c r="E341" s="7">
        <v>90</v>
      </c>
      <c r="F341" s="46"/>
      <c r="G341" s="27"/>
      <c r="H341" s="27"/>
      <c r="I341">
        <v>0.89175940649999996</v>
      </c>
      <c r="J341">
        <v>1891</v>
      </c>
      <c r="K341">
        <v>3.9938692431145352E-3</v>
      </c>
      <c r="L341">
        <v>823.06049457272491</v>
      </c>
      <c r="M341">
        <v>234</v>
      </c>
      <c r="N341">
        <v>4223</v>
      </c>
      <c r="O341">
        <v>236.6</v>
      </c>
      <c r="P341" s="27"/>
      <c r="Q341" s="30"/>
      <c r="R341" s="34"/>
      <c r="S341" s="24"/>
      <c r="T341" s="30"/>
      <c r="U341" s="40"/>
      <c r="V341" s="30"/>
    </row>
    <row r="342" spans="1:23" x14ac:dyDescent="0.35">
      <c r="A342" s="10">
        <v>0.32200000000000001</v>
      </c>
      <c r="B342" s="10">
        <v>0.502</v>
      </c>
      <c r="C342" s="10">
        <v>0</v>
      </c>
      <c r="D342" s="10" t="s">
        <v>273</v>
      </c>
      <c r="E342" s="10">
        <v>269</v>
      </c>
      <c r="F342" s="45" t="s">
        <v>431</v>
      </c>
      <c r="G342" s="17">
        <f>AVERAGE(A342:A347)</f>
        <v>0.12233333333333334</v>
      </c>
      <c r="H342" s="17">
        <f>AVERAGE(B342:B347)</f>
        <v>0.28833333333333333</v>
      </c>
      <c r="I342">
        <v>0.65554448880000005</v>
      </c>
      <c r="J342">
        <v>1918</v>
      </c>
      <c r="K342">
        <v>2.9571064258169079E-3</v>
      </c>
      <c r="L342">
        <v>740.52327256931449</v>
      </c>
      <c r="M342">
        <v>280</v>
      </c>
      <c r="N342">
        <v>7812</v>
      </c>
      <c r="O342">
        <v>217.8</v>
      </c>
      <c r="P342" s="17">
        <f>AVERAGE(I342:I347)</f>
        <v>0.67490343239999995</v>
      </c>
      <c r="Q342" s="17">
        <f t="shared" ref="Q342:V342" si="104">AVERAGE(J342:J347)</f>
        <v>1908.8333333333333</v>
      </c>
      <c r="R342" s="17">
        <f t="shared" si="104"/>
        <v>2.831033149628234E-3</v>
      </c>
      <c r="S342" s="17">
        <f t="shared" si="104"/>
        <v>803.0552811848529</v>
      </c>
      <c r="T342" s="17">
        <f t="shared" si="104"/>
        <v>278.33333333333331</v>
      </c>
      <c r="U342" s="17">
        <f t="shared" si="104"/>
        <v>7767</v>
      </c>
      <c r="V342" s="17">
        <f t="shared" si="104"/>
        <v>217.28333333333333</v>
      </c>
    </row>
    <row r="343" spans="1:23" x14ac:dyDescent="0.35">
      <c r="A343" s="7">
        <v>0.108</v>
      </c>
      <c r="B343" s="7">
        <v>0.26500000000000001</v>
      </c>
      <c r="C343" s="7">
        <v>0</v>
      </c>
      <c r="D343" s="7" t="s">
        <v>274</v>
      </c>
      <c r="E343" s="7">
        <v>270</v>
      </c>
      <c r="F343" s="45"/>
      <c r="G343" s="17"/>
      <c r="H343" s="17"/>
      <c r="I343">
        <v>0.67982863579999997</v>
      </c>
      <c r="J343">
        <v>1904</v>
      </c>
      <c r="K343">
        <v>2.7736765468007571E-3</v>
      </c>
      <c r="L343">
        <v>985.93750729025908</v>
      </c>
      <c r="M343">
        <v>270</v>
      </c>
      <c r="N343">
        <v>7429</v>
      </c>
      <c r="O343">
        <v>219.1</v>
      </c>
      <c r="P343" s="17"/>
      <c r="Q343" s="18"/>
      <c r="R343" s="31"/>
      <c r="S343" s="21"/>
      <c r="T343" s="18"/>
      <c r="U343" s="39"/>
      <c r="V343" s="18"/>
    </row>
    <row r="344" spans="1:23" x14ac:dyDescent="0.35">
      <c r="A344" s="7">
        <v>8.1000000000000003E-2</v>
      </c>
      <c r="B344" s="7">
        <v>0.251</v>
      </c>
      <c r="C344" s="7">
        <v>0</v>
      </c>
      <c r="D344" s="7" t="s">
        <v>275</v>
      </c>
      <c r="E344" s="7">
        <v>271</v>
      </c>
      <c r="F344" s="45"/>
      <c r="G344" s="17"/>
      <c r="H344" s="17"/>
      <c r="I344">
        <v>0.82420495439999997</v>
      </c>
      <c r="J344">
        <v>1918</v>
      </c>
      <c r="K344">
        <v>3.040886215522448E-3</v>
      </c>
      <c r="L344">
        <v>834.51695230929022</v>
      </c>
      <c r="M344">
        <v>280</v>
      </c>
      <c r="N344">
        <v>9249</v>
      </c>
      <c r="O344">
        <v>212.4</v>
      </c>
      <c r="P344" s="17"/>
      <c r="Q344" s="18"/>
      <c r="R344" s="31"/>
      <c r="S344" s="21"/>
      <c r="T344" s="18"/>
      <c r="U344" s="39"/>
      <c r="V344" s="18"/>
    </row>
    <row r="345" spans="1:23" x14ac:dyDescent="0.35">
      <c r="A345" s="7">
        <v>5.3999999999999999E-2</v>
      </c>
      <c r="B345" s="7">
        <v>0.23300000000000001</v>
      </c>
      <c r="C345" s="7">
        <v>0</v>
      </c>
      <c r="D345" s="7" t="s">
        <v>276</v>
      </c>
      <c r="E345" s="7">
        <v>272</v>
      </c>
      <c r="F345" s="45"/>
      <c r="G345" s="17"/>
      <c r="H345" s="17"/>
      <c r="I345">
        <v>0.61056554500000004</v>
      </c>
      <c r="J345">
        <v>1899</v>
      </c>
      <c r="K345">
        <v>2.651034127411711E-3</v>
      </c>
      <c r="L345">
        <v>952.63664223156536</v>
      </c>
      <c r="M345">
        <v>262</v>
      </c>
      <c r="N345">
        <v>6708</v>
      </c>
      <c r="O345">
        <v>219.9</v>
      </c>
      <c r="P345" s="17"/>
      <c r="Q345" s="18"/>
      <c r="R345" s="31"/>
      <c r="S345" s="21"/>
      <c r="T345" s="18"/>
      <c r="U345" s="39"/>
      <c r="V345" s="18"/>
    </row>
    <row r="346" spans="1:23" x14ac:dyDescent="0.35">
      <c r="A346" s="7">
        <v>7.6999999999999999E-2</v>
      </c>
      <c r="B346" s="7">
        <v>0.20799999999999999</v>
      </c>
      <c r="C346" s="7">
        <v>0</v>
      </c>
      <c r="D346" s="7" t="s">
        <v>277</v>
      </c>
      <c r="E346" s="7">
        <v>273</v>
      </c>
      <c r="F346" s="45"/>
      <c r="G346" s="17"/>
      <c r="H346" s="17"/>
      <c r="I346">
        <v>0.63459486870000004</v>
      </c>
      <c r="J346">
        <v>1911</v>
      </c>
      <c r="K346">
        <v>2.834118507015591E-3</v>
      </c>
      <c r="L346">
        <v>617.64741586626246</v>
      </c>
      <c r="M346">
        <v>304</v>
      </c>
      <c r="N346">
        <v>7565</v>
      </c>
      <c r="O346">
        <v>218.1</v>
      </c>
      <c r="P346" s="17"/>
      <c r="Q346" s="18"/>
      <c r="R346" s="31"/>
      <c r="S346" s="21"/>
      <c r="T346" s="18"/>
      <c r="U346" s="39"/>
      <c r="V346" s="18"/>
    </row>
    <row r="347" spans="1:23" x14ac:dyDescent="0.35">
      <c r="A347" s="7">
        <v>9.1999999999999998E-2</v>
      </c>
      <c r="B347" s="7">
        <v>0.27100000000000002</v>
      </c>
      <c r="C347" s="7">
        <v>0</v>
      </c>
      <c r="D347" s="7" t="s">
        <v>278</v>
      </c>
      <c r="E347" s="7">
        <v>274</v>
      </c>
      <c r="F347" s="46"/>
      <c r="G347" s="56">
        <f>AVERAGE(G337,G342)</f>
        <v>0.20396666666666668</v>
      </c>
      <c r="H347" s="56">
        <f>AVERAGE(H337,H342)</f>
        <v>0.40036666666666665</v>
      </c>
      <c r="I347">
        <v>0.64468210169999995</v>
      </c>
      <c r="J347">
        <v>1903</v>
      </c>
      <c r="K347">
        <v>2.729377075201989E-3</v>
      </c>
      <c r="L347">
        <v>687.06989684242581</v>
      </c>
      <c r="M347">
        <v>274</v>
      </c>
      <c r="N347">
        <v>7839</v>
      </c>
      <c r="O347">
        <v>216.4</v>
      </c>
      <c r="P347" s="56">
        <f>AVERAGE(P337,P342)</f>
        <v>0.80550448254999996</v>
      </c>
      <c r="Q347" s="56">
        <f t="shared" ref="Q347:V347" si="105">AVERAGE(Q337,Q342)</f>
        <v>1901.2166666666667</v>
      </c>
      <c r="R347" s="56">
        <f t="shared" si="105"/>
        <v>3.4060243137669097E-3</v>
      </c>
      <c r="S347" s="56">
        <f t="shared" si="105"/>
        <v>779.36943218659837</v>
      </c>
      <c r="T347" s="56">
        <f t="shared" si="105"/>
        <v>271.76666666666665</v>
      </c>
      <c r="U347" s="56">
        <f t="shared" si="105"/>
        <v>5988.4</v>
      </c>
      <c r="V347" s="56">
        <f t="shared" si="105"/>
        <v>227.68166666666667</v>
      </c>
    </row>
    <row r="348" spans="1:23" ht="14.5" customHeight="1" x14ac:dyDescent="0.35">
      <c r="A348" s="3">
        <v>0.34</v>
      </c>
      <c r="B348" s="3">
        <v>0.34100000000000003</v>
      </c>
      <c r="C348" s="3">
        <v>1</v>
      </c>
      <c r="D348" s="3" t="s">
        <v>95</v>
      </c>
      <c r="E348" s="3">
        <v>91</v>
      </c>
      <c r="F348" s="47" t="s">
        <v>473</v>
      </c>
      <c r="G348" s="19">
        <f>AVERAGE(A348:A353)</f>
        <v>0.31583333333333335</v>
      </c>
      <c r="H348" s="19">
        <f>AVERAGE(B348:B353)</f>
        <v>0.35850000000000004</v>
      </c>
      <c r="I348">
        <v>1.1223713053</v>
      </c>
      <c r="J348">
        <v>1896</v>
      </c>
      <c r="K348">
        <v>3.0934188819765332E-3</v>
      </c>
      <c r="L348">
        <v>554.77504911426581</v>
      </c>
      <c r="M348">
        <v>264</v>
      </c>
      <c r="N348">
        <v>5139</v>
      </c>
      <c r="O348">
        <v>229</v>
      </c>
      <c r="P348" s="19">
        <f>AVERAGE(I348:I353)</f>
        <v>0.97779443086666673</v>
      </c>
      <c r="Q348" s="19">
        <f t="shared" ref="Q348:V348" si="106">AVERAGE(J348:J353)</f>
        <v>1893.8333333333333</v>
      </c>
      <c r="R348" s="19">
        <f t="shared" si="106"/>
        <v>3.2164213331154178E-3</v>
      </c>
      <c r="S348" s="19">
        <f t="shared" si="106"/>
        <v>817.20148924968373</v>
      </c>
      <c r="T348" s="19">
        <f t="shared" si="106"/>
        <v>245</v>
      </c>
      <c r="U348" s="19">
        <f t="shared" si="106"/>
        <v>5365.666666666667</v>
      </c>
      <c r="V348" s="19">
        <f t="shared" si="106"/>
        <v>228.73333333333332</v>
      </c>
      <c r="W348" s="1">
        <v>12.67</v>
      </c>
    </row>
    <row r="349" spans="1:23" x14ac:dyDescent="0.35">
      <c r="A349" s="3">
        <v>0.32800000000000001</v>
      </c>
      <c r="B349" s="3">
        <v>0.35799999999999998</v>
      </c>
      <c r="C349" s="3">
        <v>1</v>
      </c>
      <c r="D349" s="3" t="s">
        <v>96</v>
      </c>
      <c r="E349" s="3">
        <v>92</v>
      </c>
      <c r="F349" s="48"/>
      <c r="G349" s="25"/>
      <c r="H349" s="25"/>
      <c r="I349">
        <v>1.2868419932999999</v>
      </c>
      <c r="J349">
        <v>1894</v>
      </c>
      <c r="K349">
        <v>3.3982395030305781E-3</v>
      </c>
      <c r="L349">
        <v>800.30566148373543</v>
      </c>
      <c r="M349">
        <v>232</v>
      </c>
      <c r="N349">
        <v>5147</v>
      </c>
      <c r="O349">
        <v>227.8</v>
      </c>
      <c r="P349" s="25"/>
      <c r="Q349" s="28"/>
      <c r="R349" s="32"/>
      <c r="S349" s="22"/>
      <c r="T349" s="28"/>
      <c r="U349" s="36"/>
      <c r="V349" s="28"/>
    </row>
    <row r="350" spans="1:23" ht="14.5" customHeight="1" x14ac:dyDescent="0.35">
      <c r="A350" s="3">
        <v>0.33800000000000002</v>
      </c>
      <c r="B350" s="3">
        <v>0.36099999999999999</v>
      </c>
      <c r="C350" s="3">
        <v>1</v>
      </c>
      <c r="D350" s="3" t="s">
        <v>97</v>
      </c>
      <c r="E350" s="3">
        <v>93</v>
      </c>
      <c r="F350" s="48"/>
      <c r="G350" s="25"/>
      <c r="H350" s="25"/>
      <c r="I350">
        <v>0.97625392769999997</v>
      </c>
      <c r="J350">
        <v>1895</v>
      </c>
      <c r="K350">
        <v>3.176267957830495E-3</v>
      </c>
      <c r="L350">
        <v>660.95229427471747</v>
      </c>
      <c r="M350">
        <v>258</v>
      </c>
      <c r="N350">
        <v>5732</v>
      </c>
      <c r="O350">
        <v>225.4</v>
      </c>
      <c r="P350" s="25"/>
      <c r="Q350" s="28"/>
      <c r="R350" s="32"/>
      <c r="S350" s="22"/>
      <c r="T350" s="28"/>
      <c r="U350" s="36"/>
      <c r="V350" s="28"/>
    </row>
    <row r="351" spans="1:23" x14ac:dyDescent="0.35">
      <c r="A351" s="3">
        <v>0.33100000000000002</v>
      </c>
      <c r="B351" s="3">
        <v>0.40699999999999997</v>
      </c>
      <c r="C351" s="3">
        <v>1</v>
      </c>
      <c r="D351" s="3" t="s">
        <v>98</v>
      </c>
      <c r="E351" s="3">
        <v>94</v>
      </c>
      <c r="F351" s="48"/>
      <c r="G351" s="25"/>
      <c r="H351" s="25"/>
      <c r="I351">
        <v>0.83489974460000005</v>
      </c>
      <c r="J351">
        <v>1889</v>
      </c>
      <c r="K351">
        <v>3.1710585203670802E-3</v>
      </c>
      <c r="L351">
        <v>936.61810889983212</v>
      </c>
      <c r="M351">
        <v>234</v>
      </c>
      <c r="N351">
        <v>5000</v>
      </c>
      <c r="O351">
        <v>231.9</v>
      </c>
      <c r="P351" s="25"/>
      <c r="Q351" s="28"/>
      <c r="R351" s="32"/>
      <c r="S351" s="22"/>
      <c r="T351" s="28"/>
      <c r="U351" s="36"/>
      <c r="V351" s="28"/>
    </row>
    <row r="352" spans="1:23" ht="14.5" customHeight="1" x14ac:dyDescent="0.35">
      <c r="A352" s="3">
        <v>0.25800000000000001</v>
      </c>
      <c r="B352" s="3">
        <v>0.3</v>
      </c>
      <c r="C352" s="3">
        <v>1</v>
      </c>
      <c r="D352" s="3" t="s">
        <v>99</v>
      </c>
      <c r="E352" s="3">
        <v>95</v>
      </c>
      <c r="F352" s="48"/>
      <c r="G352" s="25"/>
      <c r="H352" s="25"/>
      <c r="I352">
        <v>0.76866290429999995</v>
      </c>
      <c r="J352">
        <v>1895</v>
      </c>
      <c r="K352">
        <v>3.2059404746659081E-3</v>
      </c>
      <c r="L352">
        <v>1120.42511824095</v>
      </c>
      <c r="M352">
        <v>236</v>
      </c>
      <c r="N352">
        <v>5461</v>
      </c>
      <c r="O352">
        <v>229.2</v>
      </c>
      <c r="P352" s="25"/>
      <c r="Q352" s="28"/>
      <c r="R352" s="32"/>
      <c r="S352" s="22"/>
      <c r="T352" s="28"/>
      <c r="U352" s="36"/>
      <c r="V352" s="28"/>
    </row>
    <row r="353" spans="1:22" x14ac:dyDescent="0.35">
      <c r="A353" s="3">
        <v>0.3</v>
      </c>
      <c r="B353" s="3">
        <v>0.38400000000000001</v>
      </c>
      <c r="C353" s="3">
        <v>1</v>
      </c>
      <c r="D353" s="3" t="s">
        <v>100</v>
      </c>
      <c r="E353" s="3">
        <v>96</v>
      </c>
      <c r="F353" s="49"/>
      <c r="G353" s="26"/>
      <c r="H353" s="26"/>
      <c r="I353">
        <v>0.87773670999999998</v>
      </c>
      <c r="J353">
        <v>1894</v>
      </c>
      <c r="K353">
        <v>3.2536026608219111E-3</v>
      </c>
      <c r="L353">
        <v>830.13270348460208</v>
      </c>
      <c r="M353">
        <v>246</v>
      </c>
      <c r="N353">
        <v>5715</v>
      </c>
      <c r="O353">
        <v>229.1</v>
      </c>
      <c r="P353" s="26"/>
      <c r="Q353" s="29"/>
      <c r="R353" s="33"/>
      <c r="S353" s="23"/>
      <c r="T353" s="29"/>
      <c r="U353" s="41"/>
      <c r="V353" s="29"/>
    </row>
    <row r="354" spans="1:22" ht="14.5" customHeight="1" x14ac:dyDescent="0.35">
      <c r="A354" s="3">
        <v>0.375</v>
      </c>
      <c r="B354" s="3">
        <v>0.372</v>
      </c>
      <c r="C354" s="3">
        <v>1</v>
      </c>
      <c r="D354" s="3" t="s">
        <v>279</v>
      </c>
      <c r="E354" s="3">
        <v>275</v>
      </c>
      <c r="F354" s="47" t="s">
        <v>474</v>
      </c>
      <c r="G354" s="19">
        <f>AVERAGE(A354:A357)</f>
        <v>0.46550000000000002</v>
      </c>
      <c r="H354" s="19">
        <f>AVERAGE(B354:B359)</f>
        <v>0.39233333333333337</v>
      </c>
      <c r="I354">
        <v>0.79042721049999998</v>
      </c>
      <c r="J354">
        <v>1901</v>
      </c>
      <c r="K354">
        <v>3.9512825130945404E-3</v>
      </c>
      <c r="L354">
        <v>578.2406075725994</v>
      </c>
      <c r="M354">
        <v>326</v>
      </c>
      <c r="N354">
        <v>12466</v>
      </c>
      <c r="O354">
        <v>200.8</v>
      </c>
      <c r="P354" s="19">
        <f>AVERAGE(I354:I359)</f>
        <v>0.97441555415000003</v>
      </c>
      <c r="Q354" s="19">
        <f t="shared" ref="Q354:V354" si="107">AVERAGE(J354:J359)</f>
        <v>1896.5</v>
      </c>
      <c r="R354" s="19">
        <f t="shared" si="107"/>
        <v>4.4487124415850884E-3</v>
      </c>
      <c r="S354" s="19">
        <f t="shared" si="107"/>
        <v>625.13759351532406</v>
      </c>
      <c r="T354" s="19">
        <f t="shared" si="107"/>
        <v>319.33333333333331</v>
      </c>
      <c r="U354" s="19">
        <f t="shared" si="107"/>
        <v>13715.333333333334</v>
      </c>
      <c r="V354" s="19">
        <f t="shared" si="107"/>
        <v>199.48333333333335</v>
      </c>
    </row>
    <row r="355" spans="1:22" x14ac:dyDescent="0.35">
      <c r="A355" s="3">
        <v>0.33600000000000002</v>
      </c>
      <c r="B355" s="3">
        <v>0.36099999999999999</v>
      </c>
      <c r="C355" s="3">
        <v>1</v>
      </c>
      <c r="D355" s="3" t="s">
        <v>280</v>
      </c>
      <c r="E355" s="3">
        <v>276</v>
      </c>
      <c r="F355" s="48"/>
      <c r="G355" s="25"/>
      <c r="H355" s="25"/>
      <c r="I355">
        <v>1.1606798967</v>
      </c>
      <c r="J355">
        <v>1890</v>
      </c>
      <c r="K355">
        <v>4.652430483672248E-3</v>
      </c>
      <c r="L355">
        <v>609.32568375489188</v>
      </c>
      <c r="M355">
        <v>308</v>
      </c>
      <c r="N355">
        <v>13307</v>
      </c>
      <c r="O355">
        <v>197.5</v>
      </c>
      <c r="P355" s="25"/>
      <c r="Q355" s="28"/>
      <c r="R355" s="32"/>
      <c r="S355" s="22"/>
      <c r="T355" s="28"/>
      <c r="U355" s="36"/>
      <c r="V355" s="28"/>
    </row>
    <row r="356" spans="1:22" ht="14.5" customHeight="1" x14ac:dyDescent="0.35">
      <c r="A356" s="3">
        <v>0.57399999999999995</v>
      </c>
      <c r="B356" s="3">
        <v>0.57299999999999995</v>
      </c>
      <c r="C356" s="3">
        <v>1</v>
      </c>
      <c r="D356" s="3" t="s">
        <v>281</v>
      </c>
      <c r="E356" s="3">
        <v>277</v>
      </c>
      <c r="F356" s="48"/>
      <c r="G356" s="25"/>
      <c r="H356" s="25"/>
      <c r="I356">
        <v>1.0863625488999999</v>
      </c>
      <c r="J356">
        <v>1897</v>
      </c>
      <c r="K356">
        <v>4.4197717753494091E-3</v>
      </c>
      <c r="L356">
        <v>702.87880924990714</v>
      </c>
      <c r="M356">
        <v>326</v>
      </c>
      <c r="N356">
        <v>13662</v>
      </c>
      <c r="O356">
        <v>199.3</v>
      </c>
      <c r="P356" s="25"/>
      <c r="Q356" s="28"/>
      <c r="R356" s="32"/>
      <c r="S356" s="22"/>
      <c r="T356" s="28"/>
      <c r="U356" s="36"/>
      <c r="V356" s="28"/>
    </row>
    <row r="357" spans="1:22" x14ac:dyDescent="0.35">
      <c r="A357" s="3">
        <v>0.57699999999999996</v>
      </c>
      <c r="B357" s="3">
        <v>0.34</v>
      </c>
      <c r="C357" s="3">
        <v>1</v>
      </c>
      <c r="D357" s="3" t="s">
        <v>282</v>
      </c>
      <c r="E357" s="3">
        <v>278</v>
      </c>
      <c r="F357" s="48"/>
      <c r="G357" s="25"/>
      <c r="H357" s="25"/>
      <c r="I357">
        <v>1.1505094541000001</v>
      </c>
      <c r="J357">
        <v>1896</v>
      </c>
      <c r="K357">
        <v>4.608888150842377E-3</v>
      </c>
      <c r="L357">
        <v>647.37653646888418</v>
      </c>
      <c r="M357">
        <v>318</v>
      </c>
      <c r="N357">
        <v>14204</v>
      </c>
      <c r="O357">
        <v>195</v>
      </c>
      <c r="P357" s="25"/>
      <c r="Q357" s="28"/>
      <c r="R357" s="32"/>
      <c r="S357" s="22"/>
      <c r="T357" s="28"/>
      <c r="U357" s="36"/>
      <c r="V357" s="28"/>
    </row>
    <row r="358" spans="1:22" ht="14.5" customHeight="1" x14ac:dyDescent="0.35">
      <c r="A358" s="3">
        <v>0.95499999999999996</v>
      </c>
      <c r="B358" s="3">
        <v>0.40899999999999997</v>
      </c>
      <c r="C358" s="3">
        <v>1</v>
      </c>
      <c r="D358" s="3" t="s">
        <v>283</v>
      </c>
      <c r="E358" s="3">
        <v>279</v>
      </c>
      <c r="F358" s="48"/>
      <c r="G358" s="25"/>
      <c r="H358" s="25"/>
      <c r="I358">
        <v>0.75198612570000001</v>
      </c>
      <c r="J358">
        <v>1899</v>
      </c>
      <c r="K358">
        <v>4.464273429525112E-3</v>
      </c>
      <c r="L358">
        <v>526.89138931225716</v>
      </c>
      <c r="M358">
        <v>312</v>
      </c>
      <c r="N358">
        <v>14144</v>
      </c>
      <c r="O358">
        <v>201.3</v>
      </c>
      <c r="P358" s="25"/>
      <c r="Q358" s="28"/>
      <c r="R358" s="32"/>
      <c r="S358" s="22"/>
      <c r="T358" s="28"/>
      <c r="U358" s="36"/>
      <c r="V358" s="28"/>
    </row>
    <row r="359" spans="1:22" x14ac:dyDescent="0.35">
      <c r="A359" s="3">
        <v>1</v>
      </c>
      <c r="B359" s="3">
        <v>0.29899999999999999</v>
      </c>
      <c r="C359" s="3">
        <v>1</v>
      </c>
      <c r="D359" s="3" t="s">
        <v>284</v>
      </c>
      <c r="E359" s="3">
        <v>280</v>
      </c>
      <c r="F359" s="49"/>
      <c r="G359" s="57">
        <f>AVERAGE(G348,G354)</f>
        <v>0.39066666666666672</v>
      </c>
      <c r="H359" s="57">
        <f>AVERAGE(H348,H354)</f>
        <v>0.37541666666666673</v>
      </c>
      <c r="I359">
        <v>0.90652808900000004</v>
      </c>
      <c r="J359">
        <v>1896</v>
      </c>
      <c r="K359">
        <v>4.595628297026845E-3</v>
      </c>
      <c r="L359">
        <v>686.11253473340469</v>
      </c>
      <c r="M359">
        <v>326</v>
      </c>
      <c r="N359">
        <v>14509</v>
      </c>
      <c r="O359">
        <v>203</v>
      </c>
      <c r="P359" s="57">
        <f>AVERAGE(P348,P354)</f>
        <v>0.97610499250833338</v>
      </c>
      <c r="Q359" s="57">
        <f t="shared" ref="Q359:V359" si="108">AVERAGE(Q348,Q354)</f>
        <v>1895.1666666666665</v>
      </c>
      <c r="R359" s="57">
        <f t="shared" si="108"/>
        <v>3.8325668873502531E-3</v>
      </c>
      <c r="S359" s="57">
        <f t="shared" si="108"/>
        <v>721.16954138250389</v>
      </c>
      <c r="T359" s="57">
        <f t="shared" si="108"/>
        <v>282.16666666666663</v>
      </c>
      <c r="U359" s="57">
        <f t="shared" si="108"/>
        <v>9540.5</v>
      </c>
      <c r="V359" s="57">
        <f t="shared" si="108"/>
        <v>214.10833333333335</v>
      </c>
    </row>
    <row r="360" spans="1:22" ht="14.5" customHeight="1" x14ac:dyDescent="0.35">
      <c r="A360" s="7">
        <v>0.217</v>
      </c>
      <c r="B360" s="10">
        <v>0.26800000000000002</v>
      </c>
      <c r="C360" s="7">
        <v>0</v>
      </c>
      <c r="D360" s="7" t="s">
        <v>113</v>
      </c>
      <c r="E360" s="7">
        <v>109</v>
      </c>
      <c r="F360" s="44" t="s">
        <v>397</v>
      </c>
      <c r="G360" s="17">
        <f>AVERAGE(A360:A365)</f>
        <v>0.17483333333333331</v>
      </c>
      <c r="H360" s="17">
        <f>AVERAGE(B360:B365)</f>
        <v>0.20599999999999999</v>
      </c>
      <c r="I360">
        <v>1.2283228662000001</v>
      </c>
      <c r="J360">
        <v>1888</v>
      </c>
      <c r="K360">
        <v>3.882361651877806E-3</v>
      </c>
      <c r="L360">
        <v>824.25070029642018</v>
      </c>
      <c r="M360">
        <v>236</v>
      </c>
      <c r="N360">
        <v>3515</v>
      </c>
      <c r="O360">
        <v>228.2</v>
      </c>
      <c r="P360" s="17">
        <f>AVERAGE(I360:I365)</f>
        <v>1.2628702410333335</v>
      </c>
      <c r="Q360" s="17">
        <f t="shared" ref="Q360:V360" si="109">AVERAGE(J360:J365)</f>
        <v>1893</v>
      </c>
      <c r="R360" s="17">
        <f t="shared" si="109"/>
        <v>3.8126074071698651E-3</v>
      </c>
      <c r="S360" s="17">
        <f t="shared" si="109"/>
        <v>1225.9124977924969</v>
      </c>
      <c r="T360" s="17">
        <f t="shared" si="109"/>
        <v>214</v>
      </c>
      <c r="U360" s="17">
        <f t="shared" si="109"/>
        <v>3702.8333333333335</v>
      </c>
      <c r="V360" s="17">
        <f t="shared" si="109"/>
        <v>228.38333333333333</v>
      </c>
    </row>
    <row r="361" spans="1:22" x14ac:dyDescent="0.35">
      <c r="A361" s="7">
        <v>0.159</v>
      </c>
      <c r="B361" s="7">
        <v>0.156</v>
      </c>
      <c r="C361" s="7">
        <v>0</v>
      </c>
      <c r="D361" s="7" t="s">
        <v>114</v>
      </c>
      <c r="E361" s="7">
        <v>110</v>
      </c>
      <c r="F361" s="45"/>
      <c r="G361" s="17"/>
      <c r="H361" s="17"/>
      <c r="I361">
        <v>1.3554475077999999</v>
      </c>
      <c r="J361">
        <v>1891</v>
      </c>
      <c r="K361">
        <v>3.8188828205934461E-3</v>
      </c>
      <c r="L361">
        <v>1468.4695663948869</v>
      </c>
      <c r="M361">
        <v>198</v>
      </c>
      <c r="N361">
        <v>3331</v>
      </c>
      <c r="O361">
        <v>230.9</v>
      </c>
      <c r="P361" s="17"/>
      <c r="Q361" s="18"/>
      <c r="R361" s="31"/>
      <c r="S361" s="21"/>
      <c r="T361" s="18"/>
      <c r="U361" s="39"/>
      <c r="V361" s="18"/>
    </row>
    <row r="362" spans="1:22" ht="14.5" customHeight="1" x14ac:dyDescent="0.35">
      <c r="A362" s="7">
        <v>9.6000000000000002E-2</v>
      </c>
      <c r="B362" s="7">
        <v>0.14000000000000001</v>
      </c>
      <c r="C362" s="7">
        <v>0</v>
      </c>
      <c r="D362" s="7" t="s">
        <v>115</v>
      </c>
      <c r="E362" s="7">
        <v>111</v>
      </c>
      <c r="F362" s="45"/>
      <c r="G362" s="17"/>
      <c r="H362" s="17"/>
      <c r="I362">
        <v>1.3737820768</v>
      </c>
      <c r="J362">
        <v>1888</v>
      </c>
      <c r="K362">
        <v>4.0772350824698359E-3</v>
      </c>
      <c r="L362">
        <v>1949.9678187711791</v>
      </c>
      <c r="M362">
        <v>168</v>
      </c>
      <c r="N362">
        <v>3480</v>
      </c>
      <c r="O362">
        <v>228.4</v>
      </c>
      <c r="P362" s="17"/>
      <c r="Q362" s="18"/>
      <c r="R362" s="31"/>
      <c r="S362" s="21"/>
      <c r="T362" s="18"/>
      <c r="U362" s="39"/>
      <c r="V362" s="18"/>
    </row>
    <row r="363" spans="1:22" x14ac:dyDescent="0.35">
      <c r="A363" s="7">
        <v>0.186</v>
      </c>
      <c r="B363" s="7">
        <v>0.16200000000000001</v>
      </c>
      <c r="C363" s="7">
        <v>0</v>
      </c>
      <c r="D363" s="7" t="s">
        <v>116</v>
      </c>
      <c r="E363" s="7">
        <v>112</v>
      </c>
      <c r="F363" s="45"/>
      <c r="G363" s="17"/>
      <c r="H363" s="17"/>
      <c r="I363">
        <v>1.2253511752999999</v>
      </c>
      <c r="J363">
        <v>1893</v>
      </c>
      <c r="K363">
        <v>4.0322325077683943E-3</v>
      </c>
      <c r="L363">
        <v>917.72984560294856</v>
      </c>
      <c r="M363">
        <v>222</v>
      </c>
      <c r="N363">
        <v>3319</v>
      </c>
      <c r="O363">
        <v>229.9</v>
      </c>
      <c r="P363" s="17"/>
      <c r="Q363" s="18"/>
      <c r="R363" s="31"/>
      <c r="S363" s="21"/>
      <c r="T363" s="18"/>
      <c r="U363" s="39"/>
      <c r="V363" s="18"/>
    </row>
    <row r="364" spans="1:22" ht="14.5" customHeight="1" x14ac:dyDescent="0.35">
      <c r="A364" s="7">
        <v>0.191</v>
      </c>
      <c r="B364" s="7">
        <v>0.217</v>
      </c>
      <c r="C364" s="7">
        <v>0</v>
      </c>
      <c r="D364" s="7" t="s">
        <v>117</v>
      </c>
      <c r="E364" s="7">
        <v>113</v>
      </c>
      <c r="F364" s="45"/>
      <c r="G364" s="17"/>
      <c r="H364" s="17"/>
      <c r="I364">
        <v>1.2807717244000001</v>
      </c>
      <c r="J364">
        <v>1896</v>
      </c>
      <c r="K364">
        <v>3.6278141575865918E-3</v>
      </c>
      <c r="L364">
        <v>1223.723862617436</v>
      </c>
      <c r="M364">
        <v>224</v>
      </c>
      <c r="N364">
        <v>2709</v>
      </c>
      <c r="O364">
        <v>231.1</v>
      </c>
      <c r="P364" s="17"/>
      <c r="Q364" s="18"/>
      <c r="R364" s="31"/>
      <c r="S364" s="21"/>
      <c r="T364" s="18"/>
      <c r="U364" s="39"/>
      <c r="V364" s="18"/>
    </row>
    <row r="365" spans="1:22" x14ac:dyDescent="0.35">
      <c r="A365" s="7">
        <v>0.2</v>
      </c>
      <c r="B365" s="7">
        <v>0.29299999999999998</v>
      </c>
      <c r="C365" s="7">
        <v>0</v>
      </c>
      <c r="D365" s="7" t="s">
        <v>118</v>
      </c>
      <c r="E365" s="7">
        <v>114</v>
      </c>
      <c r="F365" s="46"/>
      <c r="G365" s="17"/>
      <c r="H365" s="17"/>
      <c r="I365">
        <v>1.1135460957000001</v>
      </c>
      <c r="J365">
        <v>1902</v>
      </c>
      <c r="K365">
        <v>3.4371182227231172E-3</v>
      </c>
      <c r="L365">
        <v>971.3331930721115</v>
      </c>
      <c r="M365">
        <v>236</v>
      </c>
      <c r="N365">
        <v>5863</v>
      </c>
      <c r="O365">
        <v>221.8</v>
      </c>
      <c r="P365" s="17"/>
      <c r="Q365" s="18"/>
      <c r="R365" s="31"/>
      <c r="S365" s="21"/>
      <c r="T365" s="18"/>
      <c r="U365" s="39"/>
      <c r="V365" s="30"/>
    </row>
    <row r="366" spans="1:22" ht="14.5" customHeight="1" x14ac:dyDescent="0.35">
      <c r="A366" s="7">
        <v>0.375</v>
      </c>
      <c r="B366" s="7">
        <v>0.40200000000000002</v>
      </c>
      <c r="C366" s="7">
        <v>0</v>
      </c>
      <c r="D366" s="7" t="s">
        <v>297</v>
      </c>
      <c r="E366" s="7">
        <v>293</v>
      </c>
      <c r="F366" s="44" t="s">
        <v>433</v>
      </c>
      <c r="G366" s="15">
        <f>AVERAGE(A366:A371)</f>
        <v>0.28850000000000003</v>
      </c>
      <c r="H366" s="15">
        <f>AVERAGE(B366:B371)</f>
        <v>0.26416666666666666</v>
      </c>
      <c r="I366">
        <v>1.0657602698999999</v>
      </c>
      <c r="J366">
        <v>1897</v>
      </c>
      <c r="K366">
        <v>3.9971261585244186E-3</v>
      </c>
      <c r="L366">
        <v>1440.0503224543611</v>
      </c>
      <c r="M366">
        <v>230</v>
      </c>
      <c r="N366">
        <v>5840</v>
      </c>
      <c r="O366">
        <v>220</v>
      </c>
      <c r="P366" s="15">
        <f>AVERAGE(I366:I371)</f>
        <v>0.97610405256666655</v>
      </c>
      <c r="Q366" s="15">
        <f t="shared" ref="Q366:V366" si="110">AVERAGE(J366:J371)</f>
        <v>1897.3333333333333</v>
      </c>
      <c r="R366" s="15">
        <f t="shared" si="110"/>
        <v>4.2665770772071171E-3</v>
      </c>
      <c r="S366" s="15">
        <f t="shared" si="110"/>
        <v>1391.382428865483</v>
      </c>
      <c r="T366" s="15">
        <f t="shared" si="110"/>
        <v>240.33333333333334</v>
      </c>
      <c r="U366" s="15">
        <f t="shared" si="110"/>
        <v>5816.833333333333</v>
      </c>
      <c r="V366" s="15">
        <f t="shared" si="110"/>
        <v>223.5</v>
      </c>
    </row>
    <row r="367" spans="1:22" x14ac:dyDescent="0.35">
      <c r="A367" s="7">
        <v>0.27200000000000002</v>
      </c>
      <c r="B367" s="7">
        <v>0.29299999999999998</v>
      </c>
      <c r="C367" s="7">
        <v>0</v>
      </c>
      <c r="D367" s="7" t="s">
        <v>298</v>
      </c>
      <c r="E367" s="7">
        <v>294</v>
      </c>
      <c r="F367" s="45"/>
      <c r="G367" s="17"/>
      <c r="H367" s="17"/>
      <c r="I367">
        <v>1.1509267683</v>
      </c>
      <c r="J367">
        <v>1891</v>
      </c>
      <c r="K367">
        <v>3.764303143263579E-3</v>
      </c>
      <c r="L367">
        <v>1953.6914360598021</v>
      </c>
      <c r="M367">
        <v>210</v>
      </c>
      <c r="N367">
        <v>5431</v>
      </c>
      <c r="O367">
        <v>222.3</v>
      </c>
      <c r="P367" s="17"/>
      <c r="Q367" s="18"/>
      <c r="R367" s="31"/>
      <c r="S367" s="21"/>
      <c r="T367" s="18"/>
      <c r="U367" s="39"/>
      <c r="V367" s="18"/>
    </row>
    <row r="368" spans="1:22" ht="14.5" customHeight="1" x14ac:dyDescent="0.35">
      <c r="A368" s="7">
        <v>0.23599999999999999</v>
      </c>
      <c r="B368" s="7">
        <v>0.26</v>
      </c>
      <c r="C368" s="7">
        <v>0</v>
      </c>
      <c r="D368" s="7" t="s">
        <v>299</v>
      </c>
      <c r="E368" s="7">
        <v>295</v>
      </c>
      <c r="F368" s="45"/>
      <c r="G368" s="17"/>
      <c r="H368" s="17"/>
      <c r="I368">
        <v>1.0241458516999999</v>
      </c>
      <c r="J368">
        <v>1895</v>
      </c>
      <c r="K368">
        <v>4.1592523654826706E-3</v>
      </c>
      <c r="L368">
        <v>1971.1108321468209</v>
      </c>
      <c r="M368">
        <v>226</v>
      </c>
      <c r="N368">
        <v>5433</v>
      </c>
      <c r="O368">
        <v>223</v>
      </c>
      <c r="P368" s="17"/>
      <c r="Q368" s="18"/>
      <c r="R368" s="31"/>
      <c r="S368" s="21"/>
      <c r="T368" s="18"/>
      <c r="U368" s="39"/>
      <c r="V368" s="18"/>
    </row>
    <row r="369" spans="1:23" x14ac:dyDescent="0.35">
      <c r="A369" s="7">
        <v>0.27700000000000002</v>
      </c>
      <c r="B369" s="7">
        <v>0.16400000000000001</v>
      </c>
      <c r="C369" s="7">
        <v>0</v>
      </c>
      <c r="D369" s="7" t="s">
        <v>300</v>
      </c>
      <c r="E369" s="7">
        <v>296</v>
      </c>
      <c r="F369" s="45"/>
      <c r="G369" s="17"/>
      <c r="H369" s="17"/>
      <c r="I369">
        <v>0.78485113490000002</v>
      </c>
      <c r="J369">
        <v>1898</v>
      </c>
      <c r="K369">
        <v>3.9448090821793593E-3</v>
      </c>
      <c r="L369">
        <v>1480.5011238398049</v>
      </c>
      <c r="M369">
        <v>222</v>
      </c>
      <c r="N369">
        <v>5328</v>
      </c>
      <c r="O369">
        <v>223.9</v>
      </c>
      <c r="P369" s="17"/>
      <c r="Q369" s="18"/>
      <c r="R369" s="31"/>
      <c r="S369" s="21"/>
      <c r="T369" s="18"/>
      <c r="U369" s="39"/>
      <c r="V369" s="18"/>
    </row>
    <row r="370" spans="1:23" ht="14.5" customHeight="1" x14ac:dyDescent="0.35">
      <c r="A370" s="7">
        <v>0.27100000000000002</v>
      </c>
      <c r="B370" s="7">
        <v>0.2</v>
      </c>
      <c r="C370" s="7">
        <v>0</v>
      </c>
      <c r="D370" s="7" t="s">
        <v>301</v>
      </c>
      <c r="E370" s="7">
        <v>297</v>
      </c>
      <c r="F370" s="45"/>
      <c r="G370" s="17"/>
      <c r="H370" s="17"/>
      <c r="I370">
        <v>0.92144792249999996</v>
      </c>
      <c r="J370">
        <v>1900</v>
      </c>
      <c r="K370">
        <v>4.7300960998083209E-3</v>
      </c>
      <c r="L370">
        <v>537.08022872072468</v>
      </c>
      <c r="M370">
        <v>304</v>
      </c>
      <c r="N370">
        <v>6414</v>
      </c>
      <c r="O370">
        <v>226.1</v>
      </c>
      <c r="P370" s="17"/>
      <c r="Q370" s="18"/>
      <c r="R370" s="31"/>
      <c r="S370" s="21"/>
      <c r="T370" s="18"/>
      <c r="U370" s="39"/>
      <c r="V370" s="18"/>
    </row>
    <row r="371" spans="1:23" x14ac:dyDescent="0.35">
      <c r="A371" s="11">
        <v>0.3</v>
      </c>
      <c r="B371" s="11">
        <v>0.26600000000000001</v>
      </c>
      <c r="C371" s="11">
        <v>0</v>
      </c>
      <c r="D371" s="11" t="s">
        <v>302</v>
      </c>
      <c r="E371" s="11">
        <v>298</v>
      </c>
      <c r="F371" s="45"/>
      <c r="G371" s="56">
        <f>AVERAGE(G360,G366)</f>
        <v>0.23166666666666669</v>
      </c>
      <c r="H371" s="56">
        <f>AVERAGE(H360,H366)</f>
        <v>0.23508333333333331</v>
      </c>
      <c r="I371">
        <v>0.9094923681</v>
      </c>
      <c r="J371">
        <v>1903</v>
      </c>
      <c r="K371">
        <v>5.0038756139843543E-3</v>
      </c>
      <c r="L371">
        <v>965.86062997138424</v>
      </c>
      <c r="M371">
        <v>250</v>
      </c>
      <c r="N371">
        <v>6455</v>
      </c>
      <c r="O371">
        <v>225.7</v>
      </c>
      <c r="P371" s="56">
        <f>AVERAGE(P360,P366)</f>
        <v>1.1194871468000001</v>
      </c>
      <c r="Q371" s="56">
        <f t="shared" ref="Q371:V371" si="111">AVERAGE(Q360,Q366)</f>
        <v>1895.1666666666665</v>
      </c>
      <c r="R371" s="56">
        <f t="shared" si="111"/>
        <v>4.0395922421884913E-3</v>
      </c>
      <c r="S371" s="56">
        <f t="shared" si="111"/>
        <v>1308.6474633289899</v>
      </c>
      <c r="T371" s="56">
        <f t="shared" si="111"/>
        <v>227.16666666666669</v>
      </c>
      <c r="U371" s="56">
        <f t="shared" si="111"/>
        <v>4759.833333333333</v>
      </c>
      <c r="V371" s="56">
        <f t="shared" si="111"/>
        <v>225.94166666666666</v>
      </c>
    </row>
    <row r="372" spans="1:23" ht="14.5" customHeight="1" x14ac:dyDescent="0.35">
      <c r="A372" s="3">
        <v>0.22800000000000001</v>
      </c>
      <c r="B372" s="3">
        <v>0.26700000000000002</v>
      </c>
      <c r="C372" s="3">
        <v>1</v>
      </c>
      <c r="D372" s="3" t="s">
        <v>119</v>
      </c>
      <c r="E372" s="3">
        <v>115</v>
      </c>
      <c r="F372" s="47" t="s">
        <v>475</v>
      </c>
      <c r="G372" s="19">
        <f>AVERAGE(A372:A377)</f>
        <v>0.25466666666666665</v>
      </c>
      <c r="H372" s="19">
        <f>AVERAGE(B372:B377)</f>
        <v>0.33433333333333332</v>
      </c>
      <c r="I372">
        <v>0.64912586039999998</v>
      </c>
      <c r="J372">
        <v>1891</v>
      </c>
      <c r="K372">
        <v>1.920330524160819E-3</v>
      </c>
      <c r="L372">
        <v>1050.2182551748151</v>
      </c>
      <c r="M372">
        <v>252</v>
      </c>
      <c r="N372">
        <v>3450</v>
      </c>
      <c r="O372">
        <v>229.2</v>
      </c>
      <c r="P372" s="19">
        <f>AVERAGE(I372:I377)</f>
        <v>0.69851534548333338</v>
      </c>
      <c r="Q372" s="19">
        <f t="shared" ref="Q372:V372" si="112">AVERAGE(J372:J377)</f>
        <v>1897.3333333333333</v>
      </c>
      <c r="R372" s="19">
        <f t="shared" si="112"/>
        <v>2.1912174392557647E-3</v>
      </c>
      <c r="S372" s="19">
        <f t="shared" si="112"/>
        <v>721.96492753405926</v>
      </c>
      <c r="T372" s="19">
        <f t="shared" si="112"/>
        <v>294</v>
      </c>
      <c r="U372" s="19">
        <f t="shared" si="112"/>
        <v>5815.333333333333</v>
      </c>
      <c r="V372" s="19">
        <f t="shared" si="112"/>
        <v>230.03333333333333</v>
      </c>
      <c r="W372" s="1">
        <v>11.33</v>
      </c>
    </row>
    <row r="373" spans="1:23" x14ac:dyDescent="0.35">
      <c r="A373" s="3">
        <v>0.214</v>
      </c>
      <c r="B373" s="3">
        <v>0.28599999999999998</v>
      </c>
      <c r="C373" s="3">
        <v>1</v>
      </c>
      <c r="D373" s="3" t="s">
        <v>120</v>
      </c>
      <c r="E373" s="3">
        <v>116</v>
      </c>
      <c r="F373" s="48"/>
      <c r="G373" s="25"/>
      <c r="H373" s="25"/>
      <c r="I373">
        <v>0.69588815199999998</v>
      </c>
      <c r="J373">
        <v>1894</v>
      </c>
      <c r="K373">
        <v>2.1392512544308011E-3</v>
      </c>
      <c r="L373">
        <v>924.52671237685138</v>
      </c>
      <c r="M373">
        <v>276</v>
      </c>
      <c r="N373">
        <v>5765</v>
      </c>
      <c r="O373">
        <v>231.5</v>
      </c>
      <c r="P373" s="25"/>
      <c r="Q373" s="28"/>
      <c r="R373" s="32"/>
      <c r="S373" s="22"/>
      <c r="T373" s="28"/>
      <c r="U373" s="36"/>
      <c r="V373" s="28"/>
    </row>
    <row r="374" spans="1:23" ht="14.5" customHeight="1" x14ac:dyDescent="0.35">
      <c r="A374" s="3">
        <v>0.26200000000000001</v>
      </c>
      <c r="B374" s="3">
        <v>0.33</v>
      </c>
      <c r="C374" s="3">
        <v>1</v>
      </c>
      <c r="D374" s="3" t="s">
        <v>121</v>
      </c>
      <c r="E374" s="3">
        <v>117</v>
      </c>
      <c r="F374" s="48"/>
      <c r="G374" s="25"/>
      <c r="H374" s="25"/>
      <c r="I374">
        <v>0.61826596389999999</v>
      </c>
      <c r="J374">
        <v>1902</v>
      </c>
      <c r="K374">
        <v>2.3208373316996561E-3</v>
      </c>
      <c r="L374">
        <v>501.2874165034026</v>
      </c>
      <c r="M374">
        <v>330</v>
      </c>
      <c r="N374">
        <v>5609</v>
      </c>
      <c r="O374">
        <v>229.9</v>
      </c>
      <c r="P374" s="25"/>
      <c r="Q374" s="28"/>
      <c r="R374" s="32"/>
      <c r="S374" s="22"/>
      <c r="T374" s="28"/>
      <c r="U374" s="36"/>
      <c r="V374" s="28"/>
    </row>
    <row r="375" spans="1:23" x14ac:dyDescent="0.35">
      <c r="A375" s="3">
        <v>0.23300000000000001</v>
      </c>
      <c r="B375" s="3">
        <v>0.35699999999999998</v>
      </c>
      <c r="C375" s="3">
        <v>1</v>
      </c>
      <c r="D375" s="3" t="s">
        <v>122</v>
      </c>
      <c r="E375" s="3">
        <v>118</v>
      </c>
      <c r="F375" s="48"/>
      <c r="G375" s="25"/>
      <c r="H375" s="25"/>
      <c r="I375">
        <v>0.8810384966</v>
      </c>
      <c r="J375">
        <v>1901</v>
      </c>
      <c r="K375">
        <v>2.2938643983165278E-3</v>
      </c>
      <c r="L375">
        <v>753.88865374098327</v>
      </c>
      <c r="M375">
        <v>282</v>
      </c>
      <c r="N375">
        <v>7061</v>
      </c>
      <c r="O375">
        <v>227.2</v>
      </c>
      <c r="P375" s="25"/>
      <c r="Q375" s="28"/>
      <c r="R375" s="32"/>
      <c r="S375" s="22"/>
      <c r="T375" s="28"/>
      <c r="U375" s="36"/>
      <c r="V375" s="28"/>
    </row>
    <row r="376" spans="1:23" ht="14.5" customHeight="1" x14ac:dyDescent="0.35">
      <c r="A376" s="3">
        <v>0.27900000000000003</v>
      </c>
      <c r="B376" s="3">
        <v>0.37</v>
      </c>
      <c r="C376" s="3">
        <v>1</v>
      </c>
      <c r="D376" s="3" t="s">
        <v>123</v>
      </c>
      <c r="E376" s="3">
        <v>119</v>
      </c>
      <c r="F376" s="48"/>
      <c r="G376" s="25"/>
      <c r="H376" s="25"/>
      <c r="I376">
        <v>0.69608892879999995</v>
      </c>
      <c r="J376">
        <v>1901</v>
      </c>
      <c r="K376">
        <v>2.1099577059636109E-3</v>
      </c>
      <c r="L376">
        <v>465.82425419921577</v>
      </c>
      <c r="M376">
        <v>322</v>
      </c>
      <c r="N376">
        <v>5968</v>
      </c>
      <c r="O376">
        <v>235</v>
      </c>
      <c r="P376" s="25"/>
      <c r="Q376" s="28"/>
      <c r="R376" s="32"/>
      <c r="S376" s="22"/>
      <c r="T376" s="28"/>
      <c r="U376" s="36"/>
      <c r="V376" s="28"/>
    </row>
    <row r="377" spans="1:23" x14ac:dyDescent="0.35">
      <c r="A377" s="3">
        <v>0.312</v>
      </c>
      <c r="B377" s="3">
        <v>0.39600000000000002</v>
      </c>
      <c r="C377" s="3">
        <v>1</v>
      </c>
      <c r="D377" s="3" t="s">
        <v>124</v>
      </c>
      <c r="E377" s="3">
        <v>120</v>
      </c>
      <c r="F377" s="49"/>
      <c r="G377" s="26"/>
      <c r="H377" s="26"/>
      <c r="I377">
        <v>0.65068467119999995</v>
      </c>
      <c r="J377">
        <v>1895</v>
      </c>
      <c r="K377">
        <v>2.3630634209631739E-3</v>
      </c>
      <c r="L377">
        <v>636.0442732090869</v>
      </c>
      <c r="M377">
        <v>302</v>
      </c>
      <c r="N377">
        <v>7039</v>
      </c>
      <c r="O377">
        <v>227.4</v>
      </c>
      <c r="P377" s="26"/>
      <c r="Q377" s="29"/>
      <c r="R377" s="33"/>
      <c r="S377" s="23"/>
      <c r="T377" s="29"/>
      <c r="U377" s="41"/>
      <c r="V377" s="29"/>
    </row>
    <row r="378" spans="1:23" ht="14.5" customHeight="1" x14ac:dyDescent="0.35">
      <c r="A378" s="3">
        <v>0.40699999999999997</v>
      </c>
      <c r="B378" s="3">
        <v>0.4</v>
      </c>
      <c r="C378" s="3">
        <v>1</v>
      </c>
      <c r="D378" s="3" t="s">
        <v>303</v>
      </c>
      <c r="E378" s="3">
        <v>299</v>
      </c>
      <c r="F378" s="47" t="s">
        <v>476</v>
      </c>
      <c r="G378" s="19">
        <f>AVERAGE(A378:A383)</f>
        <v>0.36400000000000005</v>
      </c>
      <c r="H378" s="19">
        <f>AVERAGE(B378:B383)</f>
        <v>0.33083333333333337</v>
      </c>
      <c r="I378">
        <v>0.90394174920000003</v>
      </c>
      <c r="J378">
        <v>1889</v>
      </c>
      <c r="K378">
        <v>3.8408427776876111E-3</v>
      </c>
      <c r="L378">
        <v>721.75472615043122</v>
      </c>
      <c r="M378">
        <v>294</v>
      </c>
      <c r="N378">
        <v>6732</v>
      </c>
      <c r="O378">
        <v>246.7</v>
      </c>
      <c r="P378" s="19">
        <f>AVERAGE(I378:I383)</f>
        <v>1.0249496846666666</v>
      </c>
      <c r="Q378" s="19">
        <f t="shared" ref="Q378:V378" si="113">AVERAGE(J378:J383)</f>
        <v>1897.3333333333333</v>
      </c>
      <c r="R378" s="19">
        <f t="shared" si="113"/>
        <v>3.6902467405298899E-3</v>
      </c>
      <c r="S378" s="19">
        <f t="shared" si="113"/>
        <v>759.52716221150774</v>
      </c>
      <c r="T378" s="19">
        <f t="shared" si="113"/>
        <v>278.33333333333331</v>
      </c>
      <c r="U378" s="19">
        <f t="shared" si="113"/>
        <v>6788.833333333333</v>
      </c>
      <c r="V378" s="19">
        <f t="shared" si="113"/>
        <v>244.98333333333335</v>
      </c>
    </row>
    <row r="379" spans="1:23" x14ac:dyDescent="0.35">
      <c r="A379" s="3">
        <v>0.40799999999999997</v>
      </c>
      <c r="B379" s="3">
        <v>0.439</v>
      </c>
      <c r="C379" s="3">
        <v>1</v>
      </c>
      <c r="D379" s="3" t="s">
        <v>304</v>
      </c>
      <c r="E379" s="3">
        <v>300</v>
      </c>
      <c r="F379" s="48"/>
      <c r="G379" s="25"/>
      <c r="H379" s="25"/>
      <c r="I379">
        <v>1.0641807165999999</v>
      </c>
      <c r="J379">
        <v>1902</v>
      </c>
      <c r="K379">
        <v>3.5397954608990699E-3</v>
      </c>
      <c r="L379">
        <v>754.59006387733916</v>
      </c>
      <c r="M379">
        <v>278</v>
      </c>
      <c r="N379">
        <v>6454</v>
      </c>
      <c r="O379">
        <v>246</v>
      </c>
      <c r="P379" s="25"/>
      <c r="Q379" s="28"/>
      <c r="R379" s="32"/>
      <c r="S379" s="22"/>
      <c r="T379" s="28"/>
      <c r="U379" s="36"/>
      <c r="V379" s="28"/>
    </row>
    <row r="380" spans="1:23" ht="14.5" customHeight="1" x14ac:dyDescent="0.35">
      <c r="A380" s="3">
        <v>0.39700000000000002</v>
      </c>
      <c r="B380" s="3">
        <v>0.371</v>
      </c>
      <c r="C380" s="3">
        <v>1</v>
      </c>
      <c r="D380" s="3" t="s">
        <v>305</v>
      </c>
      <c r="E380" s="3">
        <v>301</v>
      </c>
      <c r="F380" s="48"/>
      <c r="G380" s="25"/>
      <c r="H380" s="25"/>
      <c r="I380">
        <v>1.1448429705000001</v>
      </c>
      <c r="J380">
        <v>1896</v>
      </c>
      <c r="K380">
        <v>3.583415741846088E-3</v>
      </c>
      <c r="L380">
        <v>614.70599993967971</v>
      </c>
      <c r="M380">
        <v>284</v>
      </c>
      <c r="N380">
        <v>7105</v>
      </c>
      <c r="O380">
        <v>244.6</v>
      </c>
      <c r="P380" s="25"/>
      <c r="Q380" s="28"/>
      <c r="R380" s="32"/>
      <c r="S380" s="22"/>
      <c r="T380" s="28"/>
      <c r="U380" s="36"/>
      <c r="V380" s="28"/>
    </row>
    <row r="381" spans="1:23" x14ac:dyDescent="0.35">
      <c r="A381" s="3">
        <v>0.34300000000000003</v>
      </c>
      <c r="B381" s="3">
        <v>0.26200000000000001</v>
      </c>
      <c r="C381" s="3">
        <v>1</v>
      </c>
      <c r="D381" s="3" t="s">
        <v>306</v>
      </c>
      <c r="E381" s="3">
        <v>302</v>
      </c>
      <c r="F381" s="48"/>
      <c r="G381" s="25"/>
      <c r="H381" s="25"/>
      <c r="I381">
        <v>1.0796022716</v>
      </c>
      <c r="J381">
        <v>1897</v>
      </c>
      <c r="K381">
        <v>3.6776360650114881E-3</v>
      </c>
      <c r="L381">
        <v>649.6638453864141</v>
      </c>
      <c r="M381">
        <v>282</v>
      </c>
      <c r="N381">
        <v>6983</v>
      </c>
      <c r="O381">
        <v>244.7</v>
      </c>
      <c r="P381" s="25"/>
      <c r="Q381" s="28"/>
      <c r="R381" s="32"/>
      <c r="S381" s="22"/>
      <c r="T381" s="28"/>
      <c r="U381" s="36"/>
      <c r="V381" s="28"/>
    </row>
    <row r="382" spans="1:23" ht="14.5" customHeight="1" x14ac:dyDescent="0.35">
      <c r="A382" s="3">
        <v>0.30399999999999999</v>
      </c>
      <c r="B382" s="3">
        <v>0.23699999999999999</v>
      </c>
      <c r="C382" s="3">
        <v>1</v>
      </c>
      <c r="D382" s="3" t="s">
        <v>307</v>
      </c>
      <c r="E382" s="3">
        <v>303</v>
      </c>
      <c r="F382" s="48"/>
      <c r="G382" s="25"/>
      <c r="H382" s="25"/>
      <c r="I382">
        <v>0.92546263449999999</v>
      </c>
      <c r="J382">
        <v>1904</v>
      </c>
      <c r="K382">
        <v>3.6028393997546938E-3</v>
      </c>
      <c r="L382">
        <v>767.12257732714329</v>
      </c>
      <c r="M382">
        <v>282</v>
      </c>
      <c r="N382">
        <v>5918</v>
      </c>
      <c r="O382">
        <v>246</v>
      </c>
      <c r="P382" s="25"/>
      <c r="Q382" s="28"/>
      <c r="R382" s="32"/>
      <c r="S382" s="22"/>
      <c r="T382" s="28"/>
      <c r="U382" s="36"/>
      <c r="V382" s="28"/>
    </row>
    <row r="383" spans="1:23" x14ac:dyDescent="0.35">
      <c r="A383" s="3">
        <v>0.32500000000000001</v>
      </c>
      <c r="B383" s="3">
        <v>0.27600000000000002</v>
      </c>
      <c r="C383" s="3">
        <v>1</v>
      </c>
      <c r="D383" s="3" t="s">
        <v>308</v>
      </c>
      <c r="E383" s="3">
        <v>304</v>
      </c>
      <c r="F383" s="49"/>
      <c r="G383" s="57">
        <f>AVERAGE(G372,G378)</f>
        <v>0.30933333333333335</v>
      </c>
      <c r="H383" s="57">
        <f>AVERAGE(H372,H378)</f>
        <v>0.33258333333333334</v>
      </c>
      <c r="I383">
        <v>1.0316677656</v>
      </c>
      <c r="J383">
        <v>1896</v>
      </c>
      <c r="K383">
        <v>3.896950997980386E-3</v>
      </c>
      <c r="L383">
        <v>1049.3257605880381</v>
      </c>
      <c r="M383">
        <v>250</v>
      </c>
      <c r="N383">
        <v>7541</v>
      </c>
      <c r="O383">
        <v>241.9</v>
      </c>
      <c r="P383" s="57">
        <f>AVERAGE(P372,P378)</f>
        <v>0.86173251507499993</v>
      </c>
      <c r="Q383" s="57">
        <f t="shared" ref="Q383:V383" si="114">AVERAGE(Q372,Q378)</f>
        <v>1897.3333333333333</v>
      </c>
      <c r="R383" s="57">
        <f t="shared" si="114"/>
        <v>2.9407320898928273E-3</v>
      </c>
      <c r="S383" s="57">
        <f t="shared" si="114"/>
        <v>740.7460448727835</v>
      </c>
      <c r="T383" s="57">
        <f t="shared" si="114"/>
        <v>286.16666666666663</v>
      </c>
      <c r="U383" s="57">
        <f t="shared" si="114"/>
        <v>6302.083333333333</v>
      </c>
      <c r="V383" s="57">
        <f t="shared" si="114"/>
        <v>237.50833333333333</v>
      </c>
    </row>
    <row r="386" spans="6:22" x14ac:dyDescent="0.35">
      <c r="F386" s="1" t="s">
        <v>442</v>
      </c>
      <c r="G386" s="13">
        <f>AVERAGE(G383,G359,G335,G320,G289,G269,G245,G233,G212,G191,G166,G153,G139,G118,G97,G75,G64,G38,G25)</f>
        <v>0.44338377192982459</v>
      </c>
      <c r="H386" s="13">
        <f>AVERAGE(H383,H359,H335,H320,H289,H269,H245,H233,H212,H191,H166,H153,H139,H118,H97,H75,H64,H38,H25)</f>
        <v>0.45789649122807019</v>
      </c>
      <c r="P386" s="13">
        <f>AVERAGE(P383,P359,P335,P320,P289,P269,P245,P233,P212,P191,P166,P153,P139,P118,P97,P75,P64,P38,P25)</f>
        <v>0.97636200402802642</v>
      </c>
      <c r="Q386" s="13">
        <f>AVERAGE(Q383,Q359,Q335,Q320,Q289,Q269,Q245,Q233,Q212,Q191,Q166,Q153,Q139,Q118,Q97,Q75,Q64,Q38,Q25)</f>
        <v>1895.636403508772</v>
      </c>
      <c r="R386" s="13">
        <f>AVERAGE(R383,R359,R335,R320,R289,R269,R245,R233,R212,R191,R166,R153,R139,R118,R97,R75,R64,R38,R25)</f>
        <v>3.6651419912852269E-3</v>
      </c>
      <c r="S386" s="13">
        <f>AVERAGE(S383,S359,S335,S320,S289,S269,S245,S233,S212,S191,S166,S153,S139,S118,S97,S75,S64,S38,S25)</f>
        <v>982.463182669155</v>
      </c>
      <c r="T386" s="13">
        <f>AVERAGE(T383,T359,T335,T320,T289,T269,T245,T233,T212,T191,T166,T153,T139,T118,T97,T75,T64,T38,T25)</f>
        <v>257.51666666666665</v>
      </c>
      <c r="U386" s="13">
        <f>AVERAGE(U383,U359,U335,U320,U289,U269,U245,U233,U212,U191,U166,U153,U139,U118,U97,U75,U64,U38,U25)</f>
        <v>5471.1802631578939</v>
      </c>
      <c r="V386" s="13">
        <f>AVERAGE(V383,V359,V335,V320,V289,V269,V245,V233,V212,V191,V166,V153,V139,V118,V97,V75,V64,V38,V25)</f>
        <v>231.91</v>
      </c>
    </row>
    <row r="387" spans="6:22" x14ac:dyDescent="0.35">
      <c r="F387" s="1" t="s">
        <v>441</v>
      </c>
      <c r="G387" s="13">
        <f>_xlfn.STDEV.S(G383,G359,G335,G320,G289,G269,G245,G233,G212,G191,G166,G153,G139,G118,G97,G75,G64,G38,G25)</f>
        <v>0.14801954764535807</v>
      </c>
      <c r="H387" s="13">
        <f>_xlfn.STDEV.S(H383,H359,H335,H320,H289,H269,H245,H233,H212,H191,H166,H153,H139,H118,H97,H75,H64,H38,H25)</f>
        <v>0.14903604363314046</v>
      </c>
      <c r="P387" s="13">
        <f>_xlfn.STDEV.S(P383,P359,P335,P320,P289,P269,P245,P233,P212,P191,P166,P153,P139,P118,P97,P75,P64,P38,P25)</f>
        <v>8.9179818691216092E-2</v>
      </c>
      <c r="Q387" s="13">
        <f>_xlfn.STDEV.S(Q383,Q359,Q335,Q320,Q289,Q269,Q245,Q233,Q212,Q191,Q166,Q153,Q139,Q118,Q97,Q75,Q64,Q38,Q25)</f>
        <v>2.0306034546073755</v>
      </c>
      <c r="R387" s="13">
        <f>_xlfn.STDEV.S(R383,R359,R335,R320,R289,R269,R245,R233,R212,R191,R166,R153,R139,R118,R97,R75,R64,R38,R25)</f>
        <v>4.5099781932026096E-4</v>
      </c>
      <c r="S387" s="13">
        <f>_xlfn.STDEV.S(S383,S359,S335,S320,S289,S269,S245,S233,S212,S191,S166,S153,S139,S118,S97,S75,S64,S38,S25)</f>
        <v>223.3419665267748</v>
      </c>
      <c r="T387" s="13">
        <f>_xlfn.STDEV.S(T383,T359,T335,T320,T289,T269,T245,T233,T212,T191,T166,T153,T139,T118,T97,T75,T64,T38,T25)</f>
        <v>21.146503957619789</v>
      </c>
      <c r="U387" s="13">
        <f>_xlfn.STDEV.S(U383,U359,U335,U320,U289,U269,U245,U233,U212,U191,U166,U153,U139,U118,U97,U75,U64,U38,U25)</f>
        <v>1488.5876696963464</v>
      </c>
      <c r="V387" s="13">
        <f>_xlfn.STDEV.S(V383,V359,V335,V320,V289,V269,V245,V233,V212,V191,V166,V153,V139,V118,V97,V75,V64,V38,V25)</f>
        <v>10.207785627786249</v>
      </c>
    </row>
    <row r="388" spans="6:22" x14ac:dyDescent="0.35">
      <c r="F388" s="1" t="s">
        <v>443</v>
      </c>
      <c r="G388" s="13">
        <f>AVERAGE(G371,G347,G332,G308,G297,G280,G258,G244,G223,G202,G179,G165,G142,G128,G109,G87,G53,G37,G13)</f>
        <v>0.20630789473684208</v>
      </c>
      <c r="H388" s="13">
        <f>AVERAGE(H371,H347,H332,H308,H297,H280,H258,H244,H223,H202,H179,H165,H142,H128,H109,H87,H53,H37,H13)</f>
        <v>0.25365000000000004</v>
      </c>
      <c r="P388" s="13">
        <f>AVERAGE(P371,P347,P332,P308,P297,P280,P258,P244,P223,P202,P179,P165,P142,P128,P109,P87,P53,P37,P13)</f>
        <v>0.94142784028728099</v>
      </c>
      <c r="Q388" s="13">
        <f>AVERAGE(Q371,Q347,Q332,Q308,Q297,Q280,Q258,Q244,Q223,Q202,Q179,Q165,Q142,Q128,Q109,Q87,Q53,Q37,Q13)</f>
        <v>1896.9552631578947</v>
      </c>
      <c r="R388" s="13">
        <f>AVERAGE(R371,R347,R332,R308,R297,R280,R258,R244,R223,R202,R179,R165,R142,R128,R109,R87,R53,R37,R13)</f>
        <v>3.6494700736304231E-3</v>
      </c>
      <c r="S388" s="13">
        <f>AVERAGE(S371,S347,S332,S308,S297,S280,S258,S244,S223,S202,S179,S165,S142,S128,S109,S87,S53,S37,S13)</f>
        <v>1021.929930666653</v>
      </c>
      <c r="T388" s="13">
        <f>AVERAGE(T371,T347,T332,T308,T297,T280,T258,T244,T223,T202,T179,T165,T142,T128,T109,T87,T53,T37,T13)</f>
        <v>257.77017543859648</v>
      </c>
      <c r="U388" s="13">
        <f>AVERAGE(U371,U347,U332,U308,U297,U280,U258,U244,U223,U202,U179,U165,U142,U128,U109,U87,U53,U37,U13)</f>
        <v>5931.0973684210539</v>
      </c>
      <c r="V388" s="13">
        <f>AVERAGE(V371,V347,V332,V308,V297,V280,V258,V244,V223,V202,V179,V165,V142,V128,V109,V87,V53,V37,V13)</f>
        <v>231.05982456140353</v>
      </c>
    </row>
    <row r="389" spans="6:22" x14ac:dyDescent="0.35">
      <c r="F389" s="1" t="s">
        <v>441</v>
      </c>
      <c r="G389" s="13">
        <f>_xlfn.STDEV.S(G371,G347,G332,G308,G297,G280,G258,G244,G223,G202,G179,G165,G142,G128,G109,G87,G53,G37,G13)</f>
        <v>6.6962055168271847E-2</v>
      </c>
      <c r="H389" s="13">
        <f>_xlfn.STDEV.S(H371,H347,H332,H308,H297,H280,H258,H244,H223,H202,H179,H165,H142,H128,H109,H87,H53,H37,H13)</f>
        <v>7.0159796223854556E-2</v>
      </c>
      <c r="P389" s="13">
        <f>_xlfn.STDEV.S(P371,P347,P332,P308,P297,P280,P258,P244,P223,P202,P179,P165,P142,P128,P109,P87,P53,P37,P13)</f>
        <v>0.13335207480291891</v>
      </c>
      <c r="Q389" s="13">
        <f>_xlfn.STDEV.S(Q371,Q347,Q332,Q308,Q297,Q280,Q258,Q244,Q223,Q202,Q179,Q165,Q142,Q128,Q109,Q87,Q53,Q37,Q13)</f>
        <v>4.7626214790624104</v>
      </c>
      <c r="R389" s="13">
        <f>_xlfn.STDEV.S(R371,R347,R332,R308,R297,R280,R258,R244,R223,R202,R179,R165,R142,R128,R109,R87,R53,R37,R13)</f>
        <v>3.9632980531152152E-4</v>
      </c>
      <c r="S389" s="13">
        <f>_xlfn.STDEV.S(S371,S347,S332,S308,S297,S280,S258,S244,S223,S202,S179,S165,S142,S128,S109,S87,S53,S37,S13)</f>
        <v>212.13408857409681</v>
      </c>
      <c r="T389" s="13">
        <f>_xlfn.STDEV.S(T371,T347,T332,T308,T297,T280,T258,T244,T223,T202,T179,T165,T142,T128,T109,T87,T53,T37,T13)</f>
        <v>20.508423125713833</v>
      </c>
      <c r="U389" s="13">
        <f>_xlfn.STDEV.S(U371,U347,U332,U308,U297,U280,U258,U244,U223,U202,U179,U165,U142,U128,U109,U87,U53,U37,U13)</f>
        <v>880.34542859611383</v>
      </c>
      <c r="V389" s="13">
        <f>_xlfn.STDEV.S(V371,V347,V332,V308,V297,V280,V258,V244,V223,V202,V179,V165,V142,V128,V109,V87,V53,V37,V13)</f>
        <v>5.1501810436455733</v>
      </c>
    </row>
  </sheetData>
  <mergeCells count="71">
    <mergeCell ref="F270:F275"/>
    <mergeCell ref="F281:F284"/>
    <mergeCell ref="F168:F173"/>
    <mergeCell ref="F180:F185"/>
    <mergeCell ref="F192:F196"/>
    <mergeCell ref="F203:F208"/>
    <mergeCell ref="F213:F217"/>
    <mergeCell ref="F224:F227"/>
    <mergeCell ref="F348:F353"/>
    <mergeCell ref="F2:F7"/>
    <mergeCell ref="F14:F19"/>
    <mergeCell ref="F360:F365"/>
    <mergeCell ref="F372:F377"/>
    <mergeCell ref="F26:F31"/>
    <mergeCell ref="F290:F292"/>
    <mergeCell ref="F298:F303"/>
    <mergeCell ref="F309:F314"/>
    <mergeCell ref="F321:F326"/>
    <mergeCell ref="F333:F335"/>
    <mergeCell ref="F337:F341"/>
    <mergeCell ref="F234:F239"/>
    <mergeCell ref="F245:F246"/>
    <mergeCell ref="F247:F252"/>
    <mergeCell ref="F259:F264"/>
    <mergeCell ref="F8:F13"/>
    <mergeCell ref="F315:F320"/>
    <mergeCell ref="F354:F359"/>
    <mergeCell ref="F265:F269"/>
    <mergeCell ref="F285:F289"/>
    <mergeCell ref="F240:F244"/>
    <mergeCell ref="F253:F258"/>
    <mergeCell ref="F276:F280"/>
    <mergeCell ref="F293:F297"/>
    <mergeCell ref="F174:F179"/>
    <mergeCell ref="F197:F202"/>
    <mergeCell ref="F218:F223"/>
    <mergeCell ref="F186:F191"/>
    <mergeCell ref="F209:F212"/>
    <mergeCell ref="F228:F233"/>
    <mergeCell ref="F110:F112"/>
    <mergeCell ref="F20:F25"/>
    <mergeCell ref="F366:F371"/>
    <mergeCell ref="F32:F37"/>
    <mergeCell ref="F48:F53"/>
    <mergeCell ref="F378:F383"/>
    <mergeCell ref="F38:F42"/>
    <mergeCell ref="F304:F308"/>
    <mergeCell ref="F327:F332"/>
    <mergeCell ref="F342:F347"/>
    <mergeCell ref="F119:F123"/>
    <mergeCell ref="F129:F134"/>
    <mergeCell ref="F143:F147"/>
    <mergeCell ref="F154:F159"/>
    <mergeCell ref="F166:F167"/>
    <mergeCell ref="F43:F47"/>
    <mergeCell ref="F54:F58"/>
    <mergeCell ref="F160:F165"/>
    <mergeCell ref="F148:F153"/>
    <mergeCell ref="F141:F142"/>
    <mergeCell ref="F59:F64"/>
    <mergeCell ref="F70:F75"/>
    <mergeCell ref="F92:F97"/>
    <mergeCell ref="F82:F87"/>
    <mergeCell ref="F135:F139"/>
    <mergeCell ref="F124:F128"/>
    <mergeCell ref="F113:F118"/>
    <mergeCell ref="F104:F109"/>
    <mergeCell ref="F65:F69"/>
    <mergeCell ref="F76:F81"/>
    <mergeCell ref="F88:F91"/>
    <mergeCell ref="F98:F10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Rebecca</cp:lastModifiedBy>
  <dcterms:created xsi:type="dcterms:W3CDTF">2023-01-11T16:16:13Z</dcterms:created>
  <dcterms:modified xsi:type="dcterms:W3CDTF">2023-01-13T20:52:18Z</dcterms:modified>
</cp:coreProperties>
</file>