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/>
  <mc:AlternateContent xmlns:mc="http://schemas.openxmlformats.org/markup-compatibility/2006">
    <mc:Choice Requires="x15">
      <x15ac:absPath xmlns:x15ac="http://schemas.microsoft.com/office/spreadsheetml/2010/11/ac" url="https://d.docs.live.net/2cccf0c497eae6ed/Desktop/Modelli e Metodi per il Supporto alle Decisioni/Progetto MCDA/MM/"/>
    </mc:Choice>
  </mc:AlternateContent>
  <xr:revisionPtr revIDLastSave="219" documentId="13_ncr:1_{1FC63125-66DA-47A8-9A9E-C6092A252EAE}" xr6:coauthVersionLast="47" xr6:coauthVersionMax="47" xr10:uidLastSave="{C5524242-F8FF-41AE-9DE6-5722C935E53C}"/>
  <bookViews>
    <workbookView xWindow="5808" yWindow="432" windowWidth="16440" windowHeight="10596" activeTab="1" xr2:uid="{E98B9AF7-6AE5-46B3-B8F3-1B8538BD062F}"/>
  </bookViews>
  <sheets>
    <sheet name="Valori" sheetId="1" r:id="rId1"/>
    <sheet name="Risultati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6" i="1" l="1"/>
  <c r="C20" i="1" l="1"/>
  <c r="D20" i="1"/>
  <c r="E20" i="1"/>
  <c r="F20" i="1"/>
  <c r="B20" i="1"/>
  <c r="C19" i="1"/>
  <c r="D19" i="1"/>
  <c r="E19" i="1"/>
  <c r="F19" i="1"/>
  <c r="G19" i="1"/>
  <c r="H19" i="1"/>
  <c r="B19" i="1"/>
  <c r="H15" i="1"/>
  <c r="H14" i="1"/>
  <c r="B14" i="1"/>
  <c r="G15" i="1"/>
  <c r="F15" i="1"/>
  <c r="E15" i="1"/>
  <c r="D15" i="1"/>
  <c r="C15" i="1"/>
  <c r="B15" i="1"/>
  <c r="G14" i="1"/>
  <c r="F14" i="1"/>
  <c r="E14" i="1"/>
  <c r="D14" i="1"/>
  <c r="C14" i="1"/>
  <c r="H20" i="1" l="1"/>
  <c r="C16" i="1"/>
  <c r="B16" i="1"/>
  <c r="D16" i="1"/>
  <c r="E16" i="1"/>
  <c r="F16" i="1"/>
  <c r="G16" i="1"/>
  <c r="G20" i="1" s="1"/>
</calcChain>
</file>

<file path=xl/sharedStrings.xml><?xml version="1.0" encoding="utf-8"?>
<sst xmlns="http://schemas.openxmlformats.org/spreadsheetml/2006/main" count="70" uniqueCount="35">
  <si>
    <t xml:space="preserve">Aggregazione dei punteggi trovati </t>
  </si>
  <si>
    <t>Città</t>
  </si>
  <si>
    <t>Borda</t>
  </si>
  <si>
    <t>Copeland</t>
  </si>
  <si>
    <t>Somma pesata</t>
  </si>
  <si>
    <t>TOPSIS</t>
  </si>
  <si>
    <t>VIKOR</t>
  </si>
  <si>
    <t>Promethee</t>
  </si>
  <si>
    <t>VP-SIR</t>
  </si>
  <si>
    <t>Gothenburg</t>
  </si>
  <si>
    <t>Aalborg</t>
  </si>
  <si>
    <t>Murcia</t>
  </si>
  <si>
    <t>Florence</t>
  </si>
  <si>
    <t>Christchurch</t>
  </si>
  <si>
    <t>Berlin</t>
  </si>
  <si>
    <t>Johannesburg</t>
  </si>
  <si>
    <t>Bangalore</t>
  </si>
  <si>
    <t>Tallinn</t>
  </si>
  <si>
    <t>min</t>
  </si>
  <si>
    <t>max</t>
  </si>
  <si>
    <r>
      <t>d</t>
    </r>
    <r>
      <rPr>
        <b/>
        <i/>
        <vertAlign val="subscript"/>
        <sz val="11"/>
        <color theme="7"/>
        <rFont val="Calibri"/>
        <family val="2"/>
      </rPr>
      <t>j</t>
    </r>
  </si>
  <si>
    <t>low</t>
  </si>
  <si>
    <t>high</t>
  </si>
  <si>
    <t>width</t>
  </si>
  <si>
    <t>P</t>
  </si>
  <si>
    <t>Scenario</t>
  </si>
  <si>
    <t>AHP</t>
  </si>
  <si>
    <t>SRF</t>
  </si>
  <si>
    <t>Risultati, classifica, Tau di Kendall</t>
  </si>
  <si>
    <r>
      <t xml:space="preserve">Risultati da </t>
    </r>
    <r>
      <rPr>
        <i/>
        <sz val="11"/>
        <color theme="1"/>
        <rFont val="Calibri"/>
        <family val="2"/>
      </rPr>
      <t>MM.vpg</t>
    </r>
  </si>
  <si>
    <t>Rank</t>
  </si>
  <si>
    <t>action</t>
  </si>
  <si>
    <t>Phi</t>
  </si>
  <si>
    <t>Punteggio</t>
  </si>
  <si>
    <r>
      <t>Il valore del Tau di Kendall risultante è</t>
    </r>
    <r>
      <rPr>
        <sz val="11"/>
        <color theme="7"/>
        <rFont val="Calibri"/>
        <family val="2"/>
      </rPr>
      <t xml:space="preserve"> </t>
    </r>
    <r>
      <rPr>
        <b/>
        <sz val="11"/>
        <color theme="7"/>
        <rFont val="Calibri"/>
        <family val="2"/>
      </rPr>
      <t>0,944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</si>
</sst>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9" x14ac:knownFonts="1">
    <font>
      <sz val="11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sz val="11"/>
      <color theme="1"/>
      <name val="Arial"/>
      <family val="2"/>
    </font>
    <font>
      <sz val="11"/>
      <color theme="1"/>
      <name val="Aptos Narrow"/>
      <family val="2"/>
      <scheme val="minor"/>
    </font>
    <font>
      <b/>
      <i/>
      <sz val="12"/>
      <color theme="1"/>
      <name val="Calibri"/>
      <family val="2"/>
    </font>
    <font>
      <sz val="11"/>
      <color theme="1"/>
      <name val="Calibri"/>
      <family val="2"/>
    </font>
    <font>
      <sz val="9"/>
      <color theme="1"/>
      <name val="Calibri"/>
      <family val="2"/>
    </font>
    <font>
      <b/>
      <sz val="11"/>
      <name val="Calibri"/>
      <family val="2"/>
    </font>
    <font>
      <b/>
      <i/>
      <sz val="11"/>
      <color theme="7"/>
      <name val="Calibri"/>
      <family val="2"/>
    </font>
    <font>
      <b/>
      <i/>
      <vertAlign val="subscript"/>
      <sz val="11"/>
      <color theme="7"/>
      <name val="Calibri"/>
      <family val="2"/>
    </font>
    <font>
      <b/>
      <sz val="9"/>
      <color theme="1"/>
      <name val="Calibri"/>
      <family val="2"/>
    </font>
    <font>
      <b/>
      <sz val="9"/>
      <color theme="7"/>
      <name val="Calibri"/>
      <family val="2"/>
    </font>
    <font>
      <sz val="11"/>
      <name val="Calibri"/>
      <family val="2"/>
    </font>
    <font>
      <b/>
      <i/>
      <sz val="14"/>
      <color theme="1"/>
      <name val="Calibri"/>
      <family val="2"/>
    </font>
    <font>
      <sz val="11"/>
      <color theme="1"/>
      <name val="Calibri"/>
      <family val="2"/>
    </font>
    <font>
      <i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theme="7"/>
      <name val="Calibri"/>
      <family val="2"/>
    </font>
    <font>
      <b/>
      <sz val="11"/>
      <color theme="7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theme="7"/>
      </left>
      <right/>
      <top style="medium">
        <color theme="7"/>
      </top>
      <bottom/>
      <diagonal/>
    </border>
    <border>
      <left/>
      <right style="medium">
        <color theme="7"/>
      </right>
      <top style="medium">
        <color theme="7"/>
      </top>
      <bottom/>
      <diagonal/>
    </border>
    <border>
      <left style="medium">
        <color theme="7"/>
      </left>
      <right/>
      <top/>
      <bottom/>
      <diagonal/>
    </border>
    <border>
      <left/>
      <right style="medium">
        <color theme="7"/>
      </right>
      <top/>
      <bottom/>
      <diagonal/>
    </border>
    <border>
      <left style="medium">
        <color theme="7"/>
      </left>
      <right/>
      <top/>
      <bottom style="medium">
        <color theme="7"/>
      </bottom>
      <diagonal/>
    </border>
    <border>
      <left/>
      <right/>
      <top/>
      <bottom style="medium">
        <color theme="7"/>
      </bottom>
      <diagonal/>
    </border>
    <border>
      <left/>
      <right style="medium">
        <color theme="7"/>
      </right>
      <top/>
      <bottom style="medium">
        <color theme="7"/>
      </bottom>
      <diagonal/>
    </border>
    <border>
      <left style="medium">
        <color theme="7"/>
      </left>
      <right/>
      <top style="medium">
        <color theme="7"/>
      </top>
      <bottom style="medium">
        <color theme="7"/>
      </bottom>
      <diagonal/>
    </border>
    <border>
      <left/>
      <right/>
      <top style="medium">
        <color theme="7"/>
      </top>
      <bottom style="medium">
        <color theme="7"/>
      </bottom>
      <diagonal/>
    </border>
    <border>
      <left/>
      <right style="medium">
        <color theme="7"/>
      </right>
      <top style="medium">
        <color theme="7"/>
      </top>
      <bottom style="medium">
        <color theme="7"/>
      </bottom>
      <diagonal/>
    </border>
    <border>
      <left/>
      <right style="medium">
        <color indexed="64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6">
    <xf numFmtId="0" fontId="0" fillId="0" borderId="0"/>
    <xf numFmtId="0" fontId="1" fillId="0" borderId="0" applyNumberFormat="0" applyFill="0" applyBorder="0" applyAlignment="0" applyProtection="0"/>
    <xf numFmtId="0" fontId="2" fillId="0" borderId="0"/>
    <xf numFmtId="0" fontId="2" fillId="0" borderId="0"/>
    <xf numFmtId="0" fontId="3" fillId="0" borderId="0"/>
    <xf numFmtId="0" fontId="3" fillId="0" borderId="0"/>
  </cellStyleXfs>
  <cellXfs count="92">
    <xf numFmtId="0" fontId="0" fillId="0" borderId="0" xfId="0"/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0" xfId="0" applyFont="1" applyAlignment="1">
      <alignment horizontal="left" vertical="center"/>
    </xf>
    <xf numFmtId="0" fontId="6" fillId="0" borderId="0" xfId="0" applyFont="1"/>
    <xf numFmtId="49" fontId="7" fillId="0" borderId="4" xfId="1" applyNumberFormat="1" applyFont="1" applyBorder="1" applyAlignment="1">
      <alignment horizontal="center"/>
    </xf>
    <xf numFmtId="1" fontId="6" fillId="0" borderId="1" xfId="0" applyNumberFormat="1" applyFont="1" applyBorder="1"/>
    <xf numFmtId="2" fontId="6" fillId="0" borderId="1" xfId="0" applyNumberFormat="1" applyFont="1" applyBorder="1"/>
    <xf numFmtId="164" fontId="6" fillId="0" borderId="1" xfId="0" applyNumberFormat="1" applyFont="1" applyBorder="1"/>
    <xf numFmtId="49" fontId="7" fillId="0" borderId="5" xfId="1" applyNumberFormat="1" applyFont="1" applyBorder="1" applyAlignment="1">
      <alignment horizontal="center"/>
    </xf>
    <xf numFmtId="1" fontId="6" fillId="0" borderId="6" xfId="0" applyNumberFormat="1" applyFont="1" applyBorder="1"/>
    <xf numFmtId="2" fontId="6" fillId="0" borderId="6" xfId="0" applyNumberFormat="1" applyFont="1" applyBorder="1"/>
    <xf numFmtId="164" fontId="6" fillId="0" borderId="6" xfId="0" applyNumberFormat="1" applyFont="1" applyBorder="1"/>
    <xf numFmtId="49" fontId="7" fillId="0" borderId="7" xfId="1" applyNumberFormat="1" applyFont="1" applyBorder="1" applyAlignment="1">
      <alignment horizontal="center"/>
    </xf>
    <xf numFmtId="1" fontId="6" fillId="0" borderId="3" xfId="0" applyNumberFormat="1" applyFont="1" applyBorder="1"/>
    <xf numFmtId="2" fontId="6" fillId="0" borderId="3" xfId="0" applyNumberFormat="1" applyFont="1" applyBorder="1"/>
    <xf numFmtId="164" fontId="6" fillId="0" borderId="3" xfId="0" applyNumberFormat="1" applyFont="1" applyBorder="1"/>
    <xf numFmtId="49" fontId="8" fillId="0" borderId="4" xfId="1" applyNumberFormat="1" applyFont="1" applyFill="1" applyBorder="1" applyAlignment="1">
      <alignment horizontal="center"/>
    </xf>
    <xf numFmtId="1" fontId="6" fillId="0" borderId="8" xfId="0" applyNumberFormat="1" applyFont="1" applyBorder="1"/>
    <xf numFmtId="0" fontId="6" fillId="0" borderId="8" xfId="0" applyFont="1" applyBorder="1"/>
    <xf numFmtId="164" fontId="6" fillId="0" borderId="8" xfId="0" applyNumberFormat="1" applyFont="1" applyBorder="1"/>
    <xf numFmtId="49" fontId="8" fillId="0" borderId="9" xfId="1" applyNumberFormat="1" applyFont="1" applyFill="1" applyBorder="1" applyAlignment="1">
      <alignment horizontal="center"/>
    </xf>
    <xf numFmtId="1" fontId="6" fillId="0" borderId="10" xfId="0" applyNumberFormat="1" applyFont="1" applyBorder="1"/>
    <xf numFmtId="0" fontId="6" fillId="0" borderId="10" xfId="0" applyFont="1" applyBorder="1"/>
    <xf numFmtId="164" fontId="6" fillId="0" borderId="10" xfId="0" applyNumberFormat="1" applyFont="1" applyBorder="1"/>
    <xf numFmtId="164" fontId="6" fillId="0" borderId="11" xfId="0" applyNumberFormat="1" applyFont="1" applyBorder="1"/>
    <xf numFmtId="49" fontId="8" fillId="0" borderId="7" xfId="1" applyNumberFormat="1" applyFont="1" applyFill="1" applyBorder="1" applyAlignment="1">
      <alignment horizontal="center"/>
    </xf>
    <xf numFmtId="0" fontId="6" fillId="0" borderId="12" xfId="0" applyFont="1" applyBorder="1"/>
    <xf numFmtId="164" fontId="6" fillId="0" borderId="12" xfId="0" applyNumberFormat="1" applyFont="1" applyBorder="1"/>
    <xf numFmtId="0" fontId="6" fillId="0" borderId="2" xfId="0" applyFont="1" applyBorder="1"/>
    <xf numFmtId="0" fontId="6" fillId="0" borderId="11" xfId="0" applyFont="1" applyBorder="1"/>
    <xf numFmtId="164" fontId="6" fillId="0" borderId="4" xfId="0" applyNumberFormat="1" applyFont="1" applyBorder="1" applyAlignment="1">
      <alignment horizontal="center"/>
    </xf>
    <xf numFmtId="164" fontId="6" fillId="0" borderId="8" xfId="0" applyNumberFormat="1" applyFont="1" applyBorder="1" applyAlignment="1">
      <alignment horizontal="center"/>
    </xf>
    <xf numFmtId="164" fontId="6" fillId="0" borderId="2" xfId="0" applyNumberFormat="1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164" fontId="6" fillId="0" borderId="16" xfId="0" applyNumberFormat="1" applyFont="1" applyBorder="1"/>
    <xf numFmtId="0" fontId="6" fillId="0" borderId="16" xfId="0" applyFont="1" applyBorder="1"/>
    <xf numFmtId="49" fontId="8" fillId="2" borderId="13" xfId="1" applyNumberFormat="1" applyFont="1" applyFill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11" fillId="0" borderId="13" xfId="0" applyFont="1" applyBorder="1" applyAlignment="1">
      <alignment horizontal="center"/>
    </xf>
    <xf numFmtId="0" fontId="6" fillId="2" borderId="14" xfId="0" applyFont="1" applyFill="1" applyBorder="1"/>
    <xf numFmtId="164" fontId="6" fillId="2" borderId="14" xfId="0" applyNumberFormat="1" applyFont="1" applyFill="1" applyBorder="1"/>
    <xf numFmtId="164" fontId="6" fillId="2" borderId="15" xfId="0" applyNumberFormat="1" applyFont="1" applyFill="1" applyBorder="1"/>
    <xf numFmtId="164" fontId="6" fillId="0" borderId="27" xfId="0" applyNumberFormat="1" applyFont="1" applyBorder="1"/>
    <xf numFmtId="164" fontId="6" fillId="0" borderId="28" xfId="0" applyNumberFormat="1" applyFont="1" applyBorder="1"/>
    <xf numFmtId="164" fontId="6" fillId="0" borderId="29" xfId="0" applyNumberFormat="1" applyFont="1" applyBorder="1"/>
    <xf numFmtId="164" fontId="6" fillId="0" borderId="30" xfId="0" applyNumberFormat="1" applyFont="1" applyBorder="1"/>
    <xf numFmtId="0" fontId="13" fillId="0" borderId="0" xfId="0" applyFont="1" applyAlignment="1">
      <alignment vertical="center"/>
    </xf>
    <xf numFmtId="0" fontId="14" fillId="0" borderId="0" xfId="0" applyFont="1"/>
    <xf numFmtId="0" fontId="15" fillId="2" borderId="24" xfId="0" applyFont="1" applyFill="1" applyBorder="1"/>
    <xf numFmtId="0" fontId="15" fillId="2" borderId="25" xfId="0" applyFont="1" applyFill="1" applyBorder="1"/>
    <xf numFmtId="0" fontId="15" fillId="2" borderId="26" xfId="0" applyFont="1" applyFill="1" applyBorder="1"/>
    <xf numFmtId="0" fontId="14" fillId="0" borderId="19" xfId="0" applyFont="1" applyBorder="1"/>
    <xf numFmtId="0" fontId="14" fillId="0" borderId="21" xfId="0" applyFont="1" applyBorder="1"/>
    <xf numFmtId="0" fontId="14" fillId="0" borderId="22" xfId="0" applyFont="1" applyBorder="1"/>
    <xf numFmtId="0" fontId="12" fillId="2" borderId="18" xfId="0" applyFont="1" applyFill="1" applyBorder="1" applyAlignment="1">
      <alignment horizontal="center"/>
    </xf>
    <xf numFmtId="0" fontId="14" fillId="0" borderId="25" xfId="0" applyFont="1" applyBorder="1"/>
    <xf numFmtId="0" fontId="14" fillId="0" borderId="26" xfId="0" applyFont="1" applyBorder="1"/>
    <xf numFmtId="0" fontId="12" fillId="2" borderId="20" xfId="0" applyFont="1" applyFill="1" applyBorder="1" applyAlignment="1">
      <alignment horizontal="center"/>
    </xf>
    <xf numFmtId="0" fontId="12" fillId="2" borderId="23" xfId="0" applyFont="1" applyFill="1" applyBorder="1" applyAlignment="1">
      <alignment horizontal="center"/>
    </xf>
    <xf numFmtId="0" fontId="16" fillId="0" borderId="19" xfId="0" applyFont="1" applyBorder="1"/>
    <xf numFmtId="0" fontId="16" fillId="0" borderId="21" xfId="0" applyFont="1" applyBorder="1"/>
    <xf numFmtId="164" fontId="14" fillId="0" borderId="20" xfId="0" applyNumberFormat="1" applyFont="1" applyBorder="1" applyAlignment="1">
      <alignment horizontal="center"/>
    </xf>
    <xf numFmtId="165" fontId="14" fillId="0" borderId="20" xfId="0" applyNumberFormat="1" applyFont="1" applyBorder="1" applyAlignment="1">
      <alignment horizontal="center"/>
    </xf>
    <xf numFmtId="165" fontId="0" fillId="0" borderId="20" xfId="0" applyNumberFormat="1" applyBorder="1" applyAlignment="1">
      <alignment horizontal="center"/>
    </xf>
    <xf numFmtId="165" fontId="0" fillId="0" borderId="23" xfId="0" applyNumberFormat="1" applyBorder="1" applyAlignment="1">
      <alignment horizontal="center"/>
    </xf>
    <xf numFmtId="164" fontId="0" fillId="0" borderId="20" xfId="0" applyNumberFormat="1" applyBorder="1" applyAlignment="1">
      <alignment horizontal="center"/>
    </xf>
    <xf numFmtId="164" fontId="0" fillId="0" borderId="23" xfId="0" applyNumberFormat="1" applyBorder="1" applyAlignment="1">
      <alignment horizontal="center"/>
    </xf>
    <xf numFmtId="0" fontId="12" fillId="2" borderId="17" xfId="0" applyFont="1" applyFill="1" applyBorder="1" applyAlignment="1">
      <alignment horizontal="center"/>
    </xf>
    <xf numFmtId="0" fontId="12" fillId="2" borderId="19" xfId="0" applyFont="1" applyFill="1" applyBorder="1" applyAlignment="1">
      <alignment horizontal="center"/>
    </xf>
    <xf numFmtId="0" fontId="12" fillId="2" borderId="21" xfId="0" applyFont="1" applyFill="1" applyBorder="1" applyAlignment="1">
      <alignment horizontal="center"/>
    </xf>
    <xf numFmtId="0" fontId="5" fillId="0" borderId="24" xfId="0" applyFont="1" applyBorder="1"/>
    <xf numFmtId="0" fontId="15" fillId="2" borderId="24" xfId="0" applyFont="1" applyFill="1" applyBorder="1" applyAlignment="1">
      <alignment horizontal="center"/>
    </xf>
    <xf numFmtId="0" fontId="15" fillId="2" borderId="26" xfId="0" applyFont="1" applyFill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27" xfId="0" applyFont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14" fillId="0" borderId="0" xfId="0" applyFont="1" applyAlignment="1">
      <alignment horizontal="center"/>
    </xf>
  </cellXfs>
  <cellStyles count="6">
    <cellStyle name="Collegamento ipertestuale" xfId="1" builtinId="8"/>
    <cellStyle name="Normale" xfId="0" builtinId="0"/>
    <cellStyle name="Normale 2" xfId="3" xr:uid="{C36658DD-531A-4BCC-BFA6-B16E85BA164F}"/>
    <cellStyle name="Normale 2 2" xfId="4" xr:uid="{F9413C5C-D981-4310-9785-DEBDB22FBBF2}"/>
    <cellStyle name="Normale 3" xfId="2" xr:uid="{2EB04FE2-E7B9-4606-A090-69B5809032AF}"/>
    <cellStyle name="Normale 3 2" xfId="5" xr:uid="{732FF859-9D3E-4B3E-BB08-9CCC2ED34615}"/>
  </cellStyles>
  <dxfs count="0"/>
  <tableStyles count="0" defaultTableStyle="TableStyleMedium2" defaultPivotStyle="PivotStyleLight16"/>
  <colors>
    <mruColors>
      <color rgb="FFEEF5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9ABBC-2190-42FF-9E3E-6062F6143AC6}">
  <dimension ref="A1:J31"/>
  <sheetViews>
    <sheetView topLeftCell="A16" zoomScale="114" zoomScaleNormal="85" workbookViewId="0">
      <selection activeCell="I29" sqref="I29"/>
    </sheetView>
  </sheetViews>
  <sheetFormatPr defaultRowHeight="14.4" x14ac:dyDescent="0.3"/>
  <cols>
    <col min="1" max="1" width="13.44140625" customWidth="1"/>
  </cols>
  <sheetData>
    <row r="1" spans="1:10" ht="15.6" x14ac:dyDescent="0.3">
      <c r="A1" s="1" t="s">
        <v>0</v>
      </c>
      <c r="B1" s="1"/>
      <c r="C1" s="1"/>
      <c r="D1" s="1"/>
      <c r="E1" s="1"/>
      <c r="F1" s="2"/>
      <c r="G1" s="2"/>
      <c r="H1" s="2"/>
      <c r="I1" s="2"/>
      <c r="J1" s="2"/>
    </row>
    <row r="2" spans="1:10" ht="15" thickBot="1" x14ac:dyDescent="0.35">
      <c r="A2" s="3"/>
      <c r="B2" s="4"/>
      <c r="C2" s="4"/>
      <c r="D2" s="2"/>
      <c r="E2" s="4"/>
      <c r="F2" s="2"/>
      <c r="G2" s="2"/>
      <c r="H2" s="2"/>
      <c r="I2" s="2"/>
      <c r="J2" s="2"/>
    </row>
    <row r="3" spans="1:10" x14ac:dyDescent="0.3">
      <c r="A3" s="86" t="s">
        <v>1</v>
      </c>
      <c r="B3" s="88" t="s">
        <v>2</v>
      </c>
      <c r="C3" s="88" t="s">
        <v>3</v>
      </c>
      <c r="D3" s="88" t="s">
        <v>4</v>
      </c>
      <c r="E3" s="76" t="s">
        <v>5</v>
      </c>
      <c r="F3" s="76" t="s">
        <v>6</v>
      </c>
      <c r="G3" s="76" t="s">
        <v>7</v>
      </c>
      <c r="H3" s="78" t="s">
        <v>8</v>
      </c>
      <c r="I3" s="2"/>
      <c r="J3" s="2"/>
    </row>
    <row r="4" spans="1:10" x14ac:dyDescent="0.3">
      <c r="A4" s="87"/>
      <c r="B4" s="89"/>
      <c r="C4" s="90"/>
      <c r="D4" s="90"/>
      <c r="E4" s="77"/>
      <c r="F4" s="77"/>
      <c r="G4" s="77"/>
      <c r="H4" s="79"/>
      <c r="I4" s="2"/>
      <c r="J4" s="2"/>
    </row>
    <row r="5" spans="1:10" x14ac:dyDescent="0.3">
      <c r="A5" s="5" t="s">
        <v>9</v>
      </c>
      <c r="B5" s="6">
        <v>37</v>
      </c>
      <c r="C5" s="6">
        <v>14</v>
      </c>
      <c r="D5" s="7">
        <v>2.61</v>
      </c>
      <c r="E5" s="8">
        <v>0.69799999999999995</v>
      </c>
      <c r="F5" s="8">
        <v>0.23699999999999999</v>
      </c>
      <c r="G5" s="4">
        <v>0.26779999999999998</v>
      </c>
      <c r="H5" s="46">
        <v>0.74283641639463183</v>
      </c>
      <c r="I5" s="2"/>
      <c r="J5" s="2"/>
    </row>
    <row r="6" spans="1:10" x14ac:dyDescent="0.3">
      <c r="A6" s="9" t="s">
        <v>10</v>
      </c>
      <c r="B6" s="10">
        <v>32</v>
      </c>
      <c r="C6" s="10">
        <v>14</v>
      </c>
      <c r="D6" s="11">
        <v>2.73</v>
      </c>
      <c r="E6" s="12">
        <v>0.52500000000000002</v>
      </c>
      <c r="F6" s="12">
        <v>0.14699999999999999</v>
      </c>
      <c r="G6" s="4">
        <v>0.25869999999999999</v>
      </c>
      <c r="H6" s="47">
        <v>0.71164540399084075</v>
      </c>
      <c r="I6" s="2"/>
      <c r="J6" s="2"/>
    </row>
    <row r="7" spans="1:10" x14ac:dyDescent="0.3">
      <c r="A7" s="9" t="s">
        <v>11</v>
      </c>
      <c r="B7" s="10">
        <v>40</v>
      </c>
      <c r="C7" s="10">
        <v>12</v>
      </c>
      <c r="D7" s="11">
        <v>2.2999999999999998</v>
      </c>
      <c r="E7" s="12">
        <v>0.39800000000000002</v>
      </c>
      <c r="F7" s="12">
        <v>0.11700000000000001</v>
      </c>
      <c r="G7" s="4">
        <v>0.13109999999999999</v>
      </c>
      <c r="H7" s="47">
        <v>0.64105874757908332</v>
      </c>
      <c r="I7" s="2"/>
      <c r="J7" s="2"/>
    </row>
    <row r="8" spans="1:10" x14ac:dyDescent="0.3">
      <c r="A8" s="9" t="s">
        <v>12</v>
      </c>
      <c r="B8" s="10">
        <v>45</v>
      </c>
      <c r="C8" s="10">
        <v>10</v>
      </c>
      <c r="D8" s="11">
        <v>2.16</v>
      </c>
      <c r="E8" s="12">
        <v>0.36299999999999999</v>
      </c>
      <c r="F8" s="12">
        <v>0.53</v>
      </c>
      <c r="G8" s="4">
        <v>8.1799999999999998E-2</v>
      </c>
      <c r="H8" s="47">
        <v>0.57752084912812729</v>
      </c>
      <c r="I8" s="2"/>
      <c r="J8" s="2"/>
    </row>
    <row r="9" spans="1:10" x14ac:dyDescent="0.3">
      <c r="A9" s="9" t="s">
        <v>13</v>
      </c>
      <c r="B9" s="10">
        <v>48</v>
      </c>
      <c r="C9" s="10">
        <v>9</v>
      </c>
      <c r="D9" s="11">
        <v>1.82</v>
      </c>
      <c r="E9" s="12">
        <v>0.41099999999999998</v>
      </c>
      <c r="F9" s="12">
        <v>0.69199999999999995</v>
      </c>
      <c r="G9" s="4">
        <v>1.23E-2</v>
      </c>
      <c r="H9" s="47">
        <v>0.5124670585850396</v>
      </c>
      <c r="I9" s="2"/>
      <c r="J9" s="2"/>
    </row>
    <row r="10" spans="1:10" x14ac:dyDescent="0.3">
      <c r="A10" s="9" t="s">
        <v>14</v>
      </c>
      <c r="B10" s="10">
        <v>50</v>
      </c>
      <c r="C10" s="10">
        <v>6</v>
      </c>
      <c r="D10" s="11">
        <v>1.46</v>
      </c>
      <c r="E10" s="12">
        <v>0.34699999999999998</v>
      </c>
      <c r="F10" s="12">
        <v>0.626</v>
      </c>
      <c r="G10" s="4">
        <v>-0.10489999999999999</v>
      </c>
      <c r="H10" s="47">
        <v>0.37906386903389439</v>
      </c>
      <c r="I10" s="2"/>
      <c r="J10" s="2"/>
    </row>
    <row r="11" spans="1:10" x14ac:dyDescent="0.3">
      <c r="A11" s="9" t="s">
        <v>15</v>
      </c>
      <c r="B11" s="10">
        <v>66</v>
      </c>
      <c r="C11" s="10">
        <v>2</v>
      </c>
      <c r="D11" s="11">
        <v>1.35</v>
      </c>
      <c r="E11" s="12">
        <v>0.184</v>
      </c>
      <c r="F11" s="12">
        <v>0.871</v>
      </c>
      <c r="G11" s="4">
        <v>-0.18260000000000001</v>
      </c>
      <c r="H11" s="47">
        <v>0.31599112724339584</v>
      </c>
      <c r="I11" s="2"/>
      <c r="J11" s="2"/>
    </row>
    <row r="12" spans="1:10" x14ac:dyDescent="0.3">
      <c r="A12" s="9" t="s">
        <v>16</v>
      </c>
      <c r="B12" s="10">
        <v>65</v>
      </c>
      <c r="C12" s="10">
        <v>1</v>
      </c>
      <c r="D12" s="11">
        <v>1.0900000000000001</v>
      </c>
      <c r="E12" s="12">
        <v>0.16900000000000001</v>
      </c>
      <c r="F12" s="12">
        <v>0.94099999999999995</v>
      </c>
      <c r="G12" s="4">
        <v>-0.21290000000000001</v>
      </c>
      <c r="H12" s="47">
        <v>0.28773678963110666</v>
      </c>
      <c r="I12" s="2"/>
      <c r="J12" s="2"/>
    </row>
    <row r="13" spans="1:10" x14ac:dyDescent="0.3">
      <c r="A13" s="13" t="s">
        <v>17</v>
      </c>
      <c r="B13" s="14">
        <v>67</v>
      </c>
      <c r="C13" s="14">
        <v>4</v>
      </c>
      <c r="D13" s="15">
        <v>0.87</v>
      </c>
      <c r="E13" s="16">
        <v>0.13300000000000001</v>
      </c>
      <c r="F13" s="16">
        <v>1</v>
      </c>
      <c r="G13" s="4">
        <v>-0.25119999999999998</v>
      </c>
      <c r="H13" s="48">
        <v>0.24017376913529168</v>
      </c>
      <c r="I13" s="2"/>
      <c r="J13" s="2"/>
    </row>
    <row r="14" spans="1:10" x14ac:dyDescent="0.3">
      <c r="A14" s="17" t="s">
        <v>18</v>
      </c>
      <c r="B14" s="18">
        <f t="shared" ref="B14:F14" si="0">MIN(B5:B13)</f>
        <v>32</v>
      </c>
      <c r="C14" s="19">
        <f t="shared" si="0"/>
        <v>1</v>
      </c>
      <c r="D14" s="20">
        <f t="shared" si="0"/>
        <v>0.87</v>
      </c>
      <c r="E14" s="20">
        <f t="shared" si="0"/>
        <v>0.13300000000000001</v>
      </c>
      <c r="F14" s="19">
        <f t="shared" si="0"/>
        <v>0.11700000000000001</v>
      </c>
      <c r="G14" s="20">
        <f>MIN(H5:H13)</f>
        <v>0.24017376913529168</v>
      </c>
      <c r="H14" s="45">
        <f>MIN(H5:H13)</f>
        <v>0.24017376913529168</v>
      </c>
      <c r="I14" s="2"/>
      <c r="J14" s="2"/>
    </row>
    <row r="15" spans="1:10" x14ac:dyDescent="0.3">
      <c r="A15" s="21" t="s">
        <v>19</v>
      </c>
      <c r="B15" s="22">
        <f t="shared" ref="B15:F15" si="1">MAX(B5:B13)</f>
        <v>67</v>
      </c>
      <c r="C15" s="23">
        <f t="shared" si="1"/>
        <v>14</v>
      </c>
      <c r="D15" s="24">
        <f t="shared" si="1"/>
        <v>2.73</v>
      </c>
      <c r="E15" s="24">
        <f t="shared" si="1"/>
        <v>0.69799999999999995</v>
      </c>
      <c r="F15" s="23">
        <f t="shared" si="1"/>
        <v>1</v>
      </c>
      <c r="G15" s="24">
        <f>MAX(H5:H13)</f>
        <v>0.74283641639463183</v>
      </c>
      <c r="H15" s="25">
        <f>MAX(H5:H13)</f>
        <v>0.74283641639463183</v>
      </c>
      <c r="I15" s="2"/>
      <c r="J15" s="2"/>
    </row>
    <row r="16" spans="1:10" ht="16.2" thickBot="1" x14ac:dyDescent="0.4">
      <c r="A16" s="26" t="s">
        <v>20</v>
      </c>
      <c r="B16" s="27">
        <f t="shared" ref="B16:G16" si="2">B15-B14</f>
        <v>35</v>
      </c>
      <c r="C16" s="27">
        <f t="shared" si="2"/>
        <v>13</v>
      </c>
      <c r="D16" s="28">
        <f t="shared" si="2"/>
        <v>1.8599999999999999</v>
      </c>
      <c r="E16" s="28">
        <f t="shared" si="2"/>
        <v>0.56499999999999995</v>
      </c>
      <c r="F16" s="27">
        <f t="shared" si="2"/>
        <v>0.88300000000000001</v>
      </c>
      <c r="G16" s="28">
        <f t="shared" si="2"/>
        <v>0.50266264725934018</v>
      </c>
      <c r="H16" s="37">
        <f>H15-H14</f>
        <v>0.50266264725934018</v>
      </c>
      <c r="I16" s="2"/>
      <c r="J16" s="2"/>
    </row>
    <row r="17" spans="1:10" x14ac:dyDescent="0.3">
      <c r="A17" s="17" t="s">
        <v>21</v>
      </c>
      <c r="B17" s="19">
        <v>30</v>
      </c>
      <c r="C17" s="19">
        <v>0</v>
      </c>
      <c r="D17" s="19">
        <v>0</v>
      </c>
      <c r="E17" s="19">
        <v>0</v>
      </c>
      <c r="F17" s="19">
        <v>0</v>
      </c>
      <c r="G17" s="19">
        <v>-1</v>
      </c>
      <c r="H17" s="29">
        <v>0</v>
      </c>
      <c r="I17" s="2"/>
      <c r="J17" s="2"/>
    </row>
    <row r="18" spans="1:10" x14ac:dyDescent="0.3">
      <c r="A18" s="21" t="s">
        <v>22</v>
      </c>
      <c r="B18" s="23">
        <v>70</v>
      </c>
      <c r="C18" s="23">
        <v>15</v>
      </c>
      <c r="D18" s="23">
        <v>3</v>
      </c>
      <c r="E18" s="23">
        <v>1</v>
      </c>
      <c r="F18" s="23">
        <v>1</v>
      </c>
      <c r="G18" s="23">
        <v>1</v>
      </c>
      <c r="H18" s="30">
        <v>1</v>
      </c>
      <c r="I18" s="2"/>
      <c r="J18" s="2"/>
    </row>
    <row r="19" spans="1:10" ht="15" thickBot="1" x14ac:dyDescent="0.35">
      <c r="A19" s="26" t="s">
        <v>23</v>
      </c>
      <c r="B19" s="27">
        <f>B18-B17</f>
        <v>40</v>
      </c>
      <c r="C19" s="27">
        <f t="shared" ref="C19:H19" si="3">C18-C17</f>
        <v>15</v>
      </c>
      <c r="D19" s="27">
        <f t="shared" si="3"/>
        <v>3</v>
      </c>
      <c r="E19" s="27">
        <f t="shared" si="3"/>
        <v>1</v>
      </c>
      <c r="F19" s="27">
        <f t="shared" si="3"/>
        <v>1</v>
      </c>
      <c r="G19" s="27">
        <f t="shared" si="3"/>
        <v>2</v>
      </c>
      <c r="H19" s="38">
        <f t="shared" si="3"/>
        <v>1</v>
      </c>
      <c r="I19" s="2"/>
      <c r="J19" s="2"/>
    </row>
    <row r="20" spans="1:10" ht="15" thickBot="1" x14ac:dyDescent="0.35">
      <c r="A20" s="39" t="s">
        <v>24</v>
      </c>
      <c r="B20" s="42">
        <f>(B16+B19)/2</f>
        <v>37.5</v>
      </c>
      <c r="C20" s="42">
        <f t="shared" ref="C20:H20" si="4">(C16+C19)/2</f>
        <v>14</v>
      </c>
      <c r="D20" s="42">
        <f t="shared" si="4"/>
        <v>2.4299999999999997</v>
      </c>
      <c r="E20" s="43">
        <f t="shared" si="4"/>
        <v>0.78249999999999997</v>
      </c>
      <c r="F20" s="43">
        <f t="shared" si="4"/>
        <v>0.9415</v>
      </c>
      <c r="G20" s="43">
        <f t="shared" si="4"/>
        <v>1.2513313236296701</v>
      </c>
      <c r="H20" s="44">
        <f t="shared" si="4"/>
        <v>0.75133132362967014</v>
      </c>
      <c r="I20" s="2"/>
      <c r="J20" s="2"/>
    </row>
    <row r="21" spans="1:10" x14ac:dyDescent="0.3">
      <c r="A21" s="2"/>
      <c r="B21" s="2"/>
      <c r="C21" s="2"/>
      <c r="D21" s="2"/>
      <c r="E21" s="2"/>
      <c r="F21" s="2"/>
      <c r="G21" s="2"/>
      <c r="H21" s="2"/>
      <c r="I21" s="2"/>
      <c r="J21" s="2"/>
    </row>
    <row r="22" spans="1:10" x14ac:dyDescent="0.3">
      <c r="A22" s="2"/>
      <c r="B22" s="2"/>
      <c r="C22" s="2"/>
      <c r="D22" s="2"/>
      <c r="E22" s="2"/>
      <c r="F22" s="2"/>
      <c r="G22" s="2"/>
      <c r="H22" s="2"/>
      <c r="I22" s="2"/>
      <c r="J22" s="2"/>
    </row>
    <row r="23" spans="1:10" ht="15" thickBot="1" x14ac:dyDescent="0.35">
      <c r="A23" s="2"/>
      <c r="B23" s="2"/>
      <c r="C23" s="2"/>
      <c r="D23" s="2"/>
      <c r="E23" s="2"/>
      <c r="F23" s="2"/>
      <c r="G23" s="2"/>
      <c r="H23" s="2"/>
      <c r="I23" s="2"/>
      <c r="J23" s="2"/>
    </row>
    <row r="24" spans="1:10" x14ac:dyDescent="0.3">
      <c r="A24" s="80" t="s">
        <v>25</v>
      </c>
      <c r="B24" s="82" t="s">
        <v>2</v>
      </c>
      <c r="C24" s="82" t="s">
        <v>3</v>
      </c>
      <c r="D24" s="82" t="s">
        <v>4</v>
      </c>
      <c r="E24" s="84" t="s">
        <v>5</v>
      </c>
      <c r="F24" s="84" t="s">
        <v>6</v>
      </c>
      <c r="G24" s="84" t="s">
        <v>7</v>
      </c>
      <c r="H24" s="84" t="s">
        <v>8</v>
      </c>
      <c r="I24" s="2"/>
      <c r="J24" s="2"/>
    </row>
    <row r="25" spans="1:10" ht="15" thickBot="1" x14ac:dyDescent="0.35">
      <c r="A25" s="81"/>
      <c r="B25" s="83"/>
      <c r="C25" s="83"/>
      <c r="D25" s="83"/>
      <c r="E25" s="85"/>
      <c r="F25" s="85"/>
      <c r="G25" s="85"/>
      <c r="H25" s="85"/>
      <c r="I25" s="2"/>
      <c r="J25" s="2"/>
    </row>
    <row r="26" spans="1:10" ht="15" thickBot="1" x14ac:dyDescent="0.35">
      <c r="A26" s="40" t="s">
        <v>26</v>
      </c>
      <c r="B26" s="31">
        <v>0.32729999999999998</v>
      </c>
      <c r="C26" s="32">
        <v>0.32729999999999998</v>
      </c>
      <c r="D26" s="32">
        <v>3.4700000000000002E-2</v>
      </c>
      <c r="E26" s="32">
        <v>7.8700000000000006E-2</v>
      </c>
      <c r="F26" s="32">
        <v>7.8700000000000006E-2</v>
      </c>
      <c r="G26" s="32">
        <v>0.12959999999999999</v>
      </c>
      <c r="H26" s="33">
        <v>2.3599999999999999E-2</v>
      </c>
      <c r="I26" s="2"/>
      <c r="J26" s="2"/>
    </row>
    <row r="27" spans="1:10" ht="15" thickBot="1" x14ac:dyDescent="0.35">
      <c r="A27" s="41" t="s">
        <v>27</v>
      </c>
      <c r="B27" s="34">
        <v>189</v>
      </c>
      <c r="C27" s="35">
        <v>189</v>
      </c>
      <c r="D27" s="35">
        <v>51</v>
      </c>
      <c r="E27" s="35">
        <v>97</v>
      </c>
      <c r="F27" s="35">
        <v>97</v>
      </c>
      <c r="G27" s="35">
        <v>120</v>
      </c>
      <c r="H27" s="36">
        <v>28</v>
      </c>
      <c r="I27" s="2"/>
      <c r="J27" s="2"/>
    </row>
    <row r="28" spans="1:10" x14ac:dyDescent="0.3">
      <c r="A28" s="2"/>
      <c r="B28" s="2"/>
      <c r="C28" s="2"/>
      <c r="D28" s="2"/>
      <c r="E28" s="2"/>
      <c r="F28" s="2"/>
      <c r="G28" s="2"/>
      <c r="H28" s="2"/>
      <c r="I28" s="2"/>
      <c r="J28" s="2"/>
    </row>
    <row r="29" spans="1:10" x14ac:dyDescent="0.3">
      <c r="A29" s="2"/>
      <c r="B29" s="2"/>
      <c r="C29" s="2"/>
      <c r="D29" s="2"/>
      <c r="E29" s="2"/>
      <c r="F29" s="2"/>
      <c r="G29" s="2"/>
      <c r="H29" s="2"/>
      <c r="I29" s="2"/>
      <c r="J29" s="2"/>
    </row>
    <row r="30" spans="1:10" x14ac:dyDescent="0.3">
      <c r="A30" s="2"/>
      <c r="B30" s="2"/>
      <c r="C30" s="2"/>
      <c r="D30" s="2"/>
      <c r="E30" s="2"/>
      <c r="F30" s="2"/>
      <c r="G30" s="2"/>
      <c r="H30" s="2"/>
      <c r="I30" s="2"/>
      <c r="J30" s="2"/>
    </row>
    <row r="31" spans="1:10" x14ac:dyDescent="0.3">
      <c r="A31" s="2"/>
      <c r="B31" s="2"/>
      <c r="C31" s="2"/>
      <c r="D31" s="2"/>
      <c r="E31" s="2"/>
      <c r="F31" s="2"/>
      <c r="G31" s="2"/>
      <c r="H31" s="2"/>
      <c r="I31" s="2"/>
      <c r="J31" s="2"/>
    </row>
  </sheetData>
  <mergeCells count="16">
    <mergeCell ref="G3:G4"/>
    <mergeCell ref="H3:H4"/>
    <mergeCell ref="A24:A25"/>
    <mergeCell ref="B24:B25"/>
    <mergeCell ref="C24:C25"/>
    <mergeCell ref="D24:D25"/>
    <mergeCell ref="E24:E25"/>
    <mergeCell ref="F24:F25"/>
    <mergeCell ref="G24:G25"/>
    <mergeCell ref="H24:H25"/>
    <mergeCell ref="A3:A4"/>
    <mergeCell ref="B3:B4"/>
    <mergeCell ref="C3:C4"/>
    <mergeCell ref="D3:D4"/>
    <mergeCell ref="E3:E4"/>
    <mergeCell ref="F3:F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B9B95-A9A9-4CB0-A10A-8579200A9A88}">
  <dimension ref="A1:K37"/>
  <sheetViews>
    <sheetView tabSelected="1" topLeftCell="A4" zoomScale="91" zoomScaleNormal="140" workbookViewId="0">
      <selection activeCell="J16" sqref="J16"/>
    </sheetView>
  </sheetViews>
  <sheetFormatPr defaultRowHeight="14.4" x14ac:dyDescent="0.3"/>
  <cols>
    <col min="3" max="3" width="12.109375" bestFit="1" customWidth="1"/>
    <col min="7" max="7" width="13.33203125" customWidth="1"/>
  </cols>
  <sheetData>
    <row r="1" spans="1:11" ht="18" x14ac:dyDescent="0.3">
      <c r="A1" s="49" t="s">
        <v>28</v>
      </c>
      <c r="B1" s="49"/>
      <c r="C1" s="49"/>
      <c r="D1" s="49"/>
      <c r="E1" s="49"/>
      <c r="F1" s="50"/>
      <c r="G1" s="50"/>
      <c r="H1" s="50"/>
      <c r="I1" s="50"/>
      <c r="J1" s="50"/>
      <c r="K1" s="50"/>
    </row>
    <row r="2" spans="1:11" ht="18" x14ac:dyDescent="0.3">
      <c r="A2" s="49"/>
      <c r="B2" s="49"/>
      <c r="C2" s="49"/>
      <c r="D2" s="49"/>
      <c r="E2" s="49"/>
      <c r="F2" s="50"/>
      <c r="G2" s="50"/>
      <c r="H2" s="50"/>
      <c r="I2" s="50"/>
      <c r="J2" s="50"/>
      <c r="K2" s="50"/>
    </row>
    <row r="3" spans="1:11" ht="15" thickBot="1" x14ac:dyDescent="0.35">
      <c r="A3" s="50"/>
      <c r="B3" s="91" t="s">
        <v>29</v>
      </c>
      <c r="C3" s="91"/>
      <c r="D3" s="91"/>
      <c r="E3" s="50"/>
      <c r="F3" s="50"/>
      <c r="G3" s="50"/>
      <c r="H3" s="50"/>
      <c r="I3" s="50"/>
      <c r="J3" s="50"/>
      <c r="K3" s="50"/>
    </row>
    <row r="4" spans="1:11" ht="15" thickBot="1" x14ac:dyDescent="0.35">
      <c r="A4" s="50"/>
      <c r="B4" s="51" t="s">
        <v>30</v>
      </c>
      <c r="C4" s="52" t="s">
        <v>31</v>
      </c>
      <c r="D4" s="53" t="s">
        <v>32</v>
      </c>
      <c r="E4" s="50"/>
      <c r="F4" s="50"/>
      <c r="G4" s="74" t="s">
        <v>1</v>
      </c>
      <c r="H4" s="75" t="s">
        <v>33</v>
      </c>
      <c r="I4" s="50"/>
      <c r="J4" s="50"/>
      <c r="K4" s="50"/>
    </row>
    <row r="5" spans="1:11" x14ac:dyDescent="0.3">
      <c r="A5" s="50"/>
      <c r="B5" s="54">
        <v>1</v>
      </c>
      <c r="C5" s="50" t="s">
        <v>10</v>
      </c>
      <c r="D5" s="65">
        <v>0.42059999999999997</v>
      </c>
      <c r="E5" s="50"/>
      <c r="F5" s="50"/>
      <c r="G5" s="62" t="s">
        <v>10</v>
      </c>
      <c r="H5" s="64">
        <v>0.42059999999999997</v>
      </c>
      <c r="I5" s="50"/>
      <c r="J5" s="50"/>
      <c r="K5" s="50"/>
    </row>
    <row r="6" spans="1:11" x14ac:dyDescent="0.3">
      <c r="A6" s="50"/>
      <c r="B6" s="54">
        <v>2</v>
      </c>
      <c r="C6" s="50" t="s">
        <v>9</v>
      </c>
      <c r="D6" s="65">
        <v>0.40089999999999998</v>
      </c>
      <c r="E6" s="50"/>
      <c r="F6" s="50"/>
      <c r="G6" s="62" t="s">
        <v>9</v>
      </c>
      <c r="H6" s="64">
        <v>0.40089999999999998</v>
      </c>
      <c r="I6" s="50"/>
      <c r="J6" s="50"/>
      <c r="K6" s="50"/>
    </row>
    <row r="7" spans="1:11" x14ac:dyDescent="0.3">
      <c r="A7" s="50"/>
      <c r="B7" s="54">
        <v>3</v>
      </c>
      <c r="C7" s="50" t="s">
        <v>11</v>
      </c>
      <c r="D7" s="65">
        <v>0.26910000000000001</v>
      </c>
      <c r="E7" s="50"/>
      <c r="F7" s="50"/>
      <c r="G7" s="62" t="s">
        <v>11</v>
      </c>
      <c r="H7" s="64">
        <v>0.26910000000000001</v>
      </c>
      <c r="I7" s="50"/>
      <c r="J7" s="50"/>
      <c r="K7" s="50"/>
    </row>
    <row r="8" spans="1:11" x14ac:dyDescent="0.3">
      <c r="A8" s="50"/>
      <c r="B8" s="54">
        <v>4</v>
      </c>
      <c r="C8" s="50" t="s">
        <v>12</v>
      </c>
      <c r="D8" s="65">
        <v>0.1099</v>
      </c>
      <c r="E8" s="50"/>
      <c r="F8" s="50"/>
      <c r="G8" s="62" t="s">
        <v>12</v>
      </c>
      <c r="H8" s="64">
        <v>0.1099</v>
      </c>
      <c r="I8" s="50"/>
      <c r="J8" s="50"/>
      <c r="K8" s="50"/>
    </row>
    <row r="9" spans="1:11" x14ac:dyDescent="0.3">
      <c r="A9" s="50"/>
      <c r="B9" s="54">
        <v>5</v>
      </c>
      <c r="C9" s="50" t="s">
        <v>13</v>
      </c>
      <c r="D9" s="65">
        <v>2.8799999999999999E-2</v>
      </c>
      <c r="E9" s="50"/>
      <c r="F9" s="50"/>
      <c r="G9" s="62" t="s">
        <v>13</v>
      </c>
      <c r="H9" s="64">
        <v>2.8799999999999999E-2</v>
      </c>
      <c r="I9" s="50"/>
      <c r="J9" s="50"/>
      <c r="K9" s="50"/>
    </row>
    <row r="10" spans="1:11" x14ac:dyDescent="0.3">
      <c r="A10" s="50"/>
      <c r="B10" s="54">
        <v>6</v>
      </c>
      <c r="C10" s="50" t="s">
        <v>14</v>
      </c>
      <c r="D10" s="65">
        <v>-8.14E-2</v>
      </c>
      <c r="E10" s="50"/>
      <c r="F10" s="50"/>
      <c r="G10" s="62" t="s">
        <v>14</v>
      </c>
      <c r="H10" s="64">
        <v>-8.14E-2</v>
      </c>
      <c r="I10" s="50"/>
      <c r="J10" s="50"/>
      <c r="K10" s="50"/>
    </row>
    <row r="11" spans="1:11" x14ac:dyDescent="0.3">
      <c r="A11" s="50"/>
      <c r="B11" s="54">
        <v>7</v>
      </c>
      <c r="C11" s="50" t="s">
        <v>15</v>
      </c>
      <c r="D11" s="66">
        <v>-0.36180000000000001</v>
      </c>
      <c r="E11" s="50"/>
      <c r="F11" s="50"/>
      <c r="G11" s="62" t="s">
        <v>15</v>
      </c>
      <c r="H11" s="68">
        <v>-0.36180000000000001</v>
      </c>
      <c r="I11" s="50"/>
      <c r="J11" s="50"/>
      <c r="K11" s="50"/>
    </row>
    <row r="12" spans="1:11" x14ac:dyDescent="0.3">
      <c r="A12" s="50"/>
      <c r="B12" s="54">
        <v>8</v>
      </c>
      <c r="C12" s="50" t="s">
        <v>17</v>
      </c>
      <c r="D12" s="66">
        <v>-0.3851</v>
      </c>
      <c r="E12" s="50"/>
      <c r="F12" s="50"/>
      <c r="G12" s="62" t="s">
        <v>17</v>
      </c>
      <c r="H12" s="68">
        <v>-0.3851</v>
      </c>
      <c r="I12" s="50"/>
      <c r="J12" s="50"/>
      <c r="K12" s="50"/>
    </row>
    <row r="13" spans="1:11" ht="15" thickBot="1" x14ac:dyDescent="0.35">
      <c r="A13" s="50"/>
      <c r="B13" s="55">
        <v>9</v>
      </c>
      <c r="C13" s="56" t="s">
        <v>16</v>
      </c>
      <c r="D13" s="67">
        <v>-0.40110000000000001</v>
      </c>
      <c r="E13" s="50"/>
      <c r="F13" s="50"/>
      <c r="G13" s="63" t="s">
        <v>16</v>
      </c>
      <c r="H13" s="69">
        <v>-0.40110000000000001</v>
      </c>
      <c r="I13" s="50"/>
      <c r="J13" s="50"/>
      <c r="K13" s="50"/>
    </row>
    <row r="14" spans="1:11" x14ac:dyDescent="0.3">
      <c r="A14" s="50"/>
      <c r="B14" s="50"/>
      <c r="C14" s="50"/>
      <c r="D14" s="50"/>
      <c r="E14" s="50"/>
      <c r="F14" s="50"/>
      <c r="G14" s="50"/>
      <c r="H14" s="50"/>
      <c r="I14" s="50"/>
      <c r="J14" s="50"/>
      <c r="K14" s="50"/>
    </row>
    <row r="15" spans="1:11" ht="15" thickBot="1" x14ac:dyDescent="0.35">
      <c r="A15" s="50"/>
      <c r="B15" s="50"/>
      <c r="C15" s="50"/>
      <c r="D15" s="50"/>
      <c r="E15" s="50"/>
      <c r="F15" s="50"/>
      <c r="G15" s="50"/>
      <c r="H15" s="50"/>
      <c r="I15" s="50"/>
      <c r="J15" s="50"/>
      <c r="K15" s="50"/>
    </row>
    <row r="16" spans="1:11" ht="15" thickBot="1" x14ac:dyDescent="0.35">
      <c r="A16" s="50"/>
      <c r="B16" s="50"/>
      <c r="C16" s="50" t="s">
        <v>10</v>
      </c>
      <c r="D16" s="70">
        <v>1</v>
      </c>
      <c r="E16" s="57">
        <v>1</v>
      </c>
      <c r="F16" s="50"/>
      <c r="G16" s="73" t="s">
        <v>34</v>
      </c>
      <c r="H16" s="58"/>
      <c r="I16" s="58"/>
      <c r="J16" s="59"/>
      <c r="K16" s="50"/>
    </row>
    <row r="17" spans="1:11" x14ac:dyDescent="0.3">
      <c r="A17" s="50"/>
      <c r="B17" s="50"/>
      <c r="C17" s="50" t="s">
        <v>9</v>
      </c>
      <c r="D17" s="71">
        <v>2</v>
      </c>
      <c r="E17" s="60">
        <v>2</v>
      </c>
      <c r="F17" s="50"/>
      <c r="G17" s="50"/>
      <c r="H17" s="50"/>
      <c r="I17" s="50"/>
      <c r="J17" s="50"/>
      <c r="K17" s="50"/>
    </row>
    <row r="18" spans="1:11" x14ac:dyDescent="0.3">
      <c r="A18" s="50"/>
      <c r="B18" s="50"/>
      <c r="C18" s="50" t="s">
        <v>11</v>
      </c>
      <c r="D18" s="71">
        <v>3</v>
      </c>
      <c r="E18" s="60">
        <v>3</v>
      </c>
      <c r="F18" s="50"/>
      <c r="G18" s="50"/>
      <c r="H18" s="50"/>
      <c r="I18" s="50"/>
      <c r="J18" s="50"/>
      <c r="K18" s="50"/>
    </row>
    <row r="19" spans="1:11" x14ac:dyDescent="0.3">
      <c r="A19" s="50"/>
      <c r="B19" s="50"/>
      <c r="C19" s="50" t="s">
        <v>12</v>
      </c>
      <c r="D19" s="71">
        <v>4</v>
      </c>
      <c r="E19" s="60">
        <v>4</v>
      </c>
      <c r="F19" s="50"/>
      <c r="G19" s="50"/>
      <c r="H19" s="50"/>
      <c r="I19" s="50"/>
      <c r="J19" s="50"/>
      <c r="K19" s="50"/>
    </row>
    <row r="20" spans="1:11" x14ac:dyDescent="0.3">
      <c r="A20" s="50"/>
      <c r="B20" s="50"/>
      <c r="C20" s="50" t="s">
        <v>13</v>
      </c>
      <c r="D20" s="71">
        <v>5</v>
      </c>
      <c r="E20" s="60">
        <v>5</v>
      </c>
      <c r="F20" s="50"/>
      <c r="G20" s="50"/>
      <c r="H20" s="50"/>
      <c r="I20" s="50"/>
      <c r="J20" s="50"/>
      <c r="K20" s="50"/>
    </row>
    <row r="21" spans="1:11" x14ac:dyDescent="0.3">
      <c r="A21" s="50"/>
      <c r="B21" s="50"/>
      <c r="C21" s="50" t="s">
        <v>14</v>
      </c>
      <c r="D21" s="71">
        <v>6</v>
      </c>
      <c r="E21" s="60">
        <v>6</v>
      </c>
      <c r="F21" s="50"/>
      <c r="G21" s="50"/>
      <c r="H21" s="50"/>
      <c r="I21" s="50"/>
      <c r="J21" s="50"/>
      <c r="K21" s="50"/>
    </row>
    <row r="22" spans="1:11" x14ac:dyDescent="0.3">
      <c r="A22" s="50"/>
      <c r="B22" s="50"/>
      <c r="C22" s="50" t="s">
        <v>15</v>
      </c>
      <c r="D22" s="71">
        <v>7</v>
      </c>
      <c r="E22" s="60">
        <v>7</v>
      </c>
      <c r="F22" s="50"/>
      <c r="G22" s="50"/>
      <c r="H22" s="50"/>
      <c r="I22" s="50"/>
      <c r="J22" s="50"/>
      <c r="K22" s="50"/>
    </row>
    <row r="23" spans="1:11" x14ac:dyDescent="0.3">
      <c r="A23" s="50"/>
      <c r="B23" s="50"/>
      <c r="C23" s="50" t="s">
        <v>17</v>
      </c>
      <c r="D23" s="71">
        <v>8</v>
      </c>
      <c r="E23" s="60">
        <v>9</v>
      </c>
      <c r="F23" s="50"/>
      <c r="G23" s="50"/>
      <c r="H23" s="50"/>
      <c r="I23" s="50"/>
      <c r="J23" s="50"/>
      <c r="K23" s="50"/>
    </row>
    <row r="24" spans="1:11" ht="15" thickBot="1" x14ac:dyDescent="0.35">
      <c r="A24" s="50"/>
      <c r="B24" s="50"/>
      <c r="C24" s="50" t="s">
        <v>16</v>
      </c>
      <c r="D24" s="72">
        <v>9</v>
      </c>
      <c r="E24" s="61">
        <v>8</v>
      </c>
      <c r="F24" s="50"/>
      <c r="G24" s="50"/>
      <c r="H24" s="50"/>
      <c r="I24" s="50"/>
      <c r="J24" s="50"/>
      <c r="K24" s="50"/>
    </row>
    <row r="25" spans="1:11" x14ac:dyDescent="0.3">
      <c r="A25" s="50"/>
      <c r="B25" s="50"/>
      <c r="C25" s="50"/>
      <c r="D25" s="50"/>
      <c r="E25" s="50"/>
      <c r="F25" s="50"/>
      <c r="G25" s="50"/>
      <c r="H25" s="50"/>
      <c r="I25" s="50"/>
      <c r="J25" s="50"/>
      <c r="K25" s="50"/>
    </row>
    <row r="26" spans="1:11" x14ac:dyDescent="0.3">
      <c r="A26" s="50"/>
      <c r="B26" s="50"/>
      <c r="C26" s="50"/>
      <c r="D26" s="50"/>
      <c r="E26" s="50"/>
      <c r="F26" s="50"/>
      <c r="G26" s="50"/>
      <c r="H26" s="50"/>
      <c r="I26" s="50"/>
      <c r="J26" s="50"/>
      <c r="K26" s="50"/>
    </row>
    <row r="27" spans="1:11" x14ac:dyDescent="0.3">
      <c r="A27" s="50"/>
      <c r="B27" s="50"/>
      <c r="C27" s="50"/>
      <c r="D27" s="50"/>
      <c r="E27" s="50"/>
      <c r="F27" s="50"/>
      <c r="G27" s="50"/>
      <c r="H27" s="50"/>
      <c r="I27" s="50"/>
      <c r="J27" s="50"/>
      <c r="K27" s="50"/>
    </row>
    <row r="28" spans="1:11" x14ac:dyDescent="0.3">
      <c r="A28" s="50"/>
      <c r="B28" s="50"/>
      <c r="C28" s="50"/>
      <c r="D28" s="50"/>
      <c r="E28" s="50"/>
      <c r="F28" s="50"/>
      <c r="G28" s="50"/>
      <c r="H28" s="50"/>
      <c r="I28" s="50"/>
      <c r="J28" s="50"/>
      <c r="K28" s="50"/>
    </row>
    <row r="29" spans="1:11" x14ac:dyDescent="0.3">
      <c r="A29" s="50"/>
      <c r="B29" s="50"/>
      <c r="C29" s="50"/>
      <c r="D29" s="50"/>
      <c r="E29" s="50"/>
      <c r="F29" s="50"/>
      <c r="G29" s="50"/>
      <c r="H29" s="50"/>
      <c r="I29" s="50"/>
      <c r="J29" s="50"/>
      <c r="K29" s="50"/>
    </row>
    <row r="30" spans="1:11" x14ac:dyDescent="0.3">
      <c r="A30" s="50"/>
      <c r="B30" s="50"/>
      <c r="C30" s="50"/>
      <c r="D30" s="50"/>
      <c r="E30" s="50"/>
      <c r="F30" s="50"/>
      <c r="G30" s="50"/>
      <c r="H30" s="50"/>
      <c r="I30" s="50"/>
      <c r="J30" s="50"/>
      <c r="K30" s="50"/>
    </row>
    <row r="31" spans="1:11" x14ac:dyDescent="0.3">
      <c r="A31" s="50"/>
      <c r="B31" s="50"/>
      <c r="C31" s="50"/>
      <c r="D31" s="50"/>
      <c r="E31" s="50"/>
      <c r="F31" s="50"/>
      <c r="G31" s="50"/>
      <c r="H31" s="50"/>
      <c r="I31" s="50"/>
      <c r="J31" s="50"/>
      <c r="K31" s="50"/>
    </row>
    <row r="32" spans="1:11" x14ac:dyDescent="0.3">
      <c r="A32" s="2"/>
      <c r="B32" s="2"/>
      <c r="C32" s="2"/>
      <c r="D32" s="2"/>
      <c r="E32" s="2"/>
    </row>
    <row r="33" spans="1:9" x14ac:dyDescent="0.3">
      <c r="A33" s="2"/>
      <c r="B33" s="2"/>
      <c r="C33" s="2"/>
      <c r="D33" s="2"/>
      <c r="E33" s="2"/>
    </row>
    <row r="34" spans="1:9" x14ac:dyDescent="0.3">
      <c r="A34" s="2"/>
      <c r="B34" s="2"/>
      <c r="C34" s="2"/>
      <c r="D34" s="2"/>
      <c r="E34" s="2"/>
      <c r="F34" s="2"/>
      <c r="G34" s="2"/>
    </row>
    <row r="35" spans="1:9" x14ac:dyDescent="0.3">
      <c r="A35" s="2"/>
      <c r="B35" s="2"/>
      <c r="C35" s="2"/>
      <c r="D35" s="2"/>
      <c r="E35" s="2"/>
      <c r="F35" s="2"/>
      <c r="G35" s="2"/>
    </row>
    <row r="36" spans="1:9" x14ac:dyDescent="0.3">
      <c r="A36" s="2"/>
      <c r="B36" s="2"/>
      <c r="C36" s="2"/>
      <c r="D36" s="2"/>
      <c r="E36" s="2"/>
      <c r="F36" s="2"/>
      <c r="G36" s="2"/>
      <c r="H36" s="2"/>
      <c r="I36" s="2"/>
    </row>
    <row r="37" spans="1:9" x14ac:dyDescent="0.3">
      <c r="A37" s="2"/>
      <c r="B37" s="2"/>
      <c r="C37" s="2"/>
      <c r="D37" s="2"/>
      <c r="E37" s="2"/>
      <c r="F37" s="2"/>
      <c r="G37" s="2"/>
      <c r="H37" s="2"/>
      <c r="I37" s="2"/>
    </row>
  </sheetData>
  <mergeCells count="1">
    <mergeCell ref="B3:D3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588E4568960D3D4B9566803B9A92BC08" ma:contentTypeVersion="5" ma:contentTypeDescription="Creare un nuovo documento." ma:contentTypeScope="" ma:versionID="e5ea96db0a00b51ba6b8f2014b47475f">
  <xsd:schema xmlns:xsd="http://www.w3.org/2001/XMLSchema" xmlns:xs="http://www.w3.org/2001/XMLSchema" xmlns:p="http://schemas.microsoft.com/office/2006/metadata/properties" xmlns:ns3="39cf543f-af9d-471e-9024-d982332f2bc2" targetNamespace="http://schemas.microsoft.com/office/2006/metadata/properties" ma:root="true" ma:fieldsID="3330c4da70d601a877131dc8639c952f" ns3:_="">
    <xsd:import namespace="39cf543f-af9d-471e-9024-d982332f2bc2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9cf543f-af9d-471e-9024-d982332f2bc2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B640402-5B9A-4106-9AE8-CB42DE5DF6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9cf543f-af9d-471e-9024-d982332f2bc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BB6775E-A3D9-4859-AC5E-232F2C1FCC5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F190FF7-C61C-43CD-A517-B224CEA23F3B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Valori</vt:lpstr>
      <vt:lpstr>Risultati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MATTEO ZAMPOLINI</dc:creator>
  <cp:keywords/>
  <dc:description/>
  <cp:lastModifiedBy>rebecca sergio</cp:lastModifiedBy>
  <cp:revision/>
  <dcterms:created xsi:type="dcterms:W3CDTF">2024-11-14T11:58:14Z</dcterms:created>
  <dcterms:modified xsi:type="dcterms:W3CDTF">2024-11-25T14:49:17Z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0x010100588E4568960D3D4B9566803B9A92BC08</vt:lpwstr>
  </property>
</Properties>
</file>