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cccf0c497eae6ed/Desktop/Modelli e Metodi per il Supporto alle Decisioni/Progetto MCDA/UTA/"/>
    </mc:Choice>
  </mc:AlternateContent>
  <xr:revisionPtr revIDLastSave="537" documentId="11_F25DC773A252ABDACC1048C4E9DB5E3A5ADE58ED" xr6:coauthVersionLast="47" xr6:coauthVersionMax="47" xr10:uidLastSave="{4CD25F25-13D1-4545-AA01-BDF1184CBF9D}"/>
  <bookViews>
    <workbookView xWindow="6156" yWindow="780" windowWidth="16440" windowHeight="10596" activeTab="3" xr2:uid="{00000000-000D-0000-FFFF-FFFF00000000}"/>
  </bookViews>
  <sheets>
    <sheet name="S" sheetId="2" r:id="rId1"/>
    <sheet name="SR" sheetId="1" r:id="rId2"/>
    <sheet name="Utility" sheetId="3" r:id="rId3"/>
    <sheet name="Grafici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N7" i="1"/>
  <c r="N8" i="1"/>
  <c r="N9" i="1"/>
  <c r="N10" i="1"/>
  <c r="N11" i="1"/>
  <c r="N12" i="1"/>
  <c r="N13" i="1"/>
  <c r="N6" i="1"/>
  <c r="D6" i="3"/>
  <c r="D7" i="3"/>
  <c r="D8" i="3"/>
  <c r="D9" i="3"/>
  <c r="D10" i="3"/>
  <c r="D11" i="3"/>
  <c r="D12" i="3"/>
  <c r="D13" i="3"/>
  <c r="D14" i="3"/>
  <c r="D15" i="3"/>
  <c r="D5" i="3"/>
  <c r="D20" i="1" l="1"/>
  <c r="E20" i="1"/>
  <c r="F20" i="1"/>
  <c r="G20" i="1"/>
</calcChain>
</file>

<file path=xl/sharedStrings.xml><?xml version="1.0" encoding="utf-8"?>
<sst xmlns="http://schemas.openxmlformats.org/spreadsheetml/2006/main" count="157" uniqueCount="84">
  <si>
    <t>direzioni</t>
  </si>
  <si>
    <t>pesi</t>
  </si>
  <si>
    <t>indici</t>
  </si>
  <si>
    <t>City</t>
  </si>
  <si>
    <t>D3</t>
  </si>
  <si>
    <t>1</t>
  </si>
  <si>
    <t>Gothenburg</t>
  </si>
  <si>
    <t>2</t>
  </si>
  <si>
    <t>Aalborg</t>
  </si>
  <si>
    <t>3</t>
  </si>
  <si>
    <t>Murcia</t>
  </si>
  <si>
    <t>4</t>
  </si>
  <si>
    <t>Florence</t>
  </si>
  <si>
    <t>5</t>
  </si>
  <si>
    <t>Christchurch</t>
  </si>
  <si>
    <t>6</t>
  </si>
  <si>
    <t>Berlin</t>
  </si>
  <si>
    <t>7</t>
  </si>
  <si>
    <t>Johannesburg</t>
  </si>
  <si>
    <t>8</t>
  </si>
  <si>
    <t>Bangalore</t>
  </si>
  <si>
    <t>Tallinn</t>
  </si>
  <si>
    <t>Utopia</t>
  </si>
  <si>
    <t>Distopia</t>
  </si>
  <si>
    <t>Rank</t>
  </si>
  <si>
    <t>action</t>
  </si>
  <si>
    <t>Phi</t>
  </si>
  <si>
    <t>left hand</t>
  </si>
  <si>
    <t>right end</t>
  </si>
  <si>
    <t># sub-int</t>
  </si>
  <si>
    <t>length</t>
  </si>
  <si>
    <t>azioni</t>
  </si>
  <si>
    <t>utilità</t>
  </si>
  <si>
    <t>ufficiale</t>
  </si>
  <si>
    <t>UTA</t>
  </si>
  <si>
    <t>D3.1</t>
  </si>
  <si>
    <t>D3.2</t>
  </si>
  <si>
    <t>D3.3</t>
  </si>
  <si>
    <t>D3.4</t>
  </si>
  <si>
    <t>D3.5</t>
  </si>
  <si>
    <t>Amsterdam</t>
  </si>
  <si>
    <t>Antwerp</t>
  </si>
  <si>
    <t>Batna</t>
  </si>
  <si>
    <t>Beijing</t>
  </si>
  <si>
    <t>Bilbao</t>
  </si>
  <si>
    <t>Birmingham</t>
  </si>
  <si>
    <t>Bologna</t>
  </si>
  <si>
    <t>Braga</t>
  </si>
  <si>
    <t>Bregenz</t>
  </si>
  <si>
    <t>Bydgoszcz</t>
  </si>
  <si>
    <t>Cape Town</t>
  </si>
  <si>
    <t>Constanta</t>
  </si>
  <si>
    <t>Copenhagen</t>
  </si>
  <si>
    <t>Dublin</t>
  </si>
  <si>
    <t>Funchal</t>
  </si>
  <si>
    <t>Gdynia</t>
  </si>
  <si>
    <t>Glasgow</t>
  </si>
  <si>
    <t>Grand Lyon</t>
  </si>
  <si>
    <t>Hamburg</t>
  </si>
  <si>
    <t>Helsinki</t>
  </si>
  <si>
    <t>Karlovac</t>
  </si>
  <si>
    <t>London</t>
  </si>
  <si>
    <t>Lviv</t>
  </si>
  <si>
    <t>Madrid</t>
  </si>
  <si>
    <t>Porto</t>
  </si>
  <si>
    <t>Reykjavík</t>
  </si>
  <si>
    <t>Riga</t>
  </si>
  <si>
    <t>Rio de Janeiro</t>
  </si>
  <si>
    <t>Salé</t>
  </si>
  <si>
    <t>São Paulo</t>
  </si>
  <si>
    <t>Sfax</t>
  </si>
  <si>
    <t>Sydney</t>
  </si>
  <si>
    <t>Tianjin</t>
  </si>
  <si>
    <t>Vila Nova de Gaia</t>
  </si>
  <si>
    <t>Vilnius</t>
  </si>
  <si>
    <t>Città</t>
  </si>
  <si>
    <t>Grafici delle Funzioni di Utilità e dei pesi</t>
  </si>
  <si>
    <t>delta assegnato</t>
  </si>
  <si>
    <t>0.06</t>
  </si>
  <si>
    <t>Criteri</t>
  </si>
  <si>
    <t>Pesi</t>
  </si>
  <si>
    <t>Utilità</t>
  </si>
  <si>
    <t>Valori</t>
  </si>
  <si>
    <r>
      <t xml:space="preserve">Il Tau di Kendall è </t>
    </r>
    <r>
      <rPr>
        <b/>
        <sz val="11"/>
        <color theme="4"/>
        <rFont val="Calibri"/>
        <family val="2"/>
        <scheme val="minor"/>
      </rPr>
      <t>0,964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</si>
</sst>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"/>
    <numFmt numFmtId="167" formatCode="#,##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D3D3D"/>
      <name val="Arial"/>
      <family val="2"/>
    </font>
    <font>
      <b/>
      <sz val="10"/>
      <color theme="4"/>
      <name val="Arial"/>
      <family val="2"/>
    </font>
    <font>
      <b/>
      <i/>
      <sz val="14"/>
      <color theme="1"/>
      <name val="Calibri"/>
      <family val="2"/>
      <scheme val="minor"/>
    </font>
    <font>
      <i/>
      <sz val="9"/>
      <color theme="1"/>
      <name val="Arial"/>
      <family val="2"/>
    </font>
    <font>
      <i/>
      <sz val="9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rgb="FFC5E0B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theme="4"/>
      </top>
      <bottom/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2" fillId="0" borderId="0"/>
  </cellStyleXfs>
  <cellXfs count="125">
    <xf numFmtId="0" fontId="0" fillId="0" borderId="0" xfId="0"/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49" fontId="8" fillId="0" borderId="8" xfId="2" applyNumberFormat="1" applyFont="1" applyBorder="1" applyAlignment="1">
      <alignment horizontal="center" vertical="center"/>
    </xf>
    <xf numFmtId="49" fontId="9" fillId="0" borderId="7" xfId="2" applyNumberFormat="1" applyFont="1" applyBorder="1" applyAlignment="1">
      <alignment horizontal="center"/>
    </xf>
    <xf numFmtId="164" fontId="10" fillId="0" borderId="4" xfId="0" applyNumberFormat="1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165" fontId="10" fillId="0" borderId="4" xfId="0" applyNumberFormat="1" applyFont="1" applyBorder="1" applyAlignment="1">
      <alignment horizontal="right"/>
    </xf>
    <xf numFmtId="2" fontId="10" fillId="0" borderId="4" xfId="0" applyNumberFormat="1" applyFont="1" applyBorder="1" applyAlignment="1">
      <alignment horizontal="right"/>
    </xf>
    <xf numFmtId="164" fontId="10" fillId="0" borderId="7" xfId="0" applyNumberFormat="1" applyFont="1" applyBorder="1" applyAlignment="1">
      <alignment horizontal="right"/>
    </xf>
    <xf numFmtId="49" fontId="8" fillId="0" borderId="5" xfId="2" applyNumberFormat="1" applyFont="1" applyBorder="1" applyAlignment="1">
      <alignment horizontal="center" vertical="center"/>
    </xf>
    <xf numFmtId="49" fontId="9" fillId="0" borderId="9" xfId="2" applyNumberFormat="1" applyFont="1" applyBorder="1" applyAlignment="1">
      <alignment horizontal="center"/>
    </xf>
    <xf numFmtId="164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9" xfId="0" applyNumberFormat="1" applyFont="1" applyBorder="1" applyAlignment="1">
      <alignment horizontal="right"/>
    </xf>
    <xf numFmtId="49" fontId="8" fillId="0" borderId="5" xfId="2" applyNumberFormat="1" applyFont="1" applyFill="1" applyBorder="1" applyAlignment="1">
      <alignment horizontal="center" vertical="center"/>
    </xf>
    <xf numFmtId="49" fontId="9" fillId="0" borderId="9" xfId="2" applyNumberFormat="1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0" fillId="0" borderId="9" xfId="0" applyFont="1" applyBorder="1" applyAlignment="1">
      <alignment horizontal="right"/>
    </xf>
    <xf numFmtId="0" fontId="5" fillId="0" borderId="10" xfId="0" applyFont="1" applyBorder="1" applyAlignment="1">
      <alignment horizontal="center"/>
    </xf>
    <xf numFmtId="49" fontId="9" fillId="0" borderId="11" xfId="2" applyNumberFormat="1" applyFont="1" applyFill="1" applyBorder="1" applyAlignment="1">
      <alignment horizontal="center"/>
    </xf>
    <xf numFmtId="3" fontId="10" fillId="0" borderId="12" xfId="3" applyNumberFormat="1" applyFont="1" applyBorder="1" applyAlignment="1">
      <alignment horizontal="right" vertical="center"/>
    </xf>
    <xf numFmtId="166" fontId="10" fillId="0" borderId="12" xfId="3" applyNumberFormat="1" applyFont="1" applyBorder="1" applyAlignment="1">
      <alignment horizontal="right" vertical="center"/>
    </xf>
    <xf numFmtId="4" fontId="10" fillId="0" borderId="12" xfId="3" applyNumberFormat="1" applyFont="1" applyBorder="1" applyAlignment="1">
      <alignment horizontal="right" vertical="center"/>
    </xf>
    <xf numFmtId="2" fontId="10" fillId="0" borderId="12" xfId="3" applyNumberFormat="1" applyFont="1" applyBorder="1" applyAlignment="1">
      <alignment horizontal="right" vertical="center"/>
    </xf>
    <xf numFmtId="167" fontId="10" fillId="0" borderId="11" xfId="3" applyNumberFormat="1" applyFont="1" applyBorder="1" applyAlignment="1">
      <alignment horizontal="right" vertical="center"/>
    </xf>
    <xf numFmtId="0" fontId="1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10" fillId="0" borderId="12" xfId="3" applyNumberFormat="1" applyFont="1" applyBorder="1" applyAlignment="1">
      <alignment horizontal="right" vertical="center"/>
    </xf>
    <xf numFmtId="2" fontId="0" fillId="0" borderId="0" xfId="0" applyNumberFormat="1"/>
    <xf numFmtId="0" fontId="4" fillId="0" borderId="0" xfId="1" applyFont="1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3" borderId="0" xfId="0" applyFont="1" applyFill="1"/>
    <xf numFmtId="165" fontId="0" fillId="0" borderId="0" xfId="0" applyNumberFormat="1"/>
    <xf numFmtId="49" fontId="9" fillId="0" borderId="21" xfId="2" applyNumberFormat="1" applyFont="1" applyBorder="1" applyAlignment="1">
      <alignment horizontal="center"/>
    </xf>
    <xf numFmtId="49" fontId="9" fillId="0" borderId="21" xfId="2" applyNumberFormat="1" applyFont="1" applyFill="1" applyBorder="1" applyAlignment="1">
      <alignment horizontal="center"/>
    </xf>
    <xf numFmtId="49" fontId="9" fillId="0" borderId="22" xfId="2" applyNumberFormat="1" applyFont="1" applyFill="1" applyBorder="1" applyAlignment="1">
      <alignment horizontal="center"/>
    </xf>
    <xf numFmtId="0" fontId="5" fillId="3" borderId="24" xfId="0" applyFont="1" applyFill="1" applyBorder="1"/>
    <xf numFmtId="0" fontId="5" fillId="3" borderId="25" xfId="0" applyFont="1" applyFill="1" applyBorder="1"/>
    <xf numFmtId="0" fontId="5" fillId="3" borderId="26" xfId="0" applyFont="1" applyFill="1" applyBorder="1"/>
    <xf numFmtId="0" fontId="11" fillId="0" borderId="16" xfId="0" applyFont="1" applyBorder="1" applyAlignment="1">
      <alignment vertical="center"/>
    </xf>
    <xf numFmtId="166" fontId="11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165" fontId="13" fillId="0" borderId="17" xfId="0" applyNumberFormat="1" applyFont="1" applyBorder="1" applyAlignment="1">
      <alignment vertical="center" wrapText="1"/>
    </xf>
    <xf numFmtId="0" fontId="12" fillId="0" borderId="16" xfId="0" applyFont="1" applyBorder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0" fontId="11" fillId="0" borderId="18" xfId="0" applyFont="1" applyBorder="1" applyAlignment="1">
      <alignment vertical="center"/>
    </xf>
    <xf numFmtId="166" fontId="11" fillId="0" borderId="19" xfId="0" applyNumberFormat="1" applyFont="1" applyBorder="1" applyAlignment="1">
      <alignment horizontal="center" vertical="center"/>
    </xf>
    <xf numFmtId="3" fontId="11" fillId="0" borderId="19" xfId="0" applyNumberFormat="1" applyFont="1" applyBorder="1" applyAlignment="1">
      <alignment horizontal="center" vertical="center"/>
    </xf>
    <xf numFmtId="4" fontId="11" fillId="0" borderId="19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2" fontId="11" fillId="0" borderId="16" xfId="0" applyNumberFormat="1" applyFont="1" applyBorder="1" applyAlignment="1">
      <alignment horizontal="center" vertical="center"/>
    </xf>
    <xf numFmtId="4" fontId="11" fillId="0" borderId="17" xfId="0" applyNumberFormat="1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4" fontId="12" fillId="0" borderId="17" xfId="0" applyNumberFormat="1" applyFont="1" applyBorder="1" applyAlignment="1">
      <alignment horizontal="center" vertical="center"/>
    </xf>
    <xf numFmtId="2" fontId="11" fillId="0" borderId="18" xfId="0" applyNumberFormat="1" applyFont="1" applyBorder="1" applyAlignment="1">
      <alignment horizontal="center" vertical="center"/>
    </xf>
    <xf numFmtId="4" fontId="11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4" fillId="0" borderId="24" xfId="0" applyFont="1" applyBorder="1" applyAlignment="1">
      <alignment horizontal="center" vertical="center"/>
    </xf>
    <xf numFmtId="2" fontId="4" fillId="2" borderId="24" xfId="0" applyNumberFormat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right" vertical="center"/>
    </xf>
    <xf numFmtId="3" fontId="0" fillId="0" borderId="20" xfId="0" applyNumberFormat="1" applyBorder="1"/>
    <xf numFmtId="0" fontId="10" fillId="0" borderId="0" xfId="0" applyFont="1"/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" fontId="17" fillId="0" borderId="28" xfId="0" applyNumberFormat="1" applyFont="1" applyBorder="1" applyAlignment="1">
      <alignment horizontal="center"/>
    </xf>
    <xf numFmtId="1" fontId="17" fillId="0" borderId="29" xfId="0" applyNumberFormat="1" applyFont="1" applyBorder="1" applyAlignment="1">
      <alignment horizontal="center"/>
    </xf>
    <xf numFmtId="49" fontId="9" fillId="0" borderId="7" xfId="2" applyNumberFormat="1" applyFont="1" applyFill="1" applyBorder="1" applyAlignment="1">
      <alignment horizontal="center"/>
    </xf>
    <xf numFmtId="164" fontId="10" fillId="0" borderId="8" xfId="0" applyNumberFormat="1" applyFont="1" applyBorder="1" applyAlignment="1">
      <alignment horizontal="right"/>
    </xf>
    <xf numFmtId="164" fontId="10" fillId="0" borderId="5" xfId="0" applyNumberFormat="1" applyFont="1" applyBorder="1" applyAlignment="1">
      <alignment horizontal="right"/>
    </xf>
    <xf numFmtId="164" fontId="10" fillId="0" borderId="10" xfId="3" applyNumberFormat="1" applyFont="1" applyBorder="1" applyAlignment="1">
      <alignment horizontal="right" vertical="center"/>
    </xf>
    <xf numFmtId="0" fontId="0" fillId="3" borderId="0" xfId="0" applyFill="1"/>
    <xf numFmtId="3" fontId="0" fillId="0" borderId="0" xfId="0" applyNumberFormat="1"/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0" fillId="0" borderId="12" xfId="0" applyFont="1" applyBorder="1"/>
    <xf numFmtId="0" fontId="10" fillId="0" borderId="30" xfId="0" applyFont="1" applyBorder="1"/>
    <xf numFmtId="0" fontId="10" fillId="0" borderId="30" xfId="0" applyFont="1" applyBorder="1" applyAlignment="1">
      <alignment horizontal="right"/>
    </xf>
    <xf numFmtId="1" fontId="10" fillId="0" borderId="15" xfId="0" applyNumberFormat="1" applyFont="1" applyBorder="1" applyAlignment="1">
      <alignment horizontal="right"/>
    </xf>
    <xf numFmtId="0" fontId="10" fillId="0" borderId="0" xfId="0" applyFont="1" applyBorder="1"/>
    <xf numFmtId="0" fontId="10" fillId="0" borderId="0" xfId="0" applyFont="1" applyBorder="1" applyAlignment="1">
      <alignment horizontal="right"/>
    </xf>
    <xf numFmtId="1" fontId="10" fillId="0" borderId="17" xfId="0" applyNumberFormat="1" applyFont="1" applyBorder="1" applyAlignment="1">
      <alignment horizontal="right"/>
    </xf>
    <xf numFmtId="0" fontId="10" fillId="0" borderId="19" xfId="0" applyFont="1" applyBorder="1"/>
    <xf numFmtId="1" fontId="10" fillId="0" borderId="20" xfId="0" applyNumberFormat="1" applyFont="1" applyBorder="1"/>
    <xf numFmtId="0" fontId="10" fillId="0" borderId="14" xfId="0" applyFont="1" applyBorder="1"/>
    <xf numFmtId="0" fontId="10" fillId="0" borderId="16" xfId="0" applyFont="1" applyBorder="1"/>
    <xf numFmtId="0" fontId="10" fillId="0" borderId="18" xfId="0" applyFont="1" applyBorder="1"/>
    <xf numFmtId="49" fontId="18" fillId="0" borderId="14" xfId="2" applyNumberFormat="1" applyFont="1" applyFill="1" applyBorder="1" applyAlignment="1">
      <alignment horizontal="center"/>
    </xf>
    <xf numFmtId="49" fontId="18" fillId="0" borderId="16" xfId="2" applyNumberFormat="1" applyFont="1" applyFill="1" applyBorder="1" applyAlignment="1">
      <alignment horizontal="center"/>
    </xf>
    <xf numFmtId="0" fontId="18" fillId="0" borderId="16" xfId="0" applyFont="1" applyFill="1" applyBorder="1"/>
    <xf numFmtId="0" fontId="18" fillId="0" borderId="18" xfId="0" applyFont="1" applyFill="1" applyBorder="1"/>
    <xf numFmtId="0" fontId="0" fillId="4" borderId="14" xfId="0" applyFont="1" applyFill="1" applyBorder="1"/>
    <xf numFmtId="0" fontId="0" fillId="4" borderId="15" xfId="0" applyFont="1" applyFill="1" applyBorder="1"/>
  </cellXfs>
  <cellStyles count="4">
    <cellStyle name="Collegamento ipertestuale" xfId="2" builtinId="8"/>
    <cellStyle name="Normale" xfId="0" builtinId="0"/>
    <cellStyle name="Normale 2" xfId="3" xr:uid="{AB525B3C-27BE-4C35-98E4-B78FC6C36AE8}"/>
    <cellStyle name="Normale 3" xfId="1" xr:uid="{BB46AB38-2AF6-4D1E-BEC6-70BEFFFC65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Grafici!$B$4:$B$8</c:f>
              <c:numCache>
                <c:formatCode>General</c:formatCode>
                <c:ptCount val="5"/>
                <c:pt idx="0">
                  <c:v>0.22500000000000001</c:v>
                </c:pt>
                <c:pt idx="1">
                  <c:v>0.16500000000000001</c:v>
                </c:pt>
                <c:pt idx="2">
                  <c:v>0.19500000000000001</c:v>
                </c:pt>
                <c:pt idx="3">
                  <c:v>0.2</c:v>
                </c:pt>
                <c:pt idx="4">
                  <c:v>0.215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F-4DE8-B246-1497F495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114992"/>
        <c:axId val="1441114032"/>
      </c:barChart>
      <c:catAx>
        <c:axId val="14411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1114032"/>
        <c:crosses val="autoZero"/>
        <c:auto val="1"/>
        <c:lblAlgn val="ctr"/>
        <c:lblOffset val="100"/>
        <c:noMultiLvlLbl val="0"/>
      </c:catAx>
      <c:valAx>
        <c:axId val="14411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111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 1</a:t>
            </a:r>
          </a:p>
        </c:rich>
      </c:tx>
      <c:layout>
        <c:manualLayout>
          <c:xMode val="edge"/>
          <c:yMode val="edge"/>
          <c:x val="0.43284931211490452"/>
          <c:y val="2.6847987119731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Grafici!$A$19:$A$24</c:f>
              <c:numCache>
                <c:formatCode>General</c:formatCode>
                <c:ptCount val="6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</c:numCache>
            </c:numRef>
          </c:cat>
          <c:val>
            <c:numRef>
              <c:f>Grafici!$B$19:$B$24</c:f>
              <c:numCache>
                <c:formatCode>General</c:formatCode>
                <c:ptCount val="6"/>
                <c:pt idx="0">
                  <c:v>0</c:v>
                </c:pt>
                <c:pt idx="1">
                  <c:v>0.23300000000000001</c:v>
                </c:pt>
                <c:pt idx="2">
                  <c:v>0.76</c:v>
                </c:pt>
                <c:pt idx="3">
                  <c:v>0.91500000000000004</c:v>
                </c:pt>
                <c:pt idx="4">
                  <c:v>0.98299999999999998</c:v>
                </c:pt>
                <c:pt idx="5" formatCode="#,##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8-4F34-9823-6EDBCD0B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904416"/>
        <c:axId val="1657902976"/>
      </c:lineChart>
      <c:catAx>
        <c:axId val="16579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7902976"/>
        <c:crosses val="autoZero"/>
        <c:auto val="1"/>
        <c:lblAlgn val="ctr"/>
        <c:lblOffset val="100"/>
        <c:noMultiLvlLbl val="0"/>
      </c:catAx>
      <c:valAx>
        <c:axId val="1657902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7904416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Grafici!$A$32:$A$38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Grafici!$B$32:$B$38</c:f>
              <c:numCache>
                <c:formatCode>General</c:formatCode>
                <c:ptCount val="7"/>
                <c:pt idx="0">
                  <c:v>0</c:v>
                </c:pt>
                <c:pt idx="1">
                  <c:v>0.185</c:v>
                </c:pt>
                <c:pt idx="2">
                  <c:v>0.64200000000000002</c:v>
                </c:pt>
                <c:pt idx="3">
                  <c:v>0.82</c:v>
                </c:pt>
                <c:pt idx="4">
                  <c:v>0.89400000000000002</c:v>
                </c:pt>
                <c:pt idx="5">
                  <c:v>0.95199999999999996</c:v>
                </c:pt>
                <c:pt idx="6" formatCode="#,##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B-45AD-B1F4-5BA613BD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899136"/>
        <c:axId val="1657897216"/>
      </c:lineChart>
      <c:catAx>
        <c:axId val="16578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7897216"/>
        <c:crosses val="autoZero"/>
        <c:auto val="1"/>
        <c:lblAlgn val="ctr"/>
        <c:lblOffset val="100"/>
        <c:noMultiLvlLbl val="0"/>
      </c:catAx>
      <c:valAx>
        <c:axId val="165789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78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Grafici!$A$46:$A$51</c:f>
              <c:numCache>
                <c:formatCode>General</c:formatCode>
                <c:ptCount val="6"/>
                <c:pt idx="0">
                  <c:v>35</c:v>
                </c:pt>
                <c:pt idx="1">
                  <c:v>48</c:v>
                </c:pt>
                <c:pt idx="2">
                  <c:v>61</c:v>
                </c:pt>
                <c:pt idx="3">
                  <c:v>74</c:v>
                </c:pt>
                <c:pt idx="4">
                  <c:v>87</c:v>
                </c:pt>
                <c:pt idx="5">
                  <c:v>100</c:v>
                </c:pt>
              </c:numCache>
            </c:numRef>
          </c:cat>
          <c:val>
            <c:numRef>
              <c:f>Grafici!$B$46:$B$51</c:f>
              <c:numCache>
                <c:formatCode>General</c:formatCode>
                <c:ptCount val="6"/>
                <c:pt idx="0">
                  <c:v>0</c:v>
                </c:pt>
                <c:pt idx="1">
                  <c:v>0.68799999999999994</c:v>
                </c:pt>
                <c:pt idx="2">
                  <c:v>0.82799999999999996</c:v>
                </c:pt>
                <c:pt idx="3">
                  <c:v>0.93799999999999994</c:v>
                </c:pt>
                <c:pt idx="4">
                  <c:v>0.97599999999999998</c:v>
                </c:pt>
                <c:pt idx="5" formatCode="#,##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5-4FCE-A336-0CBB3A3A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765840"/>
        <c:axId val="1802756720"/>
      </c:lineChart>
      <c:catAx>
        <c:axId val="18027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2756720"/>
        <c:crosses val="autoZero"/>
        <c:auto val="1"/>
        <c:lblAlgn val="ctr"/>
        <c:lblOffset val="100"/>
        <c:noMultiLvlLbl val="0"/>
      </c:catAx>
      <c:valAx>
        <c:axId val="180275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27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Grafici!$A$59:$A$64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44</c:v>
                </c:pt>
                <c:pt idx="3">
                  <c:v>66</c:v>
                </c:pt>
                <c:pt idx="4">
                  <c:v>88</c:v>
                </c:pt>
                <c:pt idx="5">
                  <c:v>110</c:v>
                </c:pt>
              </c:numCache>
            </c:numRef>
          </c:cat>
          <c:val>
            <c:numRef>
              <c:f>Grafici!$B$59:$B$64</c:f>
              <c:numCache>
                <c:formatCode>General</c:formatCode>
                <c:ptCount val="6"/>
                <c:pt idx="0">
                  <c:v>0</c:v>
                </c:pt>
                <c:pt idx="1">
                  <c:v>0.47799999999999998</c:v>
                </c:pt>
                <c:pt idx="2">
                  <c:v>0.76900000000000002</c:v>
                </c:pt>
                <c:pt idx="3">
                  <c:v>0.89100000000000001</c:v>
                </c:pt>
                <c:pt idx="4">
                  <c:v>0.96699999999999997</c:v>
                </c:pt>
                <c:pt idx="5" formatCode="#,##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52F-817E-C6BF41760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020064"/>
        <c:axId val="1731026784"/>
      </c:lineChart>
      <c:catAx>
        <c:axId val="173102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026784"/>
        <c:crosses val="autoZero"/>
        <c:auto val="1"/>
        <c:lblAlgn val="ctr"/>
        <c:lblOffset val="100"/>
        <c:noMultiLvlLbl val="0"/>
      </c:catAx>
      <c:valAx>
        <c:axId val="1731026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10200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Criterio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Grafici!$A$72:$A$78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</c:numCache>
            </c:numRef>
          </c:cat>
          <c:val>
            <c:numRef>
              <c:f>Grafici!$B$72:$B$78</c:f>
              <c:numCache>
                <c:formatCode>General</c:formatCode>
                <c:ptCount val="7"/>
                <c:pt idx="0">
                  <c:v>0</c:v>
                </c:pt>
                <c:pt idx="1">
                  <c:v>0.15</c:v>
                </c:pt>
                <c:pt idx="2">
                  <c:v>0.37</c:v>
                </c:pt>
                <c:pt idx="3">
                  <c:v>0.82399999999999995</c:v>
                </c:pt>
                <c:pt idx="4">
                  <c:v>0.96799999999999997</c:v>
                </c:pt>
                <c:pt idx="5">
                  <c:v>0.98699999999999999</c:v>
                </c:pt>
                <c:pt idx="6" formatCode="#,##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A-464B-8EE8-10FFEE8ED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696304"/>
        <c:axId val="1802697264"/>
      </c:lineChart>
      <c:catAx>
        <c:axId val="18026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2697264"/>
        <c:crosses val="autoZero"/>
        <c:auto val="1"/>
        <c:lblAlgn val="ctr"/>
        <c:lblOffset val="100"/>
        <c:noMultiLvlLbl val="0"/>
      </c:catAx>
      <c:valAx>
        <c:axId val="1802697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26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599325</xdr:colOff>
      <xdr:row>0</xdr:row>
      <xdr:rowOff>214089</xdr:rowOff>
    </xdr:from>
    <xdr:to>
      <xdr:col>10</xdr:col>
      <xdr:colOff>233737</xdr:colOff>
      <xdr:row>11</xdr:row>
      <xdr:rowOff>34248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32B7870-EE17-473F-4BD4-C5FF10AA4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595044</xdr:colOff>
      <xdr:row>13</xdr:row>
      <xdr:rowOff>49482</xdr:rowOff>
    </xdr:from>
    <xdr:to>
      <xdr:col>12</xdr:col>
      <xdr:colOff>27709</xdr:colOff>
      <xdr:row>26</xdr:row>
      <xdr:rowOff>69273</xdr:rowOff>
    </xdr:to>
    <xdr:graphicFrame macro="">
      <xdr:nvGraphicFramePr>
        <xdr:cNvPr id="12" name="Grafico 6">
          <a:extLst>
            <a:ext uri="{FF2B5EF4-FFF2-40B4-BE49-F238E27FC236}">
              <a16:creationId xmlns:a16="http://schemas.microsoft.com/office/drawing/2014/main" id="{82823258-CE80-60AB-764E-C9593D7FBE22}"/>
            </a:ext>
            <a:ext uri="{147F2762-F138-4A5C-976F-8EAC2B608ADB}">
              <a16:predDERef xmlns:a16="http://schemas.microsoft.com/office/drawing/2014/main" pred="{E32B7870-EE17-473F-4BD4-C5FF10AA4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7860</xdr:colOff>
      <xdr:row>27</xdr:row>
      <xdr:rowOff>96982</xdr:rowOff>
    </xdr:from>
    <xdr:to>
      <xdr:col>11</xdr:col>
      <xdr:colOff>609599</xdr:colOff>
      <xdr:row>40</xdr:row>
      <xdr:rowOff>106791</xdr:rowOff>
    </xdr:to>
    <xdr:graphicFrame macro="">
      <xdr:nvGraphicFramePr>
        <xdr:cNvPr id="38" name="Grafico 7">
          <a:extLst>
            <a:ext uri="{FF2B5EF4-FFF2-40B4-BE49-F238E27FC236}">
              <a16:creationId xmlns:a16="http://schemas.microsoft.com/office/drawing/2014/main" id="{3CFFA31F-213B-62CA-CDAC-A6CDA6688940}"/>
            </a:ext>
            <a:ext uri="{147F2762-F138-4A5C-976F-8EAC2B608ADB}">
              <a16:predDERef xmlns:a16="http://schemas.microsoft.com/office/drawing/2014/main" pred="{82823258-CE80-60AB-764E-C9593D7FB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41</xdr:row>
      <xdr:rowOff>29689</xdr:rowOff>
    </xdr:from>
    <xdr:to>
      <xdr:col>11</xdr:col>
      <xdr:colOff>595745</xdr:colOff>
      <xdr:row>53</xdr:row>
      <xdr:rowOff>168234</xdr:rowOff>
    </xdr:to>
    <xdr:graphicFrame macro="">
      <xdr:nvGraphicFramePr>
        <xdr:cNvPr id="35" name="Grafico 8">
          <a:extLst>
            <a:ext uri="{FF2B5EF4-FFF2-40B4-BE49-F238E27FC236}">
              <a16:creationId xmlns:a16="http://schemas.microsoft.com/office/drawing/2014/main" id="{35D77699-B822-38B8-97D0-24B2B4157307}"/>
            </a:ext>
            <a:ext uri="{147F2762-F138-4A5C-976F-8EAC2B608ADB}">
              <a16:predDERef xmlns:a16="http://schemas.microsoft.com/office/drawing/2014/main" pred="{3CFFA31F-213B-62CA-CDAC-A6CDA6688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13153</xdr:colOff>
      <xdr:row>54</xdr:row>
      <xdr:rowOff>49480</xdr:rowOff>
    </xdr:from>
    <xdr:to>
      <xdr:col>12</xdr:col>
      <xdr:colOff>27709</xdr:colOff>
      <xdr:row>67</xdr:row>
      <xdr:rowOff>49481</xdr:rowOff>
    </xdr:to>
    <xdr:graphicFrame macro="">
      <xdr:nvGraphicFramePr>
        <xdr:cNvPr id="14" name="Grafico 10">
          <a:extLst>
            <a:ext uri="{FF2B5EF4-FFF2-40B4-BE49-F238E27FC236}">
              <a16:creationId xmlns:a16="http://schemas.microsoft.com/office/drawing/2014/main" id="{B55468E3-16D2-2ABB-AF77-603ADA36C869}"/>
            </a:ext>
            <a:ext uri="{147F2762-F138-4A5C-976F-8EAC2B608ADB}">
              <a16:predDERef xmlns:a16="http://schemas.microsoft.com/office/drawing/2014/main" pred="{35D77699-B822-38B8-97D0-24B2B4157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5370</xdr:colOff>
      <xdr:row>67</xdr:row>
      <xdr:rowOff>166677</xdr:rowOff>
    </xdr:from>
    <xdr:to>
      <xdr:col>12</xdr:col>
      <xdr:colOff>0</xdr:colOff>
      <xdr:row>81</xdr:row>
      <xdr:rowOff>3958</xdr:rowOff>
    </xdr:to>
    <xdr:graphicFrame macro="">
      <xdr:nvGraphicFramePr>
        <xdr:cNvPr id="48" name="Grafico 12">
          <a:extLst>
            <a:ext uri="{FF2B5EF4-FFF2-40B4-BE49-F238E27FC236}">
              <a16:creationId xmlns:a16="http://schemas.microsoft.com/office/drawing/2014/main" id="{17011F66-8FA0-1380-738B-5CCC5CDB7030}"/>
            </a:ext>
            <a:ext uri="{147F2762-F138-4A5C-976F-8EAC2B608ADB}">
              <a16:predDERef xmlns:a16="http://schemas.microsoft.com/office/drawing/2014/main" pred="{B55468E3-16D2-2ABB-AF77-603ADA36C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0089-3462-4DB5-B3CE-F69E2C59D685}">
  <dimension ref="A1:H45"/>
  <sheetViews>
    <sheetView zoomScale="97" workbookViewId="0">
      <selection activeCell="I11" sqref="I11"/>
    </sheetView>
  </sheetViews>
  <sheetFormatPr defaultRowHeight="14.4" x14ac:dyDescent="0.3"/>
  <cols>
    <col min="1" max="1" width="16.33203125" bestFit="1" customWidth="1"/>
    <col min="2" max="2" width="14.109375" style="40" bestFit="1" customWidth="1"/>
  </cols>
  <sheetData>
    <row r="1" spans="1:8" ht="15" thickBot="1" x14ac:dyDescent="0.35">
      <c r="A1" s="76" t="s">
        <v>75</v>
      </c>
      <c r="B1" s="77" t="s">
        <v>35</v>
      </c>
      <c r="C1" s="78" t="s">
        <v>36</v>
      </c>
      <c r="D1" s="78" t="s">
        <v>37</v>
      </c>
      <c r="E1" s="78" t="s">
        <v>38</v>
      </c>
      <c r="F1" s="78" t="s">
        <v>39</v>
      </c>
      <c r="G1" s="79" t="s">
        <v>4</v>
      </c>
    </row>
    <row r="2" spans="1:8" x14ac:dyDescent="0.3">
      <c r="A2" s="55" t="s">
        <v>67</v>
      </c>
      <c r="B2" s="69">
        <v>5910</v>
      </c>
      <c r="C2" s="56">
        <v>4.0999999999999996</v>
      </c>
      <c r="D2" s="57">
        <v>56</v>
      </c>
      <c r="E2" s="58">
        <v>81.19</v>
      </c>
      <c r="F2" s="70">
        <v>17.87</v>
      </c>
      <c r="G2" s="75">
        <v>34.494</v>
      </c>
      <c r="H2" s="3"/>
    </row>
    <row r="3" spans="1:8" x14ac:dyDescent="0.3">
      <c r="A3" s="55" t="s">
        <v>69</v>
      </c>
      <c r="B3" s="69">
        <v>5910</v>
      </c>
      <c r="C3" s="56">
        <v>3.4</v>
      </c>
      <c r="D3" s="57">
        <v>56</v>
      </c>
      <c r="E3" s="58">
        <v>81.19</v>
      </c>
      <c r="F3" s="70">
        <v>17.87</v>
      </c>
      <c r="G3" s="59">
        <v>32.798999999999999</v>
      </c>
    </row>
    <row r="4" spans="1:8" x14ac:dyDescent="0.3">
      <c r="A4" s="60" t="s">
        <v>65</v>
      </c>
      <c r="B4" s="71">
        <v>2640</v>
      </c>
      <c r="C4" s="61">
        <v>8</v>
      </c>
      <c r="D4" s="62">
        <v>90</v>
      </c>
      <c r="E4" s="63">
        <v>100</v>
      </c>
      <c r="F4" s="72">
        <v>2.5</v>
      </c>
      <c r="G4" s="59">
        <v>32.076000000000001</v>
      </c>
    </row>
    <row r="5" spans="1:8" x14ac:dyDescent="0.3">
      <c r="A5" s="55" t="s">
        <v>6</v>
      </c>
      <c r="B5" s="69">
        <v>3650</v>
      </c>
      <c r="C5" s="56">
        <v>6.2</v>
      </c>
      <c r="D5" s="57">
        <v>40</v>
      </c>
      <c r="E5" s="58">
        <v>57.22</v>
      </c>
      <c r="F5" s="70">
        <v>14.34</v>
      </c>
      <c r="G5" s="59">
        <v>29.294</v>
      </c>
    </row>
    <row r="6" spans="1:8" x14ac:dyDescent="0.3">
      <c r="A6" s="55" t="s">
        <v>48</v>
      </c>
      <c r="B6" s="69">
        <v>3790</v>
      </c>
      <c r="C6" s="56">
        <v>4.3</v>
      </c>
      <c r="D6" s="57">
        <v>65</v>
      </c>
      <c r="E6" s="58">
        <v>81</v>
      </c>
      <c r="F6" s="70">
        <v>10.41</v>
      </c>
      <c r="G6" s="59">
        <v>28.684000000000001</v>
      </c>
    </row>
    <row r="7" spans="1:8" x14ac:dyDescent="0.3">
      <c r="A7" s="55" t="s">
        <v>73</v>
      </c>
      <c r="B7" s="69">
        <v>5500</v>
      </c>
      <c r="C7" s="56">
        <v>5.0999999999999996</v>
      </c>
      <c r="D7" s="57">
        <v>65</v>
      </c>
      <c r="E7" s="58">
        <v>55.15</v>
      </c>
      <c r="F7" s="70">
        <v>5.28</v>
      </c>
      <c r="G7" s="59">
        <v>28.5</v>
      </c>
    </row>
    <row r="8" spans="1:8" x14ac:dyDescent="0.3">
      <c r="A8" s="55" t="s">
        <v>64</v>
      </c>
      <c r="B8" s="69">
        <v>5470</v>
      </c>
      <c r="C8" s="56">
        <v>4.9000000000000004</v>
      </c>
      <c r="D8" s="57">
        <v>65</v>
      </c>
      <c r="E8" s="58">
        <v>55.15</v>
      </c>
      <c r="F8" s="70">
        <v>5.28</v>
      </c>
      <c r="G8" s="59">
        <v>27.931999999999999</v>
      </c>
    </row>
    <row r="9" spans="1:8" x14ac:dyDescent="0.3">
      <c r="A9" s="55" t="s">
        <v>52</v>
      </c>
      <c r="B9" s="69">
        <v>3530</v>
      </c>
      <c r="C9" s="56">
        <v>6.6</v>
      </c>
      <c r="D9" s="57">
        <v>65</v>
      </c>
      <c r="E9" s="58">
        <v>56</v>
      </c>
      <c r="F9" s="70">
        <v>6.58</v>
      </c>
      <c r="G9" s="59">
        <v>27.068999999999999</v>
      </c>
    </row>
    <row r="10" spans="1:8" x14ac:dyDescent="0.3">
      <c r="A10" s="60" t="s">
        <v>8</v>
      </c>
      <c r="B10" s="71">
        <v>3550</v>
      </c>
      <c r="C10" s="61">
        <v>7</v>
      </c>
      <c r="D10" s="62">
        <v>65</v>
      </c>
      <c r="E10" s="63">
        <v>56</v>
      </c>
      <c r="F10" s="72">
        <v>6.58</v>
      </c>
      <c r="G10" s="59">
        <v>26.957999999999998</v>
      </c>
    </row>
    <row r="11" spans="1:8" x14ac:dyDescent="0.3">
      <c r="A11" s="55" t="s">
        <v>47</v>
      </c>
      <c r="B11" s="69">
        <v>5100</v>
      </c>
      <c r="C11" s="56">
        <v>4.9000000000000004</v>
      </c>
      <c r="D11" s="57">
        <v>65</v>
      </c>
      <c r="E11" s="58">
        <v>55.15</v>
      </c>
      <c r="F11" s="70">
        <v>5.28</v>
      </c>
      <c r="G11" s="59">
        <v>26.905000000000001</v>
      </c>
    </row>
    <row r="12" spans="1:8" x14ac:dyDescent="0.3">
      <c r="A12" s="55" t="s">
        <v>63</v>
      </c>
      <c r="B12" s="69">
        <v>5680</v>
      </c>
      <c r="C12" s="56">
        <v>4.3</v>
      </c>
      <c r="D12" s="57">
        <v>76</v>
      </c>
      <c r="E12" s="58">
        <v>40.08</v>
      </c>
      <c r="F12" s="70">
        <v>4.68</v>
      </c>
      <c r="G12" s="59">
        <v>26.114999999999998</v>
      </c>
    </row>
    <row r="13" spans="1:8" x14ac:dyDescent="0.3">
      <c r="A13" s="55" t="s">
        <v>59</v>
      </c>
      <c r="B13" s="69">
        <v>3070</v>
      </c>
      <c r="C13" s="56">
        <v>6.5</v>
      </c>
      <c r="D13" s="57">
        <v>40</v>
      </c>
      <c r="E13" s="58">
        <v>39</v>
      </c>
      <c r="F13" s="70">
        <v>12.04</v>
      </c>
      <c r="G13" s="59">
        <v>26.055</v>
      </c>
    </row>
    <row r="14" spans="1:8" x14ac:dyDescent="0.3">
      <c r="A14" s="55" t="s">
        <v>57</v>
      </c>
      <c r="B14" s="69">
        <v>4210</v>
      </c>
      <c r="C14" s="56">
        <v>5.5</v>
      </c>
      <c r="D14" s="57">
        <v>86</v>
      </c>
      <c r="E14" s="58">
        <v>18.13</v>
      </c>
      <c r="F14" s="70">
        <v>6.67</v>
      </c>
      <c r="G14" s="59">
        <v>25.402000000000001</v>
      </c>
    </row>
    <row r="15" spans="1:8" x14ac:dyDescent="0.3">
      <c r="A15" s="60" t="s">
        <v>10</v>
      </c>
      <c r="B15" s="71">
        <v>5830</v>
      </c>
      <c r="C15" s="61">
        <v>4.2</v>
      </c>
      <c r="D15" s="62">
        <v>65</v>
      </c>
      <c r="E15" s="63">
        <v>40.08</v>
      </c>
      <c r="F15" s="72">
        <v>4.68</v>
      </c>
      <c r="G15" s="59">
        <v>25.213999999999999</v>
      </c>
    </row>
    <row r="16" spans="1:8" x14ac:dyDescent="0.3">
      <c r="A16" s="60" t="s">
        <v>50</v>
      </c>
      <c r="B16" s="71">
        <v>6110</v>
      </c>
      <c r="C16" s="61">
        <v>6.4</v>
      </c>
      <c r="D16" s="62">
        <v>65</v>
      </c>
      <c r="E16" s="63">
        <v>4.18</v>
      </c>
      <c r="F16" s="72">
        <v>0</v>
      </c>
      <c r="G16" s="59">
        <v>23.539000000000001</v>
      </c>
    </row>
    <row r="17" spans="1:7" x14ac:dyDescent="0.3">
      <c r="A17" s="60" t="s">
        <v>51</v>
      </c>
      <c r="B17" s="71">
        <v>4710</v>
      </c>
      <c r="C17" s="61">
        <v>6</v>
      </c>
      <c r="D17" s="62">
        <v>40</v>
      </c>
      <c r="E17" s="63">
        <v>46.2</v>
      </c>
      <c r="F17" s="72">
        <v>3.2</v>
      </c>
      <c r="G17" s="59">
        <v>23.327999999999999</v>
      </c>
    </row>
    <row r="18" spans="1:7" x14ac:dyDescent="0.3">
      <c r="A18" s="60" t="s">
        <v>71</v>
      </c>
      <c r="B18" s="71">
        <v>5000</v>
      </c>
      <c r="C18" s="61">
        <v>7</v>
      </c>
      <c r="D18" s="62">
        <v>71</v>
      </c>
      <c r="E18" s="63">
        <v>16.86</v>
      </c>
      <c r="F18" s="72">
        <v>0.7</v>
      </c>
      <c r="G18" s="59">
        <v>22.931000000000001</v>
      </c>
    </row>
    <row r="19" spans="1:7" x14ac:dyDescent="0.3">
      <c r="A19" s="55" t="s">
        <v>60</v>
      </c>
      <c r="B19" s="69">
        <v>4120</v>
      </c>
      <c r="C19" s="56">
        <v>4.9000000000000004</v>
      </c>
      <c r="D19" s="57">
        <v>56</v>
      </c>
      <c r="E19" s="58">
        <v>74</v>
      </c>
      <c r="F19" s="70">
        <v>2.6</v>
      </c>
      <c r="G19" s="59">
        <v>22.895</v>
      </c>
    </row>
    <row r="20" spans="1:7" x14ac:dyDescent="0.3">
      <c r="A20" s="55" t="s">
        <v>12</v>
      </c>
      <c r="B20" s="69">
        <v>4790</v>
      </c>
      <c r="C20" s="56">
        <v>3.9</v>
      </c>
      <c r="D20" s="57">
        <v>90</v>
      </c>
      <c r="E20" s="58">
        <v>37.270000000000003</v>
      </c>
      <c r="F20" s="70">
        <v>2.88</v>
      </c>
      <c r="G20" s="59">
        <v>22.38</v>
      </c>
    </row>
    <row r="21" spans="1:7" x14ac:dyDescent="0.3">
      <c r="A21" s="60" t="s">
        <v>54</v>
      </c>
      <c r="B21" s="71">
        <v>5770</v>
      </c>
      <c r="C21" s="61">
        <v>5.5</v>
      </c>
      <c r="D21" s="62">
        <v>70</v>
      </c>
      <c r="E21" s="63">
        <v>10</v>
      </c>
      <c r="F21" s="72">
        <v>0</v>
      </c>
      <c r="G21" s="59">
        <v>21.884</v>
      </c>
    </row>
    <row r="22" spans="1:7" x14ac:dyDescent="0.3">
      <c r="A22" s="55" t="s">
        <v>41</v>
      </c>
      <c r="B22" s="69">
        <v>3470</v>
      </c>
      <c r="C22" s="56">
        <v>5.9</v>
      </c>
      <c r="D22" s="57">
        <v>76</v>
      </c>
      <c r="E22" s="58">
        <v>17.79</v>
      </c>
      <c r="F22" s="70">
        <v>4.5599999999999996</v>
      </c>
      <c r="G22" s="59">
        <v>21.506</v>
      </c>
    </row>
    <row r="23" spans="1:7" x14ac:dyDescent="0.3">
      <c r="A23" s="60" t="s">
        <v>70</v>
      </c>
      <c r="B23" s="71">
        <v>6180</v>
      </c>
      <c r="C23" s="61">
        <v>5.0999999999999996</v>
      </c>
      <c r="D23" s="62">
        <v>70</v>
      </c>
      <c r="E23" s="63">
        <v>3</v>
      </c>
      <c r="F23" s="72">
        <v>0</v>
      </c>
      <c r="G23" s="59">
        <v>21.350999999999999</v>
      </c>
    </row>
    <row r="24" spans="1:7" x14ac:dyDescent="0.3">
      <c r="A24" s="60" t="s">
        <v>66</v>
      </c>
      <c r="B24" s="71">
        <v>3440</v>
      </c>
      <c r="C24" s="61">
        <v>6.2</v>
      </c>
      <c r="D24" s="62">
        <v>40</v>
      </c>
      <c r="E24" s="63">
        <v>55</v>
      </c>
      <c r="F24" s="72">
        <v>3.44</v>
      </c>
      <c r="G24" s="59">
        <v>21.286999999999999</v>
      </c>
    </row>
    <row r="25" spans="1:7" x14ac:dyDescent="0.3">
      <c r="A25" s="55" t="s">
        <v>40</v>
      </c>
      <c r="B25" s="69">
        <v>3440</v>
      </c>
      <c r="C25" s="56">
        <v>6.3</v>
      </c>
      <c r="D25" s="57">
        <v>76</v>
      </c>
      <c r="E25" s="58">
        <v>13.46</v>
      </c>
      <c r="F25" s="70">
        <v>3.39</v>
      </c>
      <c r="G25" s="59">
        <v>20.952000000000002</v>
      </c>
    </row>
    <row r="26" spans="1:7" x14ac:dyDescent="0.3">
      <c r="A26" s="60" t="s">
        <v>14</v>
      </c>
      <c r="B26" s="71">
        <v>3888</v>
      </c>
      <c r="C26" s="61">
        <v>5.2</v>
      </c>
      <c r="D26" s="62">
        <v>45</v>
      </c>
      <c r="E26" s="63">
        <v>83.99</v>
      </c>
      <c r="F26" s="72">
        <v>0.19</v>
      </c>
      <c r="G26" s="59">
        <v>20.946999999999999</v>
      </c>
    </row>
    <row r="27" spans="1:7" x14ac:dyDescent="0.3">
      <c r="A27" s="60" t="s">
        <v>58</v>
      </c>
      <c r="B27" s="71">
        <v>3430</v>
      </c>
      <c r="C27" s="61">
        <v>5.4</v>
      </c>
      <c r="D27" s="62">
        <v>65</v>
      </c>
      <c r="E27" s="63">
        <v>30.05</v>
      </c>
      <c r="F27" s="72">
        <v>5.0999999999999996</v>
      </c>
      <c r="G27" s="59">
        <v>20.818999999999999</v>
      </c>
    </row>
    <row r="28" spans="1:7" x14ac:dyDescent="0.3">
      <c r="A28" s="55" t="s">
        <v>68</v>
      </c>
      <c r="B28" s="69">
        <v>6160</v>
      </c>
      <c r="C28" s="56">
        <v>4.5</v>
      </c>
      <c r="D28" s="57">
        <v>65</v>
      </c>
      <c r="E28" s="58">
        <v>12</v>
      </c>
      <c r="F28" s="70">
        <v>0</v>
      </c>
      <c r="G28" s="59">
        <v>20.14</v>
      </c>
    </row>
    <row r="29" spans="1:7" x14ac:dyDescent="0.3">
      <c r="A29" s="60" t="s">
        <v>53</v>
      </c>
      <c r="B29" s="71">
        <v>3460</v>
      </c>
      <c r="C29" s="61">
        <v>5.9</v>
      </c>
      <c r="D29" s="62">
        <v>65</v>
      </c>
      <c r="E29" s="63">
        <v>25</v>
      </c>
      <c r="F29" s="72">
        <v>2.4</v>
      </c>
      <c r="G29" s="59">
        <v>19.350000000000001</v>
      </c>
    </row>
    <row r="30" spans="1:7" x14ac:dyDescent="0.3">
      <c r="A30" s="60" t="s">
        <v>55</v>
      </c>
      <c r="B30" s="71">
        <v>3610</v>
      </c>
      <c r="C30" s="61">
        <v>6.5</v>
      </c>
      <c r="D30" s="62">
        <v>40</v>
      </c>
      <c r="E30" s="63">
        <v>15.45</v>
      </c>
      <c r="F30" s="72">
        <v>4.5</v>
      </c>
      <c r="G30" s="59">
        <v>18.914000000000001</v>
      </c>
    </row>
    <row r="31" spans="1:7" x14ac:dyDescent="0.3">
      <c r="A31" s="55" t="s">
        <v>16</v>
      </c>
      <c r="B31" s="69">
        <v>3450</v>
      </c>
      <c r="C31" s="56">
        <v>4.4000000000000004</v>
      </c>
      <c r="D31" s="57">
        <v>65</v>
      </c>
      <c r="E31" s="58">
        <v>30.05</v>
      </c>
      <c r="F31" s="70">
        <v>5.07</v>
      </c>
      <c r="G31" s="59">
        <v>18.405999999999999</v>
      </c>
    </row>
    <row r="32" spans="1:7" x14ac:dyDescent="0.3">
      <c r="A32" s="55" t="s">
        <v>44</v>
      </c>
      <c r="B32" s="69">
        <v>4090</v>
      </c>
      <c r="C32" s="56">
        <v>3.8</v>
      </c>
      <c r="D32" s="57">
        <v>65</v>
      </c>
      <c r="E32" s="58">
        <v>40.08</v>
      </c>
      <c r="F32" s="70">
        <v>3.4</v>
      </c>
      <c r="G32" s="59">
        <v>18.356000000000002</v>
      </c>
    </row>
    <row r="33" spans="1:7" x14ac:dyDescent="0.3">
      <c r="A33" s="55" t="s">
        <v>61</v>
      </c>
      <c r="B33" s="69">
        <v>3560</v>
      </c>
      <c r="C33" s="56">
        <v>5.3</v>
      </c>
      <c r="D33" s="57">
        <v>56</v>
      </c>
      <c r="E33" s="58">
        <v>25.6</v>
      </c>
      <c r="F33" s="70">
        <v>2.83</v>
      </c>
      <c r="G33" s="59">
        <v>17.605</v>
      </c>
    </row>
    <row r="34" spans="1:7" x14ac:dyDescent="0.3">
      <c r="A34" s="60" t="s">
        <v>56</v>
      </c>
      <c r="B34" s="71">
        <v>3020</v>
      </c>
      <c r="C34" s="61">
        <v>5.3</v>
      </c>
      <c r="D34" s="62">
        <v>65</v>
      </c>
      <c r="E34" s="63">
        <v>25.6</v>
      </c>
      <c r="F34" s="72">
        <v>2.8</v>
      </c>
      <c r="G34" s="59">
        <v>17.065000000000001</v>
      </c>
    </row>
    <row r="35" spans="1:7" x14ac:dyDescent="0.3">
      <c r="A35" s="55" t="s">
        <v>42</v>
      </c>
      <c r="B35" s="69">
        <v>5750</v>
      </c>
      <c r="C35" s="56">
        <v>4.0999999999999996</v>
      </c>
      <c r="D35" s="57">
        <v>65</v>
      </c>
      <c r="E35" s="58">
        <v>1</v>
      </c>
      <c r="F35" s="70">
        <v>0</v>
      </c>
      <c r="G35" s="59">
        <v>16.920999999999999</v>
      </c>
    </row>
    <row r="36" spans="1:7" x14ac:dyDescent="0.3">
      <c r="A36" s="60" t="s">
        <v>18</v>
      </c>
      <c r="B36" s="71">
        <v>6240</v>
      </c>
      <c r="C36" s="61">
        <v>3.8</v>
      </c>
      <c r="D36" s="62">
        <v>55</v>
      </c>
      <c r="E36" s="63">
        <v>4.18</v>
      </c>
      <c r="F36" s="72">
        <v>0</v>
      </c>
      <c r="G36" s="59">
        <v>16.734000000000002</v>
      </c>
    </row>
    <row r="37" spans="1:7" x14ac:dyDescent="0.3">
      <c r="A37" s="55" t="s">
        <v>43</v>
      </c>
      <c r="B37" s="69">
        <v>4780</v>
      </c>
      <c r="C37" s="56">
        <v>4.2</v>
      </c>
      <c r="D37" s="57">
        <v>56</v>
      </c>
      <c r="E37" s="58">
        <v>25.75</v>
      </c>
      <c r="F37" s="70">
        <v>0.63</v>
      </c>
      <c r="G37" s="59">
        <v>16.521999999999998</v>
      </c>
    </row>
    <row r="38" spans="1:7" x14ac:dyDescent="0.3">
      <c r="A38" s="60" t="s">
        <v>46</v>
      </c>
      <c r="B38" s="71">
        <v>4650</v>
      </c>
      <c r="C38" s="61">
        <v>3.7</v>
      </c>
      <c r="D38" s="62">
        <v>40</v>
      </c>
      <c r="E38" s="63">
        <v>37.270000000000003</v>
      </c>
      <c r="F38" s="72">
        <v>2.9</v>
      </c>
      <c r="G38" s="59">
        <v>16.449000000000002</v>
      </c>
    </row>
    <row r="39" spans="1:7" x14ac:dyDescent="0.3">
      <c r="A39" s="55" t="s">
        <v>74</v>
      </c>
      <c r="B39" s="69">
        <v>3130</v>
      </c>
      <c r="C39" s="56">
        <v>4.8</v>
      </c>
      <c r="D39" s="57">
        <v>40</v>
      </c>
      <c r="E39" s="58">
        <v>41</v>
      </c>
      <c r="F39" s="70">
        <v>3.83</v>
      </c>
      <c r="G39" s="59">
        <v>16.004999999999999</v>
      </c>
    </row>
    <row r="40" spans="1:7" x14ac:dyDescent="0.3">
      <c r="A40" s="55" t="s">
        <v>20</v>
      </c>
      <c r="B40" s="69">
        <v>5930</v>
      </c>
      <c r="C40" s="56">
        <v>3.9</v>
      </c>
      <c r="D40" s="57">
        <v>36</v>
      </c>
      <c r="E40" s="58">
        <v>14.95</v>
      </c>
      <c r="F40" s="70">
        <v>0.44</v>
      </c>
      <c r="G40" s="59">
        <v>15.692</v>
      </c>
    </row>
    <row r="41" spans="1:7" x14ac:dyDescent="0.3">
      <c r="A41" s="55" t="s">
        <v>49</v>
      </c>
      <c r="B41" s="69">
        <v>3450</v>
      </c>
      <c r="C41" s="56">
        <v>5</v>
      </c>
      <c r="D41" s="57">
        <v>40</v>
      </c>
      <c r="E41" s="58">
        <v>15.45</v>
      </c>
      <c r="F41" s="70">
        <v>4.51</v>
      </c>
      <c r="G41" s="59">
        <v>15.364000000000001</v>
      </c>
    </row>
    <row r="42" spans="1:7" x14ac:dyDescent="0.3">
      <c r="A42" s="55" t="s">
        <v>72</v>
      </c>
      <c r="B42" s="69">
        <v>4710</v>
      </c>
      <c r="C42" s="56">
        <v>4.4000000000000004</v>
      </c>
      <c r="D42" s="57">
        <v>36</v>
      </c>
      <c r="E42" s="58">
        <v>25.75</v>
      </c>
      <c r="F42" s="70">
        <v>0.63</v>
      </c>
      <c r="G42" s="59">
        <v>14.766999999999999</v>
      </c>
    </row>
    <row r="43" spans="1:7" x14ac:dyDescent="0.3">
      <c r="A43" s="60" t="s">
        <v>45</v>
      </c>
      <c r="B43" s="71">
        <v>3410</v>
      </c>
      <c r="C43" s="61">
        <v>4.9000000000000004</v>
      </c>
      <c r="D43" s="62">
        <v>40</v>
      </c>
      <c r="E43" s="63">
        <v>25.6</v>
      </c>
      <c r="F43" s="72">
        <v>2.8</v>
      </c>
      <c r="G43" s="59">
        <v>14.587999999999999</v>
      </c>
    </row>
    <row r="44" spans="1:7" x14ac:dyDescent="0.3">
      <c r="A44" s="60" t="s">
        <v>21</v>
      </c>
      <c r="B44" s="71">
        <v>3290</v>
      </c>
      <c r="C44" s="61">
        <v>5.9</v>
      </c>
      <c r="D44" s="62">
        <v>40</v>
      </c>
      <c r="E44" s="63">
        <v>11</v>
      </c>
      <c r="F44" s="72">
        <v>0.8</v>
      </c>
      <c r="G44" s="59">
        <v>13.521000000000001</v>
      </c>
    </row>
    <row r="45" spans="1:7" ht="15" thickBot="1" x14ac:dyDescent="0.35">
      <c r="A45" s="64" t="s">
        <v>62</v>
      </c>
      <c r="B45" s="73">
        <v>3470</v>
      </c>
      <c r="C45" s="65">
        <v>4.5999999999999996</v>
      </c>
      <c r="D45" s="66">
        <v>56</v>
      </c>
      <c r="E45" s="67">
        <v>6.54</v>
      </c>
      <c r="F45" s="74">
        <v>0.4</v>
      </c>
      <c r="G45" s="68">
        <v>11.715999999999999</v>
      </c>
    </row>
  </sheetData>
  <sortState xmlns:xlrd2="http://schemas.microsoft.com/office/spreadsheetml/2017/richdata2" ref="A2:G45">
    <sortCondition descending="1" ref="G2:G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opLeftCell="A18" zoomScale="98" workbookViewId="0">
      <selection activeCell="H31" sqref="H31"/>
    </sheetView>
  </sheetViews>
  <sheetFormatPr defaultRowHeight="14.4" x14ac:dyDescent="0.3"/>
  <cols>
    <col min="2" max="2" width="14.109375" bestFit="1" customWidth="1"/>
    <col min="11" max="11" width="14.5546875" bestFit="1" customWidth="1"/>
    <col min="12" max="12" width="12.109375" bestFit="1" customWidth="1"/>
    <col min="16" max="16" width="12.109375" bestFit="1" customWidth="1"/>
  </cols>
  <sheetData>
    <row r="1" spans="1:16" ht="15" thickBot="1" x14ac:dyDescent="0.35">
      <c r="A1" s="41"/>
      <c r="B1" s="2"/>
      <c r="C1" s="94" t="s">
        <v>0</v>
      </c>
      <c r="D1" s="95"/>
      <c r="E1" s="95"/>
      <c r="F1" s="95"/>
      <c r="G1" s="96"/>
    </row>
    <row r="2" spans="1:16" ht="15" thickBot="1" x14ac:dyDescent="0.35">
      <c r="C2" s="36">
        <v>1</v>
      </c>
      <c r="D2" s="37">
        <v>1</v>
      </c>
      <c r="E2" s="37">
        <v>1</v>
      </c>
      <c r="F2" s="37">
        <v>1</v>
      </c>
      <c r="G2" s="38">
        <v>1</v>
      </c>
    </row>
    <row r="3" spans="1:16" ht="15" thickBot="1" x14ac:dyDescent="0.35">
      <c r="C3" s="97" t="s">
        <v>1</v>
      </c>
      <c r="D3" s="98"/>
      <c r="E3" s="98"/>
      <c r="F3" s="98"/>
      <c r="G3" s="99"/>
      <c r="H3" s="3"/>
    </row>
    <row r="4" spans="1:16" ht="15" thickBot="1" x14ac:dyDescent="0.35">
      <c r="A4" s="36" t="s">
        <v>2</v>
      </c>
      <c r="B4" s="4" t="s">
        <v>3</v>
      </c>
      <c r="C4" s="5">
        <v>1</v>
      </c>
      <c r="D4" s="6">
        <v>1</v>
      </c>
      <c r="E4" s="6">
        <v>1</v>
      </c>
      <c r="F4" s="6">
        <v>1</v>
      </c>
      <c r="G4" s="7">
        <v>1</v>
      </c>
      <c r="H4" s="8" t="s">
        <v>4</v>
      </c>
      <c r="K4" s="47" t="s">
        <v>24</v>
      </c>
      <c r="L4" s="47" t="s">
        <v>25</v>
      </c>
      <c r="M4" s="47" t="s">
        <v>26</v>
      </c>
      <c r="O4" s="123">
        <v>1</v>
      </c>
      <c r="P4" s="124" t="s">
        <v>22</v>
      </c>
    </row>
    <row r="5" spans="1:16" ht="15.6" x14ac:dyDescent="0.3">
      <c r="A5" s="9" t="s">
        <v>5</v>
      </c>
      <c r="B5" s="10" t="s">
        <v>6</v>
      </c>
      <c r="C5" s="11">
        <v>3650</v>
      </c>
      <c r="D5" s="11">
        <v>6.2</v>
      </c>
      <c r="E5" s="12">
        <v>40</v>
      </c>
      <c r="F5" s="13">
        <v>57.22</v>
      </c>
      <c r="G5" s="14">
        <v>14.34</v>
      </c>
      <c r="H5" s="15">
        <v>29.294</v>
      </c>
      <c r="K5">
        <v>1</v>
      </c>
      <c r="L5" t="s">
        <v>8</v>
      </c>
      <c r="M5">
        <v>0.42059999999999997</v>
      </c>
      <c r="O5" s="42">
        <v>2</v>
      </c>
      <c r="P5" s="43" t="s">
        <v>8</v>
      </c>
    </row>
    <row r="6" spans="1:16" ht="15.6" x14ac:dyDescent="0.3">
      <c r="A6" s="16" t="s">
        <v>7</v>
      </c>
      <c r="B6" s="17" t="s">
        <v>8</v>
      </c>
      <c r="C6" s="18">
        <v>3550</v>
      </c>
      <c r="D6" s="18">
        <v>7</v>
      </c>
      <c r="E6" s="19">
        <v>65</v>
      </c>
      <c r="F6" s="20">
        <v>56</v>
      </c>
      <c r="G6" s="21">
        <v>6.58</v>
      </c>
      <c r="H6" s="22">
        <v>26.957999999999998</v>
      </c>
      <c r="K6">
        <v>2</v>
      </c>
      <c r="L6" t="s">
        <v>6</v>
      </c>
      <c r="M6">
        <v>0.40089999999999998</v>
      </c>
      <c r="N6" s="92">
        <f>M5-M6</f>
        <v>1.9699999999999995E-2</v>
      </c>
      <c r="O6" s="42">
        <v>2</v>
      </c>
      <c r="P6" s="43" t="s">
        <v>6</v>
      </c>
    </row>
    <row r="7" spans="1:16" ht="15.6" x14ac:dyDescent="0.3">
      <c r="A7" s="16" t="s">
        <v>9</v>
      </c>
      <c r="B7" s="17" t="s">
        <v>10</v>
      </c>
      <c r="C7" s="18">
        <v>5830</v>
      </c>
      <c r="D7" s="18">
        <v>4.2</v>
      </c>
      <c r="E7" s="19">
        <v>65</v>
      </c>
      <c r="F7" s="20">
        <v>40.08</v>
      </c>
      <c r="G7" s="21">
        <v>4.68</v>
      </c>
      <c r="H7" s="22">
        <v>25.213999999999999</v>
      </c>
      <c r="K7">
        <v>3</v>
      </c>
      <c r="L7" t="s">
        <v>10</v>
      </c>
      <c r="M7">
        <v>0.26910000000000001</v>
      </c>
      <c r="N7">
        <f t="shared" ref="N7:N13" si="0">M6-M7</f>
        <v>0.13179999999999997</v>
      </c>
      <c r="O7" s="42">
        <v>3</v>
      </c>
      <c r="P7" s="43" t="s">
        <v>10</v>
      </c>
    </row>
    <row r="8" spans="1:16" ht="15.6" x14ac:dyDescent="0.3">
      <c r="A8" s="16" t="s">
        <v>11</v>
      </c>
      <c r="B8" s="17" t="s">
        <v>12</v>
      </c>
      <c r="C8" s="18">
        <v>4790</v>
      </c>
      <c r="D8" s="18">
        <v>3.9</v>
      </c>
      <c r="E8" s="19">
        <v>90</v>
      </c>
      <c r="F8" s="20">
        <v>37.270000000000003</v>
      </c>
      <c r="G8" s="21">
        <v>2.88</v>
      </c>
      <c r="H8" s="22">
        <v>22.38</v>
      </c>
      <c r="K8">
        <v>4</v>
      </c>
      <c r="L8" t="s">
        <v>12</v>
      </c>
      <c r="M8">
        <v>0.1099</v>
      </c>
      <c r="N8">
        <f t="shared" si="0"/>
        <v>0.15920000000000001</v>
      </c>
      <c r="O8" s="42">
        <v>4</v>
      </c>
      <c r="P8" s="43" t="s">
        <v>12</v>
      </c>
    </row>
    <row r="9" spans="1:16" ht="15.6" x14ac:dyDescent="0.3">
      <c r="A9" s="16" t="s">
        <v>13</v>
      </c>
      <c r="B9" s="17" t="s">
        <v>14</v>
      </c>
      <c r="C9" s="18">
        <v>3888</v>
      </c>
      <c r="D9" s="18">
        <v>5.2</v>
      </c>
      <c r="E9" s="19">
        <v>45</v>
      </c>
      <c r="F9" s="20">
        <v>83.99</v>
      </c>
      <c r="G9" s="21">
        <v>0.19</v>
      </c>
      <c r="H9" s="22">
        <v>20.946999999999999</v>
      </c>
      <c r="K9">
        <v>5</v>
      </c>
      <c r="L9" t="s">
        <v>14</v>
      </c>
      <c r="M9">
        <v>2.8799999999999999E-2</v>
      </c>
      <c r="N9">
        <f t="shared" si="0"/>
        <v>8.1100000000000005E-2</v>
      </c>
      <c r="O9" s="42">
        <v>5</v>
      </c>
      <c r="P9" s="43" t="s">
        <v>14</v>
      </c>
    </row>
    <row r="10" spans="1:16" ht="15.6" x14ac:dyDescent="0.3">
      <c r="A10" s="23" t="s">
        <v>15</v>
      </c>
      <c r="B10" s="24" t="s">
        <v>16</v>
      </c>
      <c r="C10" s="18">
        <v>3450</v>
      </c>
      <c r="D10" s="18">
        <v>4.4000000000000004</v>
      </c>
      <c r="E10" s="19">
        <v>65</v>
      </c>
      <c r="F10" s="20">
        <v>30.05</v>
      </c>
      <c r="G10" s="21">
        <v>5.07</v>
      </c>
      <c r="H10" s="22">
        <v>18.405999999999999</v>
      </c>
      <c r="K10">
        <v>6</v>
      </c>
      <c r="L10" t="s">
        <v>16</v>
      </c>
      <c r="M10">
        <v>-8.14E-2</v>
      </c>
      <c r="N10">
        <f t="shared" si="0"/>
        <v>0.11019999999999999</v>
      </c>
      <c r="O10" s="42">
        <v>6</v>
      </c>
      <c r="P10" s="43" t="s">
        <v>16</v>
      </c>
    </row>
    <row r="11" spans="1:16" ht="15.6" x14ac:dyDescent="0.3">
      <c r="A11" s="23" t="s">
        <v>17</v>
      </c>
      <c r="B11" s="24" t="s">
        <v>18</v>
      </c>
      <c r="C11" s="18">
        <v>6240</v>
      </c>
      <c r="D11" s="18">
        <v>3.8</v>
      </c>
      <c r="E11" s="19">
        <v>55</v>
      </c>
      <c r="F11" s="20">
        <v>4.18</v>
      </c>
      <c r="G11" s="21">
        <v>0</v>
      </c>
      <c r="H11" s="22">
        <v>16.734000000000002</v>
      </c>
      <c r="K11">
        <v>7</v>
      </c>
      <c r="L11" t="s">
        <v>18</v>
      </c>
      <c r="M11">
        <v>-0.36180000000000001</v>
      </c>
      <c r="N11">
        <f t="shared" si="0"/>
        <v>0.28039999999999998</v>
      </c>
      <c r="O11" s="42">
        <v>7</v>
      </c>
      <c r="P11" s="43" t="s">
        <v>18</v>
      </c>
    </row>
    <row r="12" spans="1:16" ht="15.6" x14ac:dyDescent="0.3">
      <c r="A12" s="23" t="s">
        <v>19</v>
      </c>
      <c r="B12" s="24" t="s">
        <v>20</v>
      </c>
      <c r="C12" s="18">
        <v>5930</v>
      </c>
      <c r="D12" s="18">
        <v>3.9</v>
      </c>
      <c r="E12" s="19">
        <v>36</v>
      </c>
      <c r="F12" s="20">
        <v>14.95</v>
      </c>
      <c r="G12" s="21">
        <v>0.44</v>
      </c>
      <c r="H12" s="22">
        <v>15.692</v>
      </c>
      <c r="K12">
        <v>8</v>
      </c>
      <c r="L12" t="s">
        <v>21</v>
      </c>
      <c r="M12">
        <v>-0.3851</v>
      </c>
      <c r="N12">
        <f t="shared" si="0"/>
        <v>2.3299999999999987E-2</v>
      </c>
      <c r="O12" s="42">
        <v>8</v>
      </c>
      <c r="P12" s="43" t="s">
        <v>21</v>
      </c>
    </row>
    <row r="13" spans="1:16" ht="15.6" x14ac:dyDescent="0.3">
      <c r="A13" s="25">
        <v>9</v>
      </c>
      <c r="B13" s="24" t="s">
        <v>21</v>
      </c>
      <c r="C13" s="18">
        <v>3290</v>
      </c>
      <c r="D13" s="18">
        <v>5.9</v>
      </c>
      <c r="E13" s="19">
        <v>40</v>
      </c>
      <c r="F13" s="20">
        <v>11</v>
      </c>
      <c r="G13" s="21">
        <v>0.8</v>
      </c>
      <c r="H13" s="22">
        <v>13.521000000000001</v>
      </c>
      <c r="K13">
        <v>9</v>
      </c>
      <c r="L13" t="s">
        <v>20</v>
      </c>
      <c r="M13">
        <v>-0.40110000000000001</v>
      </c>
      <c r="N13" s="92">
        <f t="shared" si="0"/>
        <v>1.6000000000000014E-2</v>
      </c>
      <c r="O13">
        <v>8</v>
      </c>
      <c r="P13" s="43" t="s">
        <v>20</v>
      </c>
    </row>
    <row r="14" spans="1:16" ht="16.2" thickBot="1" x14ac:dyDescent="0.35">
      <c r="A14" s="26">
        <v>10</v>
      </c>
      <c r="B14" s="24" t="s">
        <v>22</v>
      </c>
      <c r="C14" s="18">
        <v>6240</v>
      </c>
      <c r="D14" s="19">
        <v>8</v>
      </c>
      <c r="E14" s="19">
        <v>90</v>
      </c>
      <c r="F14" s="19">
        <v>100</v>
      </c>
      <c r="G14" s="21">
        <v>17.87</v>
      </c>
      <c r="H14" s="27">
        <v>34.494</v>
      </c>
      <c r="O14" s="44">
        <v>9</v>
      </c>
      <c r="P14" s="46" t="s">
        <v>23</v>
      </c>
    </row>
    <row r="15" spans="1:16" ht="16.2" thickBot="1" x14ac:dyDescent="0.35">
      <c r="A15" s="28">
        <v>11</v>
      </c>
      <c r="B15" s="29" t="s">
        <v>23</v>
      </c>
      <c r="C15" s="39">
        <v>2640</v>
      </c>
      <c r="D15" s="31">
        <v>3.4</v>
      </c>
      <c r="E15" s="30">
        <v>36</v>
      </c>
      <c r="F15" s="32">
        <v>1</v>
      </c>
      <c r="G15" s="33">
        <v>0</v>
      </c>
      <c r="H15" s="34">
        <v>11.715999999999999</v>
      </c>
    </row>
    <row r="16" spans="1:16" ht="15" thickBot="1" x14ac:dyDescent="0.35">
      <c r="C16" s="81"/>
      <c r="D16" s="81"/>
      <c r="E16" s="81"/>
      <c r="F16" s="81"/>
      <c r="G16" s="81"/>
      <c r="H16" s="81"/>
    </row>
    <row r="17" spans="1:12" x14ac:dyDescent="0.3">
      <c r="B17" s="119" t="s">
        <v>27</v>
      </c>
      <c r="C17" s="116">
        <v>2000</v>
      </c>
      <c r="D17" s="108">
        <v>3</v>
      </c>
      <c r="E17" s="109">
        <v>35</v>
      </c>
      <c r="F17" s="108">
        <v>0</v>
      </c>
      <c r="G17" s="110">
        <v>0</v>
      </c>
      <c r="H17" s="81"/>
    </row>
    <row r="18" spans="1:12" x14ac:dyDescent="0.3">
      <c r="B18" s="120" t="s">
        <v>28</v>
      </c>
      <c r="C18" s="117">
        <v>7000</v>
      </c>
      <c r="D18" s="111">
        <v>9</v>
      </c>
      <c r="E18" s="112">
        <v>100</v>
      </c>
      <c r="F18" s="111">
        <v>110</v>
      </c>
      <c r="G18" s="113">
        <v>18</v>
      </c>
      <c r="H18" s="81"/>
    </row>
    <row r="19" spans="1:12" x14ac:dyDescent="0.3">
      <c r="B19" s="121" t="s">
        <v>29</v>
      </c>
      <c r="C19" s="117">
        <v>5</v>
      </c>
      <c r="D19" s="111">
        <v>6</v>
      </c>
      <c r="E19" s="112">
        <v>5</v>
      </c>
      <c r="F19" s="111">
        <v>5</v>
      </c>
      <c r="G19" s="113">
        <v>6</v>
      </c>
      <c r="H19" s="81"/>
    </row>
    <row r="20" spans="1:12" ht="15" thickBot="1" x14ac:dyDescent="0.35">
      <c r="B20" s="122" t="s">
        <v>30</v>
      </c>
      <c r="C20" s="118">
        <f>(C18-C17)/C19</f>
        <v>1000</v>
      </c>
      <c r="D20" s="114">
        <f t="shared" ref="D20:G20" si="1">(D18-D17)/D19</f>
        <v>1</v>
      </c>
      <c r="E20" s="114">
        <f t="shared" si="1"/>
        <v>13</v>
      </c>
      <c r="F20" s="114">
        <f t="shared" si="1"/>
        <v>22</v>
      </c>
      <c r="G20" s="115">
        <f t="shared" si="1"/>
        <v>3</v>
      </c>
      <c r="H20" s="81"/>
    </row>
    <row r="21" spans="1:12" ht="15" thickBot="1" x14ac:dyDescent="0.35">
      <c r="B21" s="35"/>
      <c r="C21" s="81"/>
      <c r="D21" s="81"/>
      <c r="E21" s="81"/>
      <c r="F21" s="107"/>
      <c r="G21" s="81"/>
      <c r="H21" s="81"/>
    </row>
    <row r="22" spans="1:12" ht="15" thickBot="1" x14ac:dyDescent="0.35">
      <c r="A22" s="1"/>
      <c r="B22" s="2"/>
      <c r="C22" s="100" t="s">
        <v>0</v>
      </c>
      <c r="D22" s="101"/>
      <c r="E22" s="101"/>
      <c r="F22" s="101"/>
      <c r="G22" s="102"/>
      <c r="H22" s="81"/>
      <c r="K22" t="s">
        <v>77</v>
      </c>
      <c r="L22" t="s">
        <v>78</v>
      </c>
    </row>
    <row r="23" spans="1:12" ht="15" thickBot="1" x14ac:dyDescent="0.35">
      <c r="C23" s="82">
        <v>1</v>
      </c>
      <c r="D23" s="83">
        <v>1</v>
      </c>
      <c r="E23" s="83">
        <v>1</v>
      </c>
      <c r="F23" s="83">
        <v>1</v>
      </c>
      <c r="G23" s="84">
        <v>1</v>
      </c>
      <c r="H23" s="81"/>
    </row>
    <row r="24" spans="1:12" ht="15" thickBot="1" x14ac:dyDescent="0.35">
      <c r="C24" s="103" t="s">
        <v>1</v>
      </c>
      <c r="D24" s="104"/>
      <c r="E24" s="104"/>
      <c r="F24" s="104"/>
      <c r="G24" s="105"/>
      <c r="H24" s="3"/>
    </row>
    <row r="25" spans="1:12" ht="15" thickBot="1" x14ac:dyDescent="0.35">
      <c r="A25" s="36" t="s">
        <v>2</v>
      </c>
      <c r="B25" s="85" t="s">
        <v>3</v>
      </c>
      <c r="C25" s="86">
        <v>1</v>
      </c>
      <c r="D25" s="87">
        <v>1</v>
      </c>
      <c r="E25" s="87">
        <v>1</v>
      </c>
      <c r="F25" s="87">
        <v>1</v>
      </c>
      <c r="G25" s="87">
        <v>1</v>
      </c>
      <c r="H25" s="8" t="s">
        <v>4</v>
      </c>
    </row>
    <row r="26" spans="1:12" ht="15.6" x14ac:dyDescent="0.3">
      <c r="A26" s="9" t="s">
        <v>5</v>
      </c>
      <c r="B26" s="88" t="s">
        <v>22</v>
      </c>
      <c r="C26" s="89">
        <v>6240</v>
      </c>
      <c r="D26" s="12">
        <v>8</v>
      </c>
      <c r="E26" s="12">
        <v>90</v>
      </c>
      <c r="F26" s="12">
        <v>100</v>
      </c>
      <c r="G26" s="14">
        <v>17.87</v>
      </c>
      <c r="H26" s="27">
        <v>34.494</v>
      </c>
    </row>
    <row r="27" spans="1:12" ht="15.6" x14ac:dyDescent="0.3">
      <c r="A27" s="16" t="s">
        <v>7</v>
      </c>
      <c r="B27" s="17" t="s">
        <v>6</v>
      </c>
      <c r="C27" s="90">
        <v>3650</v>
      </c>
      <c r="D27" s="18">
        <v>6.2</v>
      </c>
      <c r="E27" s="19">
        <v>40</v>
      </c>
      <c r="F27" s="20">
        <v>57.22</v>
      </c>
      <c r="G27" s="21">
        <v>14.34</v>
      </c>
      <c r="H27" s="22">
        <v>29.294</v>
      </c>
    </row>
    <row r="28" spans="1:12" ht="15.6" x14ac:dyDescent="0.3">
      <c r="A28" s="16" t="s">
        <v>9</v>
      </c>
      <c r="B28" s="17" t="s">
        <v>8</v>
      </c>
      <c r="C28" s="90">
        <v>3550</v>
      </c>
      <c r="D28" s="18">
        <v>7</v>
      </c>
      <c r="E28" s="19">
        <v>65</v>
      </c>
      <c r="F28" s="20">
        <v>56</v>
      </c>
      <c r="G28" s="21">
        <v>6.58</v>
      </c>
      <c r="H28" s="22">
        <v>26.957999999999998</v>
      </c>
    </row>
    <row r="29" spans="1:12" ht="15.6" x14ac:dyDescent="0.3">
      <c r="A29" s="16" t="s">
        <v>11</v>
      </c>
      <c r="B29" s="17" t="s">
        <v>10</v>
      </c>
      <c r="C29" s="90">
        <v>5830</v>
      </c>
      <c r="D29" s="18">
        <v>4.2</v>
      </c>
      <c r="E29" s="19">
        <v>65</v>
      </c>
      <c r="F29" s="20">
        <v>40.08</v>
      </c>
      <c r="G29" s="21">
        <v>4.68</v>
      </c>
      <c r="H29" s="22">
        <v>25.213999999999999</v>
      </c>
    </row>
    <row r="30" spans="1:12" ht="15.6" x14ac:dyDescent="0.3">
      <c r="A30" s="16" t="s">
        <v>13</v>
      </c>
      <c r="B30" s="17" t="s">
        <v>12</v>
      </c>
      <c r="C30" s="90">
        <v>4790</v>
      </c>
      <c r="D30" s="18">
        <v>3.9</v>
      </c>
      <c r="E30" s="19">
        <v>90</v>
      </c>
      <c r="F30" s="20">
        <v>37.270000000000003</v>
      </c>
      <c r="G30" s="21">
        <v>2.88</v>
      </c>
      <c r="H30" s="22">
        <v>22.38</v>
      </c>
    </row>
    <row r="31" spans="1:12" ht="15.6" x14ac:dyDescent="0.3">
      <c r="A31" s="23" t="s">
        <v>15</v>
      </c>
      <c r="B31" s="17" t="s">
        <v>14</v>
      </c>
      <c r="C31" s="90">
        <v>3888</v>
      </c>
      <c r="D31" s="18">
        <v>5.2</v>
      </c>
      <c r="E31" s="19">
        <v>45</v>
      </c>
      <c r="F31" s="20">
        <v>83.99</v>
      </c>
      <c r="G31" s="21">
        <v>0.19</v>
      </c>
      <c r="H31" s="22">
        <v>20.946999999999999</v>
      </c>
    </row>
    <row r="32" spans="1:12" ht="15.6" x14ac:dyDescent="0.3">
      <c r="A32" s="23" t="s">
        <v>17</v>
      </c>
      <c r="B32" s="24" t="s">
        <v>16</v>
      </c>
      <c r="C32" s="90">
        <v>3450</v>
      </c>
      <c r="D32" s="18">
        <v>4.4000000000000004</v>
      </c>
      <c r="E32" s="19">
        <v>65</v>
      </c>
      <c r="F32" s="20">
        <v>30.05</v>
      </c>
      <c r="G32" s="21">
        <v>5.07</v>
      </c>
      <c r="H32" s="22">
        <v>18.405999999999999</v>
      </c>
    </row>
    <row r="33" spans="1:8" ht="15.6" x14ac:dyDescent="0.3">
      <c r="A33" s="23" t="s">
        <v>19</v>
      </c>
      <c r="B33" s="24" t="s">
        <v>18</v>
      </c>
      <c r="C33" s="90">
        <v>6240</v>
      </c>
      <c r="D33" s="18">
        <v>3.8</v>
      </c>
      <c r="E33" s="19">
        <v>55</v>
      </c>
      <c r="F33" s="20">
        <v>4.18</v>
      </c>
      <c r="G33" s="21">
        <v>0</v>
      </c>
      <c r="H33" s="22">
        <v>16.734000000000002</v>
      </c>
    </row>
    <row r="34" spans="1:8" ht="15.6" x14ac:dyDescent="0.3">
      <c r="A34" s="25">
        <v>9</v>
      </c>
      <c r="B34" s="24" t="s">
        <v>20</v>
      </c>
      <c r="C34" s="90">
        <v>5930</v>
      </c>
      <c r="D34" s="18">
        <v>3.9</v>
      </c>
      <c r="E34" s="19">
        <v>36</v>
      </c>
      <c r="F34" s="20">
        <v>14.95</v>
      </c>
      <c r="G34" s="21">
        <v>0.44</v>
      </c>
      <c r="H34" s="22">
        <v>15.692</v>
      </c>
    </row>
    <row r="35" spans="1:8" ht="15.6" x14ac:dyDescent="0.3">
      <c r="A35" s="26">
        <v>10</v>
      </c>
      <c r="B35" s="24" t="s">
        <v>21</v>
      </c>
      <c r="C35" s="90">
        <v>3290</v>
      </c>
      <c r="D35" s="18">
        <v>5.9</v>
      </c>
      <c r="E35" s="19">
        <v>40</v>
      </c>
      <c r="F35" s="20">
        <v>11</v>
      </c>
      <c r="G35" s="21">
        <v>0.8</v>
      </c>
      <c r="H35" s="22">
        <v>13.521000000000001</v>
      </c>
    </row>
    <row r="36" spans="1:8" ht="16.2" thickBot="1" x14ac:dyDescent="0.35">
      <c r="A36" s="28">
        <v>11</v>
      </c>
      <c r="B36" s="29" t="s">
        <v>23</v>
      </c>
      <c r="C36" s="91">
        <v>2640</v>
      </c>
      <c r="D36" s="31">
        <v>3.4</v>
      </c>
      <c r="E36" s="30">
        <v>36</v>
      </c>
      <c r="F36" s="32">
        <v>1</v>
      </c>
      <c r="G36" s="33">
        <v>0</v>
      </c>
      <c r="H36" s="34">
        <v>11.715999999999999</v>
      </c>
    </row>
  </sheetData>
  <mergeCells count="4">
    <mergeCell ref="C1:G1"/>
    <mergeCell ref="C3:G3"/>
    <mergeCell ref="C22:G22"/>
    <mergeCell ref="C24:G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425C-7AEB-4B0D-B15F-BDCFAF81A0A5}">
  <dimension ref="A3:G15"/>
  <sheetViews>
    <sheetView zoomScale="77" workbookViewId="0">
      <selection activeCell="G4" sqref="G4"/>
    </sheetView>
  </sheetViews>
  <sheetFormatPr defaultRowHeight="14.4" x14ac:dyDescent="0.3"/>
  <cols>
    <col min="1" max="1" width="14.109375" bestFit="1" customWidth="1"/>
  </cols>
  <sheetData>
    <row r="3" spans="1:7" ht="15" thickBot="1" x14ac:dyDescent="0.35"/>
    <row r="4" spans="1:7" ht="15" thickBot="1" x14ac:dyDescent="0.35">
      <c r="A4" s="52" t="s">
        <v>31</v>
      </c>
      <c r="B4" s="53" t="s">
        <v>32</v>
      </c>
      <c r="C4" s="53" t="s">
        <v>33</v>
      </c>
      <c r="D4" s="54" t="s">
        <v>34</v>
      </c>
    </row>
    <row r="5" spans="1:7" ht="15.6" x14ac:dyDescent="0.3">
      <c r="A5" s="50" t="s">
        <v>22</v>
      </c>
      <c r="B5">
        <v>0.98199999999999998</v>
      </c>
      <c r="C5">
        <v>1</v>
      </c>
      <c r="D5" s="43">
        <f>_xlfn.RANK.AVG(B5,$B$5:$B$15)</f>
        <v>1</v>
      </c>
    </row>
    <row r="6" spans="1:7" ht="15.6" x14ac:dyDescent="0.3">
      <c r="A6" s="49" t="s">
        <v>6</v>
      </c>
      <c r="B6">
        <v>0.69899999999999995</v>
      </c>
      <c r="C6">
        <v>2</v>
      </c>
      <c r="D6" s="43">
        <f t="shared" ref="D6:D15" si="0">_xlfn.RANK.AVG(B6,$B$5:$B$15)</f>
        <v>2.5</v>
      </c>
    </row>
    <row r="7" spans="1:7" ht="15.6" x14ac:dyDescent="0.3">
      <c r="A7" s="49" t="s">
        <v>8</v>
      </c>
      <c r="B7" s="48">
        <v>0.69899999999999995</v>
      </c>
      <c r="C7">
        <v>3</v>
      </c>
      <c r="D7" s="43">
        <f t="shared" si="0"/>
        <v>2.5</v>
      </c>
      <c r="G7" t="s">
        <v>83</v>
      </c>
    </row>
    <row r="8" spans="1:7" ht="15.6" x14ac:dyDescent="0.3">
      <c r="A8" s="49" t="s">
        <v>10</v>
      </c>
      <c r="B8">
        <v>0.63400000000000001</v>
      </c>
      <c r="C8">
        <v>4</v>
      </c>
      <c r="D8" s="43">
        <f t="shared" si="0"/>
        <v>4</v>
      </c>
    </row>
    <row r="9" spans="1:7" ht="15.6" x14ac:dyDescent="0.3">
      <c r="A9" s="49" t="s">
        <v>12</v>
      </c>
      <c r="B9">
        <v>0.58399999999999996</v>
      </c>
      <c r="C9">
        <v>5</v>
      </c>
      <c r="D9" s="43">
        <f t="shared" si="0"/>
        <v>5</v>
      </c>
    </row>
    <row r="10" spans="1:7" ht="15.6" x14ac:dyDescent="0.3">
      <c r="A10" s="49" t="s">
        <v>14</v>
      </c>
      <c r="B10">
        <v>0.56499999999999995</v>
      </c>
      <c r="C10">
        <v>6</v>
      </c>
      <c r="D10" s="43">
        <f t="shared" si="0"/>
        <v>6</v>
      </c>
    </row>
    <row r="11" spans="1:7" ht="15.6" x14ac:dyDescent="0.3">
      <c r="A11" s="50" t="s">
        <v>16</v>
      </c>
      <c r="B11">
        <v>0.51600000000000001</v>
      </c>
      <c r="C11">
        <v>7</v>
      </c>
      <c r="D11" s="43">
        <f t="shared" si="0"/>
        <v>7</v>
      </c>
    </row>
    <row r="12" spans="1:7" ht="15.6" x14ac:dyDescent="0.3">
      <c r="A12" s="50" t="s">
        <v>18</v>
      </c>
      <c r="B12">
        <v>0.41299999999999998</v>
      </c>
      <c r="C12">
        <v>8</v>
      </c>
      <c r="D12" s="43">
        <f t="shared" si="0"/>
        <v>8</v>
      </c>
    </row>
    <row r="13" spans="1:7" ht="15.6" x14ac:dyDescent="0.3">
      <c r="A13" s="50" t="s">
        <v>20</v>
      </c>
      <c r="B13">
        <v>0.32700000000000001</v>
      </c>
      <c r="C13">
        <v>9</v>
      </c>
      <c r="D13" s="43">
        <f t="shared" si="0"/>
        <v>9.5</v>
      </c>
    </row>
    <row r="14" spans="1:7" ht="15.6" x14ac:dyDescent="0.3">
      <c r="A14" s="50" t="s">
        <v>21</v>
      </c>
      <c r="B14">
        <v>0.32700000000000001</v>
      </c>
      <c r="C14">
        <v>10</v>
      </c>
      <c r="D14" s="43">
        <f t="shared" si="0"/>
        <v>9.5</v>
      </c>
    </row>
    <row r="15" spans="1:7" ht="16.2" thickBot="1" x14ac:dyDescent="0.35">
      <c r="A15" s="51" t="s">
        <v>23</v>
      </c>
      <c r="B15" s="45">
        <v>0.06</v>
      </c>
      <c r="C15" s="45">
        <v>11</v>
      </c>
      <c r="D15" s="46">
        <f t="shared" si="0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991C-CF92-4722-8753-ED041E400E9C}">
  <dimension ref="A1:P78"/>
  <sheetViews>
    <sheetView tabSelected="1" topLeftCell="A70" zoomScale="68" zoomScaleNormal="140" workbookViewId="0">
      <selection activeCell="D80" sqref="D80"/>
    </sheetView>
  </sheetViews>
  <sheetFormatPr defaultRowHeight="14.4" x14ac:dyDescent="0.3"/>
  <sheetData>
    <row r="1" spans="1:5" ht="18" x14ac:dyDescent="0.3">
      <c r="A1" s="106" t="s">
        <v>76</v>
      </c>
      <c r="B1" s="106"/>
      <c r="C1" s="106"/>
      <c r="D1" s="106"/>
      <c r="E1" s="106"/>
    </row>
    <row r="2" spans="1:5" ht="15" thickBot="1" x14ac:dyDescent="0.35"/>
    <row r="3" spans="1:5" ht="15" thickBot="1" x14ac:dyDescent="0.35">
      <c r="A3" s="52" t="s">
        <v>79</v>
      </c>
      <c r="B3" s="54" t="s">
        <v>80</v>
      </c>
    </row>
    <row r="4" spans="1:5" x14ac:dyDescent="0.3">
      <c r="A4" s="42">
        <v>1</v>
      </c>
      <c r="B4" s="43">
        <v>0.22500000000000001</v>
      </c>
    </row>
    <row r="5" spans="1:5" x14ac:dyDescent="0.3">
      <c r="A5" s="42">
        <v>2</v>
      </c>
      <c r="B5" s="43">
        <v>0.16500000000000001</v>
      </c>
    </row>
    <row r="6" spans="1:5" x14ac:dyDescent="0.3">
      <c r="A6" s="42">
        <v>3</v>
      </c>
      <c r="B6" s="43">
        <v>0.19500000000000001</v>
      </c>
    </row>
    <row r="7" spans="1:5" x14ac:dyDescent="0.3">
      <c r="A7" s="42">
        <v>4</v>
      </c>
      <c r="B7" s="43">
        <v>0.2</v>
      </c>
    </row>
    <row r="8" spans="1:5" ht="15" thickBot="1" x14ac:dyDescent="0.35">
      <c r="A8" s="44">
        <v>5</v>
      </c>
      <c r="B8" s="46">
        <v>0.215</v>
      </c>
    </row>
    <row r="17" spans="1:16" ht="15" thickBot="1" x14ac:dyDescent="0.35">
      <c r="P17" s="93"/>
    </row>
    <row r="18" spans="1:16" ht="15" thickBot="1" x14ac:dyDescent="0.35">
      <c r="A18" s="52" t="s">
        <v>82</v>
      </c>
      <c r="B18" s="54" t="s">
        <v>81</v>
      </c>
    </row>
    <row r="19" spans="1:16" x14ac:dyDescent="0.3">
      <c r="A19" s="42">
        <v>2000</v>
      </c>
      <c r="B19" s="43">
        <v>0</v>
      </c>
    </row>
    <row r="20" spans="1:16" x14ac:dyDescent="0.3">
      <c r="A20" s="42">
        <v>3000</v>
      </c>
      <c r="B20" s="43">
        <v>0.23300000000000001</v>
      </c>
    </row>
    <row r="21" spans="1:16" x14ac:dyDescent="0.3">
      <c r="A21" s="42">
        <v>4000</v>
      </c>
      <c r="B21" s="43">
        <v>0.76</v>
      </c>
    </row>
    <row r="22" spans="1:16" x14ac:dyDescent="0.3">
      <c r="A22" s="42">
        <v>5000</v>
      </c>
      <c r="B22" s="43">
        <v>0.91500000000000004</v>
      </c>
    </row>
    <row r="23" spans="1:16" x14ac:dyDescent="0.3">
      <c r="A23" s="42">
        <v>6000</v>
      </c>
      <c r="B23" s="43">
        <v>0.98299999999999998</v>
      </c>
    </row>
    <row r="24" spans="1:16" ht="15" thickBot="1" x14ac:dyDescent="0.35">
      <c r="A24" s="44">
        <v>7000</v>
      </c>
      <c r="B24" s="80">
        <v>1</v>
      </c>
    </row>
    <row r="25" spans="1:16" x14ac:dyDescent="0.3">
      <c r="P25" s="93"/>
    </row>
    <row r="30" spans="1:16" ht="15" thickBot="1" x14ac:dyDescent="0.35"/>
    <row r="31" spans="1:16" ht="15" thickBot="1" x14ac:dyDescent="0.35">
      <c r="A31" s="52" t="s">
        <v>82</v>
      </c>
      <c r="B31" s="54" t="s">
        <v>81</v>
      </c>
    </row>
    <row r="32" spans="1:16" x14ac:dyDescent="0.3">
      <c r="A32" s="42">
        <v>3</v>
      </c>
      <c r="B32" s="43">
        <v>0</v>
      </c>
      <c r="P32" s="93"/>
    </row>
    <row r="33" spans="1:16" x14ac:dyDescent="0.3">
      <c r="A33" s="42">
        <v>4</v>
      </c>
      <c r="B33" s="43">
        <v>0.185</v>
      </c>
    </row>
    <row r="34" spans="1:16" x14ac:dyDescent="0.3">
      <c r="A34" s="42">
        <v>5</v>
      </c>
      <c r="B34" s="43">
        <v>0.64200000000000002</v>
      </c>
    </row>
    <row r="35" spans="1:16" x14ac:dyDescent="0.3">
      <c r="A35" s="42">
        <v>6</v>
      </c>
      <c r="B35" s="43">
        <v>0.82</v>
      </c>
    </row>
    <row r="36" spans="1:16" x14ac:dyDescent="0.3">
      <c r="A36" s="42">
        <v>7</v>
      </c>
      <c r="B36" s="43">
        <v>0.89400000000000002</v>
      </c>
    </row>
    <row r="37" spans="1:16" x14ac:dyDescent="0.3">
      <c r="A37" s="42">
        <v>8</v>
      </c>
      <c r="B37" s="43">
        <v>0.95199999999999996</v>
      </c>
    </row>
    <row r="38" spans="1:16" ht="15" thickBot="1" x14ac:dyDescent="0.35">
      <c r="A38" s="44">
        <v>9</v>
      </c>
      <c r="B38" s="80">
        <v>1</v>
      </c>
    </row>
    <row r="39" spans="1:16" x14ac:dyDescent="0.3">
      <c r="P39" s="93"/>
    </row>
    <row r="44" spans="1:16" ht="15" thickBot="1" x14ac:dyDescent="0.35"/>
    <row r="45" spans="1:16" ht="15" thickBot="1" x14ac:dyDescent="0.35">
      <c r="A45" s="52" t="s">
        <v>82</v>
      </c>
      <c r="B45" s="54" t="s">
        <v>81</v>
      </c>
    </row>
    <row r="46" spans="1:16" x14ac:dyDescent="0.3">
      <c r="A46" s="42">
        <v>35</v>
      </c>
      <c r="B46" s="43">
        <v>0</v>
      </c>
    </row>
    <row r="47" spans="1:16" x14ac:dyDescent="0.3">
      <c r="A47" s="42">
        <v>48</v>
      </c>
      <c r="B47" s="43">
        <v>0.68799999999999994</v>
      </c>
      <c r="P47" s="93"/>
    </row>
    <row r="48" spans="1:16" x14ac:dyDescent="0.3">
      <c r="A48" s="42">
        <v>61</v>
      </c>
      <c r="B48" s="43">
        <v>0.82799999999999996</v>
      </c>
    </row>
    <row r="49" spans="1:2" x14ac:dyDescent="0.3">
      <c r="A49" s="42">
        <v>74</v>
      </c>
      <c r="B49" s="43">
        <v>0.93799999999999994</v>
      </c>
    </row>
    <row r="50" spans="1:2" x14ac:dyDescent="0.3">
      <c r="A50" s="42">
        <v>87</v>
      </c>
      <c r="B50" s="43">
        <v>0.97599999999999998</v>
      </c>
    </row>
    <row r="51" spans="1:2" ht="15" thickBot="1" x14ac:dyDescent="0.35">
      <c r="A51" s="44">
        <v>100</v>
      </c>
      <c r="B51" s="80">
        <v>1</v>
      </c>
    </row>
    <row r="57" spans="1:2" ht="15" thickBot="1" x14ac:dyDescent="0.35"/>
    <row r="58" spans="1:2" ht="15" thickBot="1" x14ac:dyDescent="0.35">
      <c r="A58" s="52" t="s">
        <v>82</v>
      </c>
      <c r="B58" s="54" t="s">
        <v>81</v>
      </c>
    </row>
    <row r="59" spans="1:2" x14ac:dyDescent="0.3">
      <c r="A59" s="42">
        <v>0</v>
      </c>
      <c r="B59" s="43">
        <v>0</v>
      </c>
    </row>
    <row r="60" spans="1:2" x14ac:dyDescent="0.3">
      <c r="A60" s="42">
        <v>22</v>
      </c>
      <c r="B60" s="43">
        <v>0.47799999999999998</v>
      </c>
    </row>
    <row r="61" spans="1:2" x14ac:dyDescent="0.3">
      <c r="A61" s="42">
        <v>44</v>
      </c>
      <c r="B61" s="43">
        <v>0.76900000000000002</v>
      </c>
    </row>
    <row r="62" spans="1:2" x14ac:dyDescent="0.3">
      <c r="A62" s="42">
        <v>66</v>
      </c>
      <c r="B62" s="43">
        <v>0.89100000000000001</v>
      </c>
    </row>
    <row r="63" spans="1:2" x14ac:dyDescent="0.3">
      <c r="A63" s="42">
        <v>88</v>
      </c>
      <c r="B63" s="43">
        <v>0.96699999999999997</v>
      </c>
    </row>
    <row r="64" spans="1:2" ht="15" thickBot="1" x14ac:dyDescent="0.35">
      <c r="A64" s="44">
        <v>110</v>
      </c>
      <c r="B64" s="80">
        <v>1</v>
      </c>
    </row>
    <row r="70" spans="1:2" ht="15" thickBot="1" x14ac:dyDescent="0.35"/>
    <row r="71" spans="1:2" ht="15" thickBot="1" x14ac:dyDescent="0.35">
      <c r="A71" s="52" t="s">
        <v>82</v>
      </c>
      <c r="B71" s="54" t="s">
        <v>81</v>
      </c>
    </row>
    <row r="72" spans="1:2" x14ac:dyDescent="0.3">
      <c r="A72" s="42">
        <v>0</v>
      </c>
      <c r="B72" s="43">
        <v>0</v>
      </c>
    </row>
    <row r="73" spans="1:2" x14ac:dyDescent="0.3">
      <c r="A73" s="42">
        <v>3</v>
      </c>
      <c r="B73" s="43">
        <v>0.15</v>
      </c>
    </row>
    <row r="74" spans="1:2" x14ac:dyDescent="0.3">
      <c r="A74" s="42">
        <v>6</v>
      </c>
      <c r="B74" s="43">
        <v>0.37</v>
      </c>
    </row>
    <row r="75" spans="1:2" x14ac:dyDescent="0.3">
      <c r="A75" s="42">
        <v>9</v>
      </c>
      <c r="B75" s="43">
        <v>0.82399999999999995</v>
      </c>
    </row>
    <row r="76" spans="1:2" x14ac:dyDescent="0.3">
      <c r="A76" s="42">
        <v>12</v>
      </c>
      <c r="B76" s="43">
        <v>0.96799999999999997</v>
      </c>
    </row>
    <row r="77" spans="1:2" x14ac:dyDescent="0.3">
      <c r="A77" s="42">
        <v>15</v>
      </c>
      <c r="B77" s="43">
        <v>0.98699999999999999</v>
      </c>
    </row>
    <row r="78" spans="1:2" ht="15" thickBot="1" x14ac:dyDescent="0.35">
      <c r="A78" s="44">
        <v>18</v>
      </c>
      <c r="B78" s="80">
        <v>1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</vt:lpstr>
      <vt:lpstr>SR</vt:lpstr>
      <vt:lpstr>Utility</vt:lpstr>
      <vt:lpstr>Grafici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 sergio</dc:creator>
  <cp:keywords/>
  <dc:description/>
  <cp:lastModifiedBy>rebecca sergio</cp:lastModifiedBy>
  <cp:revision/>
  <dcterms:created xsi:type="dcterms:W3CDTF">2015-06-05T18:17:20Z</dcterms:created>
  <dcterms:modified xsi:type="dcterms:W3CDTF">2024-11-25T14:47:16Z</dcterms:modified>
  <cp:category/>
  <cp:contentStatus/>
</cp:coreProperties>
</file>