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CDA/VP/"/>
    </mc:Choice>
  </mc:AlternateContent>
  <xr:revisionPtr revIDLastSave="0" documentId="13_ncr:1_{3E0E5940-98A4-4CAF-BEF4-9CC0CB06D100}" xr6:coauthVersionLast="47" xr6:coauthVersionMax="47" xr10:uidLastSave="{00000000-0000-0000-0000-000000000000}"/>
  <bookViews>
    <workbookView xWindow="5808" yWindow="432" windowWidth="16440" windowHeight="10596" firstSheet="2" activeTab="6" xr2:uid="{00000000-000D-0000-FFFF-FFFF00000000}"/>
  </bookViews>
  <sheets>
    <sheet name="Dati" sheetId="1" r:id="rId1"/>
    <sheet name="Criterio 1" sheetId="2" r:id="rId2"/>
    <sheet name="Criterio 2" sheetId="7" r:id="rId3"/>
    <sheet name="Criterio 3" sheetId="8" r:id="rId4"/>
    <sheet name="Criterio 4" sheetId="9" r:id="rId5"/>
    <sheet name="Criterio 5" sheetId="10" r:id="rId6"/>
    <sheet name="Classifica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1" i="7"/>
  <c r="I22" i="2"/>
  <c r="I22" i="7"/>
  <c r="I21" i="8"/>
  <c r="I20" i="8"/>
  <c r="I22" i="10"/>
  <c r="I21" i="10"/>
  <c r="I20" i="9"/>
  <c r="I21" i="9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7" i="2"/>
  <c r="C36" i="2"/>
  <c r="C35" i="2"/>
  <c r="C33" i="2"/>
  <c r="C34" i="2"/>
  <c r="C32" i="2"/>
  <c r="C29" i="2"/>
  <c r="C30" i="2"/>
  <c r="C31" i="2"/>
  <c r="C28" i="2"/>
  <c r="C24" i="2"/>
  <c r="C25" i="2"/>
  <c r="C26" i="2"/>
  <c r="C27" i="2"/>
  <c r="C23" i="2"/>
  <c r="C18" i="2"/>
  <c r="C19" i="2"/>
  <c r="C20" i="2"/>
  <c r="C21" i="2"/>
  <c r="C22" i="2"/>
  <c r="C17" i="2"/>
  <c r="C15" i="2"/>
  <c r="C16" i="2"/>
  <c r="C14" i="2"/>
  <c r="C11" i="2"/>
  <c r="C12" i="2"/>
  <c r="C13" i="2"/>
  <c r="C10" i="2"/>
  <c r="C9" i="2"/>
  <c r="C8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<sst xmlns="http://schemas.openxmlformats.org/spreadsheetml/2006/main" count="63" uniqueCount="30">
  <si>
    <t>direzioni</t>
  </si>
  <si>
    <t>pesi</t>
  </si>
  <si>
    <t>indici</t>
  </si>
  <si>
    <t>Città</t>
  </si>
  <si>
    <t>D3</t>
  </si>
  <si>
    <t>1</t>
  </si>
  <si>
    <t>Gothenburg</t>
  </si>
  <si>
    <t>2</t>
  </si>
  <si>
    <t>Aalborg</t>
  </si>
  <si>
    <t>3</t>
  </si>
  <si>
    <t>Murcia</t>
  </si>
  <si>
    <t>4</t>
  </si>
  <si>
    <t>Florence</t>
  </si>
  <si>
    <t>5</t>
  </si>
  <si>
    <t>Christchurch</t>
  </si>
  <si>
    <t>6</t>
  </si>
  <si>
    <t>Berlin</t>
  </si>
  <si>
    <t>7</t>
  </si>
  <si>
    <t>Johannesburg</t>
  </si>
  <si>
    <t>8</t>
  </si>
  <si>
    <t>Bangalore</t>
  </si>
  <si>
    <t>Tallinn</t>
  </si>
  <si>
    <t>P</t>
  </si>
  <si>
    <t>Preferenze 1</t>
  </si>
  <si>
    <t>PF:</t>
  </si>
  <si>
    <t>V-shape</t>
  </si>
  <si>
    <t>Q</t>
  </si>
  <si>
    <t>Preferenze 0</t>
  </si>
  <si>
    <t>Linear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</si>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</sst>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49" fontId="7" fillId="0" borderId="7" xfId="2" applyNumberFormat="1" applyFont="1" applyBorder="1" applyAlignment="1">
      <alignment horizontal="center" vertical="center"/>
    </xf>
    <xf numFmtId="49" fontId="8" fillId="0" borderId="8" xfId="2" applyNumberFormat="1" applyFont="1" applyBorder="1" applyAlignment="1">
      <alignment horizontal="center"/>
    </xf>
    <xf numFmtId="164" fontId="9" fillId="0" borderId="7" xfId="0" applyNumberFormat="1" applyFont="1" applyBorder="1"/>
    <xf numFmtId="164" fontId="9" fillId="0" borderId="9" xfId="0" applyNumberFormat="1" applyFont="1" applyBorder="1"/>
    <xf numFmtId="0" fontId="9" fillId="0" borderId="9" xfId="0" applyFont="1" applyBorder="1"/>
    <xf numFmtId="165" fontId="9" fillId="0" borderId="9" xfId="0" applyNumberFormat="1" applyFont="1" applyBorder="1"/>
    <xf numFmtId="164" fontId="9" fillId="0" borderId="8" xfId="0" applyNumberFormat="1" applyFont="1" applyBorder="1"/>
    <xf numFmtId="49" fontId="7" fillId="0" borderId="10" xfId="2" applyNumberFormat="1" applyFont="1" applyBorder="1" applyAlignment="1">
      <alignment horizontal="center" vertical="center"/>
    </xf>
    <xf numFmtId="49" fontId="8" fillId="0" borderId="11" xfId="2" applyNumberFormat="1" applyFont="1" applyBorder="1" applyAlignment="1">
      <alignment horizontal="center"/>
    </xf>
    <xf numFmtId="164" fontId="9" fillId="0" borderId="10" xfId="0" applyNumberFormat="1" applyFont="1" applyBorder="1"/>
    <xf numFmtId="164" fontId="9" fillId="0" borderId="11" xfId="0" applyNumberFormat="1" applyFont="1" applyBorder="1"/>
    <xf numFmtId="49" fontId="7" fillId="0" borderId="10" xfId="2" applyNumberFormat="1" applyFont="1" applyFill="1" applyBorder="1" applyAlignment="1">
      <alignment horizontal="center" vertical="center"/>
    </xf>
    <xf numFmtId="49" fontId="8" fillId="0" borderId="11" xfId="2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8" fillId="0" borderId="12" xfId="2" applyNumberFormat="1" applyFont="1" applyFill="1" applyBorder="1" applyAlignment="1">
      <alignment horizontal="center"/>
    </xf>
    <xf numFmtId="164" fontId="9" fillId="0" borderId="3" xfId="0" applyNumberFormat="1" applyFont="1" applyBorder="1"/>
    <xf numFmtId="164" fontId="9" fillId="0" borderId="4" xfId="0" applyNumberFormat="1" applyFont="1" applyBorder="1"/>
    <xf numFmtId="0" fontId="9" fillId="0" borderId="4" xfId="0" applyFont="1" applyBorder="1"/>
    <xf numFmtId="165" fontId="9" fillId="0" borderId="4" xfId="0" applyNumberFormat="1" applyFont="1" applyBorder="1"/>
    <xf numFmtId="164" fontId="9" fillId="0" borderId="12" xfId="0" applyNumberFormat="1" applyFon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10" fillId="0" borderId="0" xfId="0" applyFont="1"/>
    <xf numFmtId="164" fontId="9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4" fillId="0" borderId="13" xfId="0" applyFont="1" applyBorder="1" applyAlignment="1">
      <alignment horizontal="center"/>
    </xf>
    <xf numFmtId="2" fontId="9" fillId="0" borderId="14" xfId="0" applyNumberFormat="1" applyFont="1" applyBorder="1"/>
    <xf numFmtId="2" fontId="9" fillId="0" borderId="15" xfId="0" applyNumberFormat="1" applyFont="1" applyBorder="1"/>
    <xf numFmtId="2" fontId="9" fillId="0" borderId="5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2" fontId="9" fillId="0" borderId="11" xfId="0" applyNumberFormat="1" applyFont="1" applyBorder="1"/>
    <xf numFmtId="2" fontId="9" fillId="0" borderId="12" xfId="0" applyNumberFormat="1" applyFont="1" applyBorder="1"/>
    <xf numFmtId="0" fontId="11" fillId="0" borderId="0" xfId="0" applyFont="1"/>
    <xf numFmtId="0" fontId="0" fillId="2" borderId="6" xfId="0" applyFill="1" applyBorder="1"/>
    <xf numFmtId="0" fontId="9" fillId="0" borderId="8" xfId="0" applyFont="1" applyBorder="1"/>
    <xf numFmtId="0" fontId="9" fillId="0" borderId="11" xfId="0" applyFont="1" applyBorder="1"/>
    <xf numFmtId="0" fontId="9" fillId="0" borderId="12" xfId="0" applyFont="1" applyBorder="1"/>
    <xf numFmtId="165" fontId="9" fillId="0" borderId="8" xfId="0" applyNumberFormat="1" applyFont="1" applyBorder="1"/>
    <xf numFmtId="165" fontId="9" fillId="0" borderId="11" xfId="0" applyNumberFormat="1" applyFont="1" applyBorder="1"/>
    <xf numFmtId="165" fontId="9" fillId="0" borderId="12" xfId="0" applyNumberFormat="1" applyFont="1" applyBorder="1"/>
    <xf numFmtId="0" fontId="12" fillId="0" borderId="0" xfId="0" applyFont="1"/>
    <xf numFmtId="0" fontId="13" fillId="0" borderId="24" xfId="0" applyFont="1" applyBorder="1"/>
    <xf numFmtId="0" fontId="13" fillId="0" borderId="26" xfId="0" applyFont="1" applyBorder="1"/>
    <xf numFmtId="0" fontId="13" fillId="0" borderId="28" xfId="0" applyFont="1" applyBorder="1"/>
    <xf numFmtId="0" fontId="14" fillId="2" borderId="24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Normale 3" xfId="1" xr:uid="{83819EE8-FF99-451B-BA7A-12885A334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'Criterio 1'!$E$2:$E$37</c:f>
              <c:numCache>
                <c:formatCode>0.0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160</c:v>
                </c:pt>
                <c:pt idx="4">
                  <c:v>200</c:v>
                </c:pt>
                <c:pt idx="5">
                  <c:v>238</c:v>
                </c:pt>
                <c:pt idx="6">
                  <c:v>260</c:v>
                </c:pt>
                <c:pt idx="7">
                  <c:v>310</c:v>
                </c:pt>
                <c:pt idx="8">
                  <c:v>338</c:v>
                </c:pt>
                <c:pt idx="9">
                  <c:v>360</c:v>
                </c:pt>
                <c:pt idx="10">
                  <c:v>410</c:v>
                </c:pt>
                <c:pt idx="11">
                  <c:v>438</c:v>
                </c:pt>
                <c:pt idx="12">
                  <c:v>598</c:v>
                </c:pt>
                <c:pt idx="13">
                  <c:v>902</c:v>
                </c:pt>
                <c:pt idx="14">
                  <c:v>1040</c:v>
                </c:pt>
                <c:pt idx="15">
                  <c:v>1140</c:v>
                </c:pt>
                <c:pt idx="16">
                  <c:v>1140</c:v>
                </c:pt>
                <c:pt idx="17">
                  <c:v>1240</c:v>
                </c:pt>
                <c:pt idx="18">
                  <c:v>1340</c:v>
                </c:pt>
                <c:pt idx="19">
                  <c:v>1450</c:v>
                </c:pt>
                <c:pt idx="20">
                  <c:v>1500</c:v>
                </c:pt>
                <c:pt idx="21">
                  <c:v>1942</c:v>
                </c:pt>
                <c:pt idx="22">
                  <c:v>2042</c:v>
                </c:pt>
                <c:pt idx="23">
                  <c:v>2180</c:v>
                </c:pt>
                <c:pt idx="24">
                  <c:v>2280</c:v>
                </c:pt>
                <c:pt idx="25">
                  <c:v>2280</c:v>
                </c:pt>
                <c:pt idx="26">
                  <c:v>2352</c:v>
                </c:pt>
                <c:pt idx="27">
                  <c:v>2380</c:v>
                </c:pt>
                <c:pt idx="28">
                  <c:v>2380</c:v>
                </c:pt>
                <c:pt idx="29">
                  <c:v>2480</c:v>
                </c:pt>
                <c:pt idx="30">
                  <c:v>2540</c:v>
                </c:pt>
                <c:pt idx="31">
                  <c:v>2590</c:v>
                </c:pt>
                <c:pt idx="32">
                  <c:v>2640</c:v>
                </c:pt>
                <c:pt idx="33">
                  <c:v>2690</c:v>
                </c:pt>
                <c:pt idx="34">
                  <c:v>2790</c:v>
                </c:pt>
                <c:pt idx="35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8-4D33-AAC6-FA6D6E25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0319"/>
        <c:axId val="926138879"/>
      </c:scatterChart>
      <c:valAx>
        <c:axId val="926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38879"/>
        <c:crosses val="autoZero"/>
        <c:crossBetween val="midCat"/>
      </c:valAx>
      <c:valAx>
        <c:axId val="9261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'Criterio 2'!$E$2:$E$37</c:f>
              <c:numCache>
                <c:formatCode>0.0</c:formatCode>
                <c:ptCount val="36"/>
                <c:pt idx="0">
                  <c:v>0</c:v>
                </c:pt>
                <c:pt idx="1">
                  <c:v>0.10000000000000009</c:v>
                </c:pt>
                <c:pt idx="2">
                  <c:v>0.10000000000000009</c:v>
                </c:pt>
                <c:pt idx="3">
                  <c:v>0.20000000000000018</c:v>
                </c:pt>
                <c:pt idx="4">
                  <c:v>0.29999999999999982</c:v>
                </c:pt>
                <c:pt idx="5">
                  <c:v>0.30000000000000027</c:v>
                </c:pt>
                <c:pt idx="6">
                  <c:v>0.30000000000000027</c:v>
                </c:pt>
                <c:pt idx="7">
                  <c:v>0.40000000000000036</c:v>
                </c:pt>
                <c:pt idx="8">
                  <c:v>0.50000000000000044</c:v>
                </c:pt>
                <c:pt idx="9">
                  <c:v>0.50000000000000044</c:v>
                </c:pt>
                <c:pt idx="10">
                  <c:v>0.60000000000000053</c:v>
                </c:pt>
                <c:pt idx="11">
                  <c:v>0.70000000000000018</c:v>
                </c:pt>
                <c:pt idx="12">
                  <c:v>0.79999999999999982</c:v>
                </c:pt>
                <c:pt idx="13">
                  <c:v>0.79999999999999982</c:v>
                </c:pt>
                <c:pt idx="14">
                  <c:v>1</c:v>
                </c:pt>
                <c:pt idx="15">
                  <c:v>1</c:v>
                </c:pt>
                <c:pt idx="16">
                  <c:v>1.0999999999999996</c:v>
                </c:pt>
                <c:pt idx="17">
                  <c:v>1.3000000000000003</c:v>
                </c:pt>
                <c:pt idx="18">
                  <c:v>1.3000000000000003</c:v>
                </c:pt>
                <c:pt idx="19">
                  <c:v>1.4000000000000004</c:v>
                </c:pt>
                <c:pt idx="20">
                  <c:v>1.5</c:v>
                </c:pt>
                <c:pt idx="21">
                  <c:v>1.7000000000000002</c:v>
                </c:pt>
                <c:pt idx="22">
                  <c:v>1.7999999999999998</c:v>
                </c:pt>
                <c:pt idx="23">
                  <c:v>1.7999999999999998</c:v>
                </c:pt>
                <c:pt idx="24">
                  <c:v>2</c:v>
                </c:pt>
                <c:pt idx="25">
                  <c:v>2.0000000000000004</c:v>
                </c:pt>
                <c:pt idx="26">
                  <c:v>2.0000000000000004</c:v>
                </c:pt>
                <c:pt idx="27">
                  <c:v>2.1000000000000005</c:v>
                </c:pt>
                <c:pt idx="28">
                  <c:v>2.3000000000000003</c:v>
                </c:pt>
                <c:pt idx="29">
                  <c:v>2.3000000000000003</c:v>
                </c:pt>
                <c:pt idx="30">
                  <c:v>2.4000000000000004</c:v>
                </c:pt>
                <c:pt idx="31">
                  <c:v>2.5999999999999996</c:v>
                </c:pt>
                <c:pt idx="32">
                  <c:v>2.8</c:v>
                </c:pt>
                <c:pt idx="33">
                  <c:v>3.1</c:v>
                </c:pt>
                <c:pt idx="34">
                  <c:v>3.1</c:v>
                </c:pt>
                <c:pt idx="3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1-47A5-85FD-62EA0DAD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0319"/>
        <c:axId val="926138879"/>
      </c:scatterChart>
      <c:valAx>
        <c:axId val="926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38879"/>
        <c:crosses val="autoZero"/>
        <c:crossBetween val="midCat"/>
      </c:valAx>
      <c:valAx>
        <c:axId val="9261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'Criterio 3'!$E$2:$E$37</c:f>
              <c:numCache>
                <c:formatCode>0.0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  <c:pt idx="3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C-42AE-BAB6-0C19288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0319"/>
        <c:axId val="926138879"/>
      </c:scatterChart>
      <c:valAx>
        <c:axId val="926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38879"/>
        <c:crosses val="autoZero"/>
        <c:crossBetween val="midCat"/>
      </c:valAx>
      <c:valAx>
        <c:axId val="9261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'Criterio 4'!$E$2:$E$37</c:f>
              <c:numCache>
                <c:formatCode>0.0</c:formatCode>
                <c:ptCount val="36"/>
                <c:pt idx="0">
                  <c:v>1.2199999999999989</c:v>
                </c:pt>
                <c:pt idx="1">
                  <c:v>2.8099999999999952</c:v>
                </c:pt>
                <c:pt idx="2">
                  <c:v>3.9499999999999993</c:v>
                </c:pt>
                <c:pt idx="3">
                  <c:v>6.82</c:v>
                </c:pt>
                <c:pt idx="4">
                  <c:v>7.2200000000000024</c:v>
                </c:pt>
                <c:pt idx="5">
                  <c:v>10.029999999999998</c:v>
                </c:pt>
                <c:pt idx="6">
                  <c:v>10.77</c:v>
                </c:pt>
                <c:pt idx="7">
                  <c:v>15.100000000000001</c:v>
                </c:pt>
                <c:pt idx="8">
                  <c:v>15.920000000000002</c:v>
                </c:pt>
                <c:pt idx="9">
                  <c:v>17.14</c:v>
                </c:pt>
                <c:pt idx="10">
                  <c:v>18.729999999999997</c:v>
                </c:pt>
                <c:pt idx="11">
                  <c:v>19.05</c:v>
                </c:pt>
                <c:pt idx="12">
                  <c:v>19.949999999999996</c:v>
                </c:pt>
                <c:pt idx="13">
                  <c:v>22.320000000000004</c:v>
                </c:pt>
                <c:pt idx="14">
                  <c:v>25.13</c:v>
                </c:pt>
                <c:pt idx="15">
                  <c:v>25.87</c:v>
                </c:pt>
                <c:pt idx="16">
                  <c:v>25.95</c:v>
                </c:pt>
                <c:pt idx="17">
                  <c:v>26.270000000000003</c:v>
                </c:pt>
                <c:pt idx="18">
                  <c:v>26.769999999999996</c:v>
                </c:pt>
                <c:pt idx="19">
                  <c:v>27.169999999999998</c:v>
                </c:pt>
                <c:pt idx="20">
                  <c:v>27.989999999999995</c:v>
                </c:pt>
                <c:pt idx="21">
                  <c:v>29.08</c:v>
                </c:pt>
                <c:pt idx="22">
                  <c:v>33.090000000000003</c:v>
                </c:pt>
                <c:pt idx="23">
                  <c:v>35.9</c:v>
                </c:pt>
                <c:pt idx="24">
                  <c:v>41.05</c:v>
                </c:pt>
                <c:pt idx="25">
                  <c:v>42.269999999999996</c:v>
                </c:pt>
                <c:pt idx="26">
                  <c:v>43.91</c:v>
                </c:pt>
                <c:pt idx="27">
                  <c:v>45</c:v>
                </c:pt>
                <c:pt idx="28">
                  <c:v>46.22</c:v>
                </c:pt>
                <c:pt idx="29">
                  <c:v>46.719999999999992</c:v>
                </c:pt>
                <c:pt idx="30">
                  <c:v>51.82</c:v>
                </c:pt>
                <c:pt idx="31">
                  <c:v>53.04</c:v>
                </c:pt>
                <c:pt idx="32">
                  <c:v>53.94</c:v>
                </c:pt>
                <c:pt idx="33">
                  <c:v>69.039999999999992</c:v>
                </c:pt>
                <c:pt idx="34">
                  <c:v>72.989999999999995</c:v>
                </c:pt>
                <c:pt idx="35">
                  <c:v>79.81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2-4B33-B45D-AB54D251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0319"/>
        <c:axId val="926138879"/>
      </c:scatterChart>
      <c:valAx>
        <c:axId val="926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38879"/>
        <c:crosses val="autoZero"/>
        <c:crossBetween val="midCat"/>
      </c:valAx>
      <c:valAx>
        <c:axId val="9261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'Criterio 5'!$E$2:$E$37</c:f>
              <c:numCache>
                <c:formatCode>0.0</c:formatCode>
                <c:ptCount val="36"/>
                <c:pt idx="0">
                  <c:v>0.19</c:v>
                </c:pt>
                <c:pt idx="1">
                  <c:v>0.25</c:v>
                </c:pt>
                <c:pt idx="2">
                  <c:v>0.36000000000000004</c:v>
                </c:pt>
                <c:pt idx="3">
                  <c:v>0.39000000000000057</c:v>
                </c:pt>
                <c:pt idx="4">
                  <c:v>0.44</c:v>
                </c:pt>
                <c:pt idx="5">
                  <c:v>0.6100000000000001</c:v>
                </c:pt>
                <c:pt idx="6">
                  <c:v>0.8</c:v>
                </c:pt>
                <c:pt idx="7">
                  <c:v>1.5099999999999998</c:v>
                </c:pt>
                <c:pt idx="8">
                  <c:v>1.7999999999999998</c:v>
                </c:pt>
                <c:pt idx="9">
                  <c:v>1.9000000000000004</c:v>
                </c:pt>
                <c:pt idx="10">
                  <c:v>2.08</c:v>
                </c:pt>
                <c:pt idx="11">
                  <c:v>2.1900000000000004</c:v>
                </c:pt>
                <c:pt idx="12">
                  <c:v>2.44</c:v>
                </c:pt>
                <c:pt idx="13">
                  <c:v>2.69</c:v>
                </c:pt>
                <c:pt idx="14">
                  <c:v>2.88</c:v>
                </c:pt>
                <c:pt idx="15">
                  <c:v>3.7</c:v>
                </c:pt>
                <c:pt idx="16">
                  <c:v>3.88</c:v>
                </c:pt>
                <c:pt idx="17">
                  <c:v>4.2399999999999993</c:v>
                </c:pt>
                <c:pt idx="18">
                  <c:v>4.2700000000000005</c:v>
                </c:pt>
                <c:pt idx="19">
                  <c:v>4.4899999999999993</c:v>
                </c:pt>
                <c:pt idx="20">
                  <c:v>4.63</c:v>
                </c:pt>
                <c:pt idx="21">
                  <c:v>4.68</c:v>
                </c:pt>
                <c:pt idx="22">
                  <c:v>4.88</c:v>
                </c:pt>
                <c:pt idx="23">
                  <c:v>5.07</c:v>
                </c:pt>
                <c:pt idx="24">
                  <c:v>5.78</c:v>
                </c:pt>
                <c:pt idx="25">
                  <c:v>6.14</c:v>
                </c:pt>
                <c:pt idx="26">
                  <c:v>6.39</c:v>
                </c:pt>
                <c:pt idx="27">
                  <c:v>6.58</c:v>
                </c:pt>
                <c:pt idx="28">
                  <c:v>7.76</c:v>
                </c:pt>
                <c:pt idx="29">
                  <c:v>9.27</c:v>
                </c:pt>
                <c:pt idx="30">
                  <c:v>9.66</c:v>
                </c:pt>
                <c:pt idx="31">
                  <c:v>11.46</c:v>
                </c:pt>
                <c:pt idx="32">
                  <c:v>13.54</c:v>
                </c:pt>
                <c:pt idx="33">
                  <c:v>13.9</c:v>
                </c:pt>
                <c:pt idx="34">
                  <c:v>14.15</c:v>
                </c:pt>
                <c:pt idx="35">
                  <c:v>14.34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6-4917-B9F0-C3D6DAD9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0319"/>
        <c:axId val="926138879"/>
      </c:scatterChart>
      <c:valAx>
        <c:axId val="926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38879"/>
        <c:crosses val="autoZero"/>
        <c:crossBetween val="midCat"/>
      </c:valAx>
      <c:valAx>
        <c:axId val="9261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1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186690</xdr:rowOff>
    </xdr:from>
    <xdr:to>
      <xdr:col>13</xdr:col>
      <xdr:colOff>304800</xdr:colOff>
      <xdr:row>15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0DD97F-E1A5-92D5-7CFC-A1521DE0A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186690</xdr:rowOff>
    </xdr:from>
    <xdr:to>
      <xdr:col>13</xdr:col>
      <xdr:colOff>304800</xdr:colOff>
      <xdr:row>15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FBACD2-7A9D-48F9-84DB-2D71263B2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186690</xdr:rowOff>
    </xdr:from>
    <xdr:to>
      <xdr:col>13</xdr:col>
      <xdr:colOff>304800</xdr:colOff>
      <xdr:row>15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3049DB-C82E-4A76-833F-49C1C14B7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186690</xdr:rowOff>
    </xdr:from>
    <xdr:to>
      <xdr:col>13</xdr:col>
      <xdr:colOff>304800</xdr:colOff>
      <xdr:row>15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BC6D40-6BA8-4846-A582-C226415C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186690</xdr:rowOff>
    </xdr:from>
    <xdr:to>
      <xdr:col>13</xdr:col>
      <xdr:colOff>304800</xdr:colOff>
      <xdr:row>15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157BBE-A834-4DA6-9971-BAD0507B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K18" sqref="K18"/>
    </sheetView>
  </sheetViews>
  <sheetFormatPr defaultRowHeight="14.4" x14ac:dyDescent="0.3"/>
  <cols>
    <col min="2" max="2" width="14.109375" bestFit="1" customWidth="1"/>
  </cols>
  <sheetData>
    <row r="1" spans="1:9" ht="15" thickBot="1" x14ac:dyDescent="0.35"/>
    <row r="2" spans="1:9" x14ac:dyDescent="0.3">
      <c r="A2" s="1"/>
      <c r="B2" s="2"/>
      <c r="C2" s="68" t="s">
        <v>0</v>
      </c>
      <c r="D2" s="69"/>
      <c r="E2" s="69"/>
      <c r="F2" s="69"/>
      <c r="G2" s="70"/>
    </row>
    <row r="3" spans="1:9" x14ac:dyDescent="0.3">
      <c r="C3" s="40">
        <v>1</v>
      </c>
      <c r="D3" s="36">
        <v>1</v>
      </c>
      <c r="E3" s="36">
        <v>1</v>
      </c>
      <c r="F3" s="36">
        <v>1</v>
      </c>
      <c r="G3" s="41">
        <v>1</v>
      </c>
    </row>
    <row r="4" spans="1:9" ht="15" thickBot="1" x14ac:dyDescent="0.35">
      <c r="C4" s="71" t="s">
        <v>1</v>
      </c>
      <c r="D4" s="72"/>
      <c r="E4" s="72"/>
      <c r="F4" s="72"/>
      <c r="G4" s="73"/>
      <c r="H4" s="3"/>
      <c r="I4" s="4"/>
    </row>
    <row r="5" spans="1:9" ht="15" thickBot="1" x14ac:dyDescent="0.35">
      <c r="A5" s="45" t="s">
        <v>2</v>
      </c>
      <c r="B5" s="45" t="s">
        <v>3</v>
      </c>
      <c r="C5" s="42">
        <v>1</v>
      </c>
      <c r="D5" s="43">
        <v>1</v>
      </c>
      <c r="E5" s="43">
        <v>1</v>
      </c>
      <c r="F5" s="43">
        <v>1</v>
      </c>
      <c r="G5" s="44">
        <v>1</v>
      </c>
      <c r="H5" s="46" t="s">
        <v>4</v>
      </c>
      <c r="I5" s="4"/>
    </row>
    <row r="6" spans="1:9" ht="15.6" x14ac:dyDescent="0.3">
      <c r="A6" s="5" t="s">
        <v>5</v>
      </c>
      <c r="B6" s="6" t="s">
        <v>6</v>
      </c>
      <c r="C6" s="7">
        <v>3650</v>
      </c>
      <c r="D6" s="8">
        <v>6.2</v>
      </c>
      <c r="E6" s="9">
        <v>40</v>
      </c>
      <c r="F6" s="10">
        <v>57.22</v>
      </c>
      <c r="G6" s="37">
        <v>14.34</v>
      </c>
      <c r="H6" s="11">
        <v>29.294</v>
      </c>
    </row>
    <row r="7" spans="1:9" ht="15.6" x14ac:dyDescent="0.3">
      <c r="A7" s="12" t="s">
        <v>7</v>
      </c>
      <c r="B7" s="13" t="s">
        <v>8</v>
      </c>
      <c r="C7" s="14">
        <v>3550</v>
      </c>
      <c r="D7" s="33">
        <v>7</v>
      </c>
      <c r="E7" s="34">
        <v>65</v>
      </c>
      <c r="F7" s="35">
        <v>56</v>
      </c>
      <c r="G7" s="38">
        <v>6.58</v>
      </c>
      <c r="H7" s="15">
        <v>26.957999999999998</v>
      </c>
    </row>
    <row r="8" spans="1:9" ht="15.6" x14ac:dyDescent="0.3">
      <c r="A8" s="12" t="s">
        <v>9</v>
      </c>
      <c r="B8" s="13" t="s">
        <v>10</v>
      </c>
      <c r="C8" s="14">
        <v>5830</v>
      </c>
      <c r="D8" s="33">
        <v>4.2</v>
      </c>
      <c r="E8" s="34">
        <v>65</v>
      </c>
      <c r="F8" s="35">
        <v>40.08</v>
      </c>
      <c r="G8" s="38">
        <v>4.68</v>
      </c>
      <c r="H8" s="15">
        <v>25.213999999999999</v>
      </c>
    </row>
    <row r="9" spans="1:9" ht="15.6" x14ac:dyDescent="0.3">
      <c r="A9" s="12" t="s">
        <v>11</v>
      </c>
      <c r="B9" s="13" t="s">
        <v>12</v>
      </c>
      <c r="C9" s="14">
        <v>4790</v>
      </c>
      <c r="D9" s="33">
        <v>3.9</v>
      </c>
      <c r="E9" s="34">
        <v>90</v>
      </c>
      <c r="F9" s="35">
        <v>37.270000000000003</v>
      </c>
      <c r="G9" s="38">
        <v>2.88</v>
      </c>
      <c r="H9" s="15">
        <v>22.38</v>
      </c>
    </row>
    <row r="10" spans="1:9" ht="15.6" x14ac:dyDescent="0.3">
      <c r="A10" s="12" t="s">
        <v>13</v>
      </c>
      <c r="B10" s="13" t="s">
        <v>14</v>
      </c>
      <c r="C10" s="14">
        <v>3888</v>
      </c>
      <c r="D10" s="33">
        <v>5.2</v>
      </c>
      <c r="E10" s="34">
        <v>45</v>
      </c>
      <c r="F10" s="35">
        <v>83.99</v>
      </c>
      <c r="G10" s="38">
        <v>0.19</v>
      </c>
      <c r="H10" s="15">
        <v>20.946999999999999</v>
      </c>
    </row>
    <row r="11" spans="1:9" ht="15.6" x14ac:dyDescent="0.3">
      <c r="A11" s="16" t="s">
        <v>15</v>
      </c>
      <c r="B11" s="17" t="s">
        <v>16</v>
      </c>
      <c r="C11" s="14">
        <v>3450</v>
      </c>
      <c r="D11" s="33">
        <v>4.4000000000000004</v>
      </c>
      <c r="E11" s="34">
        <v>65</v>
      </c>
      <c r="F11" s="35">
        <v>30.05</v>
      </c>
      <c r="G11" s="38">
        <v>5.07</v>
      </c>
      <c r="H11" s="15">
        <v>18.405999999999999</v>
      </c>
    </row>
    <row r="12" spans="1:9" ht="15.6" x14ac:dyDescent="0.3">
      <c r="A12" s="16" t="s">
        <v>17</v>
      </c>
      <c r="B12" s="17" t="s">
        <v>18</v>
      </c>
      <c r="C12" s="14">
        <v>6240</v>
      </c>
      <c r="D12" s="33">
        <v>3.8</v>
      </c>
      <c r="E12" s="34">
        <v>55</v>
      </c>
      <c r="F12" s="35">
        <v>4.18</v>
      </c>
      <c r="G12" s="38">
        <v>0</v>
      </c>
      <c r="H12" s="15">
        <v>16.734000000000002</v>
      </c>
    </row>
    <row r="13" spans="1:9" ht="15.6" x14ac:dyDescent="0.3">
      <c r="A13" s="16" t="s">
        <v>19</v>
      </c>
      <c r="B13" s="17" t="s">
        <v>20</v>
      </c>
      <c r="C13" s="14">
        <v>5930</v>
      </c>
      <c r="D13" s="33">
        <v>3.9</v>
      </c>
      <c r="E13" s="34">
        <v>36</v>
      </c>
      <c r="F13" s="35">
        <v>14.95</v>
      </c>
      <c r="G13" s="38">
        <v>0.44</v>
      </c>
      <c r="H13" s="15">
        <v>15.692</v>
      </c>
    </row>
    <row r="14" spans="1:9" ht="16.2" thickBot="1" x14ac:dyDescent="0.35">
      <c r="A14" s="18">
        <v>9</v>
      </c>
      <c r="B14" s="19" t="s">
        <v>21</v>
      </c>
      <c r="C14" s="20">
        <v>3290</v>
      </c>
      <c r="D14" s="21">
        <v>5.9</v>
      </c>
      <c r="E14" s="22">
        <v>40</v>
      </c>
      <c r="F14" s="23">
        <v>11</v>
      </c>
      <c r="G14" s="39">
        <v>0.8</v>
      </c>
      <c r="H14" s="24">
        <v>13.521000000000001</v>
      </c>
    </row>
  </sheetData>
  <mergeCells count="2">
    <mergeCell ref="C2:G2"/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A8A9-6F2C-4D09-964C-75F9CD93FB24}">
  <dimension ref="A1:M37"/>
  <sheetViews>
    <sheetView topLeftCell="B1" zoomScale="72" zoomScaleNormal="70" workbookViewId="0">
      <selection activeCell="M21" sqref="M21"/>
    </sheetView>
  </sheetViews>
  <sheetFormatPr defaultRowHeight="14.4" x14ac:dyDescent="0.3"/>
  <sheetData>
    <row r="1" spans="1:5" ht="15" thickBot="1" x14ac:dyDescent="0.35"/>
    <row r="2" spans="1:5" x14ac:dyDescent="0.3">
      <c r="A2" s="11">
        <v>6240</v>
      </c>
      <c r="C2" s="25">
        <f>A2-A3</f>
        <v>310</v>
      </c>
      <c r="E2" s="29">
        <v>100</v>
      </c>
    </row>
    <row r="3" spans="1:5" x14ac:dyDescent="0.3">
      <c r="A3" s="15">
        <v>5930</v>
      </c>
      <c r="C3" s="26">
        <f t="shared" ref="C3:C7" si="0">A3-A4</f>
        <v>100</v>
      </c>
      <c r="E3" s="29">
        <v>100</v>
      </c>
    </row>
    <row r="4" spans="1:5" x14ac:dyDescent="0.3">
      <c r="A4" s="15">
        <v>5830</v>
      </c>
      <c r="C4" s="26">
        <f t="shared" si="0"/>
        <v>1040</v>
      </c>
      <c r="E4" s="29">
        <v>100</v>
      </c>
    </row>
    <row r="5" spans="1:5" x14ac:dyDescent="0.3">
      <c r="A5" s="15">
        <v>4790</v>
      </c>
      <c r="C5" s="26">
        <f t="shared" si="0"/>
        <v>902</v>
      </c>
      <c r="E5" s="29">
        <v>160</v>
      </c>
    </row>
    <row r="6" spans="1:5" x14ac:dyDescent="0.3">
      <c r="A6" s="15">
        <v>3888</v>
      </c>
      <c r="C6" s="26">
        <f t="shared" si="0"/>
        <v>238</v>
      </c>
      <c r="E6" s="29">
        <v>200</v>
      </c>
    </row>
    <row r="7" spans="1:5" x14ac:dyDescent="0.3">
      <c r="A7" s="15">
        <v>3650</v>
      </c>
      <c r="C7" s="26">
        <f t="shared" si="0"/>
        <v>100</v>
      </c>
      <c r="E7" s="29">
        <v>238</v>
      </c>
    </row>
    <row r="8" spans="1:5" x14ac:dyDescent="0.3">
      <c r="A8" s="15">
        <v>3550</v>
      </c>
      <c r="C8" s="26">
        <f>A8-A9</f>
        <v>100</v>
      </c>
      <c r="E8" s="29">
        <v>260</v>
      </c>
    </row>
    <row r="9" spans="1:5" ht="15" thickBot="1" x14ac:dyDescent="0.35">
      <c r="A9" s="15">
        <v>3450</v>
      </c>
      <c r="C9" s="27">
        <f>A9-A10</f>
        <v>160</v>
      </c>
      <c r="E9" s="29">
        <v>310</v>
      </c>
    </row>
    <row r="10" spans="1:5" ht="15" thickBot="1" x14ac:dyDescent="0.35">
      <c r="A10" s="24">
        <v>3290</v>
      </c>
      <c r="C10" s="25">
        <f>A2-A4</f>
        <v>410</v>
      </c>
      <c r="E10" s="29">
        <v>338</v>
      </c>
    </row>
    <row r="11" spans="1:5" x14ac:dyDescent="0.3">
      <c r="C11" s="26">
        <f t="shared" ref="C11:C13" si="1">A3-A5</f>
        <v>1140</v>
      </c>
      <c r="E11" s="29">
        <v>360</v>
      </c>
    </row>
    <row r="12" spans="1:5" x14ac:dyDescent="0.3">
      <c r="C12" s="26">
        <f t="shared" si="1"/>
        <v>1942</v>
      </c>
      <c r="E12" s="29">
        <v>410</v>
      </c>
    </row>
    <row r="13" spans="1:5" x14ac:dyDescent="0.3">
      <c r="A13" s="29"/>
      <c r="C13" s="26">
        <f t="shared" si="1"/>
        <v>1140</v>
      </c>
      <c r="E13" s="29">
        <v>438</v>
      </c>
    </row>
    <row r="14" spans="1:5" x14ac:dyDescent="0.3">
      <c r="C14" s="26">
        <f>A6-A8</f>
        <v>338</v>
      </c>
      <c r="E14" s="29">
        <v>598</v>
      </c>
    </row>
    <row r="15" spans="1:5" x14ac:dyDescent="0.3">
      <c r="C15" s="26">
        <f>A7-A9</f>
        <v>200</v>
      </c>
      <c r="E15" s="29">
        <v>902</v>
      </c>
    </row>
    <row r="16" spans="1:5" ht="15" thickBot="1" x14ac:dyDescent="0.35">
      <c r="C16" s="27">
        <f t="shared" ref="C16" si="2">A8-A10</f>
        <v>260</v>
      </c>
      <c r="E16" s="29">
        <v>1040</v>
      </c>
    </row>
    <row r="17" spans="3:13" x14ac:dyDescent="0.3">
      <c r="C17" s="25">
        <f>A2-A5</f>
        <v>1450</v>
      </c>
      <c r="E17" s="29">
        <v>1140</v>
      </c>
    </row>
    <row r="18" spans="3:13" x14ac:dyDescent="0.3">
      <c r="C18" s="26">
        <f t="shared" ref="C18:C22" si="3">A3-A6</f>
        <v>2042</v>
      </c>
      <c r="E18" s="29">
        <v>1140</v>
      </c>
    </row>
    <row r="19" spans="3:13" x14ac:dyDescent="0.3">
      <c r="C19" s="26">
        <f t="shared" si="3"/>
        <v>2180</v>
      </c>
      <c r="E19" s="29">
        <v>1240</v>
      </c>
    </row>
    <row r="20" spans="3:13" ht="15" thickBot="1" x14ac:dyDescent="0.35">
      <c r="C20" s="26">
        <f t="shared" si="3"/>
        <v>1240</v>
      </c>
      <c r="E20" s="29">
        <v>1340</v>
      </c>
      <c r="H20" s="58"/>
    </row>
    <row r="21" spans="3:13" ht="15" thickBot="1" x14ac:dyDescent="0.35">
      <c r="C21" s="26">
        <f t="shared" si="3"/>
        <v>438</v>
      </c>
      <c r="E21" s="29">
        <v>1450</v>
      </c>
      <c r="G21" s="31">
        <v>2360</v>
      </c>
      <c r="H21" s="50" t="s">
        <v>22</v>
      </c>
      <c r="I21" s="31">
        <f>COUNTIF(E2:E37,"&gt;="&amp;G21)</f>
        <v>9</v>
      </c>
      <c r="J21" s="4" t="s">
        <v>23</v>
      </c>
      <c r="L21" s="30" t="s">
        <v>24</v>
      </c>
      <c r="M21" s="51" t="s">
        <v>25</v>
      </c>
    </row>
    <row r="22" spans="3:13" ht="15" thickBot="1" x14ac:dyDescent="0.35">
      <c r="C22" s="27">
        <f t="shared" si="3"/>
        <v>360</v>
      </c>
      <c r="E22" s="29">
        <v>1500</v>
      </c>
      <c r="G22" s="31">
        <v>0</v>
      </c>
      <c r="H22" s="50" t="s">
        <v>26</v>
      </c>
      <c r="I22" s="31">
        <f>COUNTIF(E2:E37,"&lt;="&amp;G22)</f>
        <v>0</v>
      </c>
      <c r="J22" s="4" t="s">
        <v>27</v>
      </c>
    </row>
    <row r="23" spans="3:13" x14ac:dyDescent="0.3">
      <c r="C23" s="25">
        <f>A2-A6</f>
        <v>2352</v>
      </c>
      <c r="E23" s="29">
        <v>1942</v>
      </c>
      <c r="H23" s="58"/>
    </row>
    <row r="24" spans="3:13" x14ac:dyDescent="0.3">
      <c r="C24" s="26">
        <f t="shared" ref="C24:C27" si="4">A3-A7</f>
        <v>2280</v>
      </c>
      <c r="E24" s="29">
        <v>2042</v>
      </c>
      <c r="H24" s="58"/>
    </row>
    <row r="25" spans="3:13" x14ac:dyDescent="0.3">
      <c r="C25" s="26">
        <f t="shared" si="4"/>
        <v>2280</v>
      </c>
      <c r="E25" s="29">
        <v>2180</v>
      </c>
    </row>
    <row r="26" spans="3:13" x14ac:dyDescent="0.3">
      <c r="C26" s="26">
        <f t="shared" si="4"/>
        <v>1340</v>
      </c>
      <c r="E26" s="29">
        <v>2280</v>
      </c>
    </row>
    <row r="27" spans="3:13" ht="15" thickBot="1" x14ac:dyDescent="0.35">
      <c r="C27" s="27">
        <f t="shared" si="4"/>
        <v>598</v>
      </c>
      <c r="E27" s="29">
        <v>2280</v>
      </c>
    </row>
    <row r="28" spans="3:13" x14ac:dyDescent="0.3">
      <c r="C28" s="25">
        <f>A2-A7</f>
        <v>2590</v>
      </c>
      <c r="E28" s="29">
        <v>2352</v>
      </c>
    </row>
    <row r="29" spans="3:13" x14ac:dyDescent="0.3">
      <c r="C29" s="26">
        <f t="shared" ref="C29:C31" si="5">A3-A8</f>
        <v>2380</v>
      </c>
      <c r="E29" s="29">
        <v>2380</v>
      </c>
    </row>
    <row r="30" spans="3:13" x14ac:dyDescent="0.3">
      <c r="C30" s="26">
        <f t="shared" si="5"/>
        <v>2380</v>
      </c>
      <c r="E30" s="29">
        <v>2380</v>
      </c>
      <c r="G30" s="29"/>
    </row>
    <row r="31" spans="3:13" ht="15" thickBot="1" x14ac:dyDescent="0.35">
      <c r="C31" s="27">
        <f t="shared" si="5"/>
        <v>1500</v>
      </c>
      <c r="E31" s="29">
        <v>2480</v>
      </c>
    </row>
    <row r="32" spans="3:13" x14ac:dyDescent="0.3">
      <c r="C32" s="25">
        <f>A2-A8</f>
        <v>2690</v>
      </c>
      <c r="E32" s="29">
        <v>2540</v>
      </c>
    </row>
    <row r="33" spans="3:5" x14ac:dyDescent="0.3">
      <c r="C33" s="26">
        <f t="shared" ref="C33:C34" si="6">A3-A9</f>
        <v>2480</v>
      </c>
      <c r="E33" s="29">
        <v>2590</v>
      </c>
    </row>
    <row r="34" spans="3:5" ht="15" thickBot="1" x14ac:dyDescent="0.35">
      <c r="C34" s="27">
        <f t="shared" si="6"/>
        <v>2540</v>
      </c>
      <c r="E34" s="29">
        <v>2640</v>
      </c>
    </row>
    <row r="35" spans="3:5" x14ac:dyDescent="0.3">
      <c r="C35" s="25">
        <f>A2-A9</f>
        <v>2790</v>
      </c>
      <c r="E35" s="29">
        <v>2690</v>
      </c>
    </row>
    <row r="36" spans="3:5" ht="15" thickBot="1" x14ac:dyDescent="0.35">
      <c r="C36" s="27">
        <f>A3-A10</f>
        <v>2640</v>
      </c>
      <c r="E36" s="29">
        <v>2790</v>
      </c>
    </row>
    <row r="37" spans="3:5" ht="15" thickBot="1" x14ac:dyDescent="0.35">
      <c r="C37" s="28">
        <f>A2-A10</f>
        <v>2950</v>
      </c>
      <c r="E37" s="29">
        <v>2950</v>
      </c>
    </row>
  </sheetData>
  <sortState xmlns:xlrd2="http://schemas.microsoft.com/office/spreadsheetml/2017/richdata2" ref="E2:E37">
    <sortCondition ref="E2:E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D3CA-950B-48D4-86C7-78D2D66D0DBC}">
  <dimension ref="A1:M37"/>
  <sheetViews>
    <sheetView zoomScale="92" zoomScaleNormal="60" workbookViewId="0">
      <selection activeCell="I22" sqref="I22"/>
    </sheetView>
  </sheetViews>
  <sheetFormatPr defaultRowHeight="14.4" x14ac:dyDescent="0.3"/>
  <sheetData>
    <row r="1" spans="1:5" ht="15" thickBot="1" x14ac:dyDescent="0.35"/>
    <row r="2" spans="1:5" x14ac:dyDescent="0.3">
      <c r="A2" s="11">
        <v>7</v>
      </c>
      <c r="C2" s="25">
        <f>A2-A3</f>
        <v>0.79999999999999982</v>
      </c>
      <c r="E2" s="29">
        <v>0</v>
      </c>
    </row>
    <row r="3" spans="1:5" x14ac:dyDescent="0.3">
      <c r="A3" s="15">
        <v>6.2</v>
      </c>
      <c r="C3" s="26">
        <f t="shared" ref="C3:C7" si="0">A3-A4</f>
        <v>0.29999999999999982</v>
      </c>
      <c r="E3" s="29">
        <v>0.10000000000000009</v>
      </c>
    </row>
    <row r="4" spans="1:5" x14ac:dyDescent="0.3">
      <c r="A4" s="15">
        <v>5.9</v>
      </c>
      <c r="C4" s="26">
        <f t="shared" si="0"/>
        <v>0.70000000000000018</v>
      </c>
      <c r="E4" s="29">
        <v>0.10000000000000009</v>
      </c>
    </row>
    <row r="5" spans="1:5" x14ac:dyDescent="0.3">
      <c r="A5" s="15">
        <v>5.2</v>
      </c>
      <c r="C5" s="26">
        <f t="shared" si="0"/>
        <v>0.79999999999999982</v>
      </c>
      <c r="E5" s="29">
        <v>0.20000000000000018</v>
      </c>
    </row>
    <row r="6" spans="1:5" x14ac:dyDescent="0.3">
      <c r="A6" s="15">
        <v>4.4000000000000004</v>
      </c>
      <c r="C6" s="26">
        <f t="shared" si="0"/>
        <v>0.20000000000000018</v>
      </c>
      <c r="E6" s="29">
        <v>0.29999999999999982</v>
      </c>
    </row>
    <row r="7" spans="1:5" x14ac:dyDescent="0.3">
      <c r="A7" s="15">
        <v>4.2</v>
      </c>
      <c r="C7" s="26">
        <f t="shared" si="0"/>
        <v>0.30000000000000027</v>
      </c>
      <c r="E7" s="29">
        <v>0.30000000000000027</v>
      </c>
    </row>
    <row r="8" spans="1:5" x14ac:dyDescent="0.3">
      <c r="A8" s="15">
        <v>3.9</v>
      </c>
      <c r="C8" s="26">
        <f>A8-A9</f>
        <v>0</v>
      </c>
      <c r="E8" s="29">
        <v>0.30000000000000027</v>
      </c>
    </row>
    <row r="9" spans="1:5" ht="15" thickBot="1" x14ac:dyDescent="0.35">
      <c r="A9" s="15">
        <v>3.9</v>
      </c>
      <c r="C9" s="27">
        <f>A9-A10</f>
        <v>0.10000000000000009</v>
      </c>
      <c r="E9" s="29">
        <v>0.40000000000000036</v>
      </c>
    </row>
    <row r="10" spans="1:5" ht="15" thickBot="1" x14ac:dyDescent="0.35">
      <c r="A10" s="24">
        <v>3.8</v>
      </c>
      <c r="C10" s="25">
        <f>A2-A4</f>
        <v>1.0999999999999996</v>
      </c>
      <c r="E10" s="29">
        <v>0.50000000000000044</v>
      </c>
    </row>
    <row r="11" spans="1:5" x14ac:dyDescent="0.3">
      <c r="C11" s="26">
        <f t="shared" ref="C11:C13" si="1">A3-A5</f>
        <v>1</v>
      </c>
      <c r="E11" s="29">
        <v>0.50000000000000044</v>
      </c>
    </row>
    <row r="12" spans="1:5" x14ac:dyDescent="0.3">
      <c r="C12" s="26">
        <f t="shared" si="1"/>
        <v>1.5</v>
      </c>
      <c r="E12" s="29">
        <v>0.60000000000000053</v>
      </c>
    </row>
    <row r="13" spans="1:5" x14ac:dyDescent="0.3">
      <c r="C13" s="26">
        <f t="shared" si="1"/>
        <v>1</v>
      </c>
      <c r="E13" s="29">
        <v>0.70000000000000018</v>
      </c>
    </row>
    <row r="14" spans="1:5" x14ac:dyDescent="0.3">
      <c r="C14" s="26">
        <f>A6-A8</f>
        <v>0.50000000000000044</v>
      </c>
      <c r="E14" s="29">
        <v>0.79999999999999982</v>
      </c>
    </row>
    <row r="15" spans="1:5" x14ac:dyDescent="0.3">
      <c r="C15" s="26">
        <f>A7-A9</f>
        <v>0.30000000000000027</v>
      </c>
      <c r="E15" s="29">
        <v>0.79999999999999982</v>
      </c>
    </row>
    <row r="16" spans="1:5" ht="15" thickBot="1" x14ac:dyDescent="0.35">
      <c r="C16" s="27">
        <f t="shared" ref="C16" si="2">A8-A10</f>
        <v>0.10000000000000009</v>
      </c>
      <c r="E16" s="29">
        <v>1</v>
      </c>
    </row>
    <row r="17" spans="3:13" x14ac:dyDescent="0.3">
      <c r="C17" s="25">
        <f>A2-A5</f>
        <v>1.7999999999999998</v>
      </c>
      <c r="E17" s="29">
        <v>1</v>
      </c>
    </row>
    <row r="18" spans="3:13" x14ac:dyDescent="0.3">
      <c r="C18" s="26">
        <f t="shared" ref="C18:C22" si="3">A3-A6</f>
        <v>1.7999999999999998</v>
      </c>
      <c r="E18" s="29">
        <v>1.0999999999999996</v>
      </c>
    </row>
    <row r="19" spans="3:13" x14ac:dyDescent="0.3">
      <c r="C19" s="26">
        <f t="shared" si="3"/>
        <v>1.7000000000000002</v>
      </c>
      <c r="E19" s="29">
        <v>1.3000000000000003</v>
      </c>
    </row>
    <row r="20" spans="3:13" ht="15" thickBot="1" x14ac:dyDescent="0.35">
      <c r="C20" s="26">
        <f t="shared" si="3"/>
        <v>1.3000000000000003</v>
      </c>
      <c r="E20" s="29">
        <v>1.3000000000000003</v>
      </c>
    </row>
    <row r="21" spans="3:13" ht="15" thickBot="1" x14ac:dyDescent="0.35">
      <c r="C21" s="26">
        <f t="shared" si="3"/>
        <v>0.50000000000000044</v>
      </c>
      <c r="E21" s="29">
        <v>1.4000000000000004</v>
      </c>
      <c r="G21" s="31">
        <v>2.3199999999999998</v>
      </c>
      <c r="H21" s="50" t="s">
        <v>22</v>
      </c>
      <c r="I21" s="31">
        <f>COUNTIF(E2:E37,"&gt;="&amp;G21)</f>
        <v>6</v>
      </c>
      <c r="J21" s="4" t="s">
        <v>23</v>
      </c>
      <c r="L21" s="30" t="s">
        <v>24</v>
      </c>
      <c r="M21" s="51" t="s">
        <v>25</v>
      </c>
    </row>
    <row r="22" spans="3:13" ht="15" thickBot="1" x14ac:dyDescent="0.35">
      <c r="C22" s="27">
        <f t="shared" si="3"/>
        <v>0.40000000000000036</v>
      </c>
      <c r="E22" s="29">
        <v>1.5</v>
      </c>
      <c r="G22" s="31">
        <v>0</v>
      </c>
      <c r="H22" s="50" t="s">
        <v>26</v>
      </c>
      <c r="I22" s="31">
        <f>COUNTIF(E2:E37,"&lt;="&amp;G22)</f>
        <v>1</v>
      </c>
      <c r="J22" s="4" t="s">
        <v>27</v>
      </c>
    </row>
    <row r="23" spans="3:13" x14ac:dyDescent="0.3">
      <c r="C23" s="25">
        <f>A2-A6</f>
        <v>2.5999999999999996</v>
      </c>
      <c r="E23" s="29">
        <v>1.7000000000000002</v>
      </c>
      <c r="H23" s="58"/>
    </row>
    <row r="24" spans="3:13" x14ac:dyDescent="0.3">
      <c r="C24" s="26">
        <f t="shared" ref="C24:C27" si="4">A3-A7</f>
        <v>2</v>
      </c>
      <c r="E24" s="29">
        <v>1.7999999999999998</v>
      </c>
    </row>
    <row r="25" spans="3:13" x14ac:dyDescent="0.3">
      <c r="C25" s="26">
        <f t="shared" si="4"/>
        <v>2.0000000000000004</v>
      </c>
      <c r="E25" s="29">
        <v>1.7999999999999998</v>
      </c>
    </row>
    <row r="26" spans="3:13" x14ac:dyDescent="0.3">
      <c r="C26" s="26">
        <f t="shared" si="4"/>
        <v>1.3000000000000003</v>
      </c>
      <c r="E26" s="29">
        <v>2</v>
      </c>
    </row>
    <row r="27" spans="3:13" ht="15" thickBot="1" x14ac:dyDescent="0.35">
      <c r="C27" s="27">
        <f t="shared" si="4"/>
        <v>0.60000000000000053</v>
      </c>
      <c r="E27" s="29">
        <v>2.0000000000000004</v>
      </c>
    </row>
    <row r="28" spans="3:13" x14ac:dyDescent="0.3">
      <c r="C28" s="25">
        <f>A2-A7</f>
        <v>2.8</v>
      </c>
      <c r="E28" s="29">
        <v>2.0000000000000004</v>
      </c>
    </row>
    <row r="29" spans="3:13" x14ac:dyDescent="0.3">
      <c r="C29" s="26">
        <f t="shared" ref="C29:C31" si="5">A3-A8</f>
        <v>2.3000000000000003</v>
      </c>
      <c r="E29" s="29">
        <v>2.1000000000000005</v>
      </c>
    </row>
    <row r="30" spans="3:13" x14ac:dyDescent="0.3">
      <c r="C30" s="26">
        <f t="shared" si="5"/>
        <v>2.0000000000000004</v>
      </c>
      <c r="E30" s="29">
        <v>2.3000000000000003</v>
      </c>
    </row>
    <row r="31" spans="3:13" ht="15" thickBot="1" x14ac:dyDescent="0.35">
      <c r="C31" s="27">
        <f t="shared" si="5"/>
        <v>1.4000000000000004</v>
      </c>
      <c r="E31" s="29">
        <v>2.3000000000000003</v>
      </c>
    </row>
    <row r="32" spans="3:13" x14ac:dyDescent="0.3">
      <c r="C32" s="25">
        <f>A2-A8</f>
        <v>3.1</v>
      </c>
      <c r="E32" s="29">
        <v>2.4000000000000004</v>
      </c>
    </row>
    <row r="33" spans="3:5" x14ac:dyDescent="0.3">
      <c r="C33" s="26">
        <f t="shared" ref="C33:C34" si="6">A3-A9</f>
        <v>2.3000000000000003</v>
      </c>
      <c r="E33" s="29">
        <v>2.5999999999999996</v>
      </c>
    </row>
    <row r="34" spans="3:5" ht="15" thickBot="1" x14ac:dyDescent="0.35">
      <c r="C34" s="27">
        <f t="shared" si="6"/>
        <v>2.1000000000000005</v>
      </c>
      <c r="E34" s="29">
        <v>2.8</v>
      </c>
    </row>
    <row r="35" spans="3:5" x14ac:dyDescent="0.3">
      <c r="C35" s="25">
        <f>A2-A9</f>
        <v>3.1</v>
      </c>
      <c r="E35" s="29">
        <v>3.1</v>
      </c>
    </row>
    <row r="36" spans="3:5" ht="15" thickBot="1" x14ac:dyDescent="0.35">
      <c r="C36" s="27">
        <f>A3-A10</f>
        <v>2.4000000000000004</v>
      </c>
      <c r="E36" s="29">
        <v>3.1</v>
      </c>
    </row>
    <row r="37" spans="3:5" ht="15" thickBot="1" x14ac:dyDescent="0.35">
      <c r="C37" s="28">
        <f>A2-A10</f>
        <v>3.2</v>
      </c>
      <c r="E37" s="29">
        <v>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DAA5-5348-48F4-A13D-981A0A2AE1D0}">
  <dimension ref="A1:M37"/>
  <sheetViews>
    <sheetView workbookViewId="0">
      <selection activeCell="J22" sqref="J22"/>
    </sheetView>
  </sheetViews>
  <sheetFormatPr defaultRowHeight="14.4" x14ac:dyDescent="0.3"/>
  <sheetData>
    <row r="1" spans="1:5" ht="15" thickBot="1" x14ac:dyDescent="0.35"/>
    <row r="2" spans="1:5" x14ac:dyDescent="0.3">
      <c r="A2" s="52">
        <v>90</v>
      </c>
      <c r="C2" s="25">
        <f>A2-A3</f>
        <v>25</v>
      </c>
      <c r="E2" s="29">
        <v>0</v>
      </c>
    </row>
    <row r="3" spans="1:5" x14ac:dyDescent="0.3">
      <c r="A3" s="53">
        <v>65</v>
      </c>
      <c r="C3" s="26">
        <f t="shared" ref="C3:C7" si="0">A3-A4</f>
        <v>0</v>
      </c>
      <c r="E3" s="29">
        <v>0</v>
      </c>
    </row>
    <row r="4" spans="1:5" x14ac:dyDescent="0.3">
      <c r="A4" s="53">
        <v>65</v>
      </c>
      <c r="C4" s="26">
        <f t="shared" si="0"/>
        <v>0</v>
      </c>
      <c r="E4" s="29">
        <v>0</v>
      </c>
    </row>
    <row r="5" spans="1:5" x14ac:dyDescent="0.3">
      <c r="A5" s="53">
        <v>65</v>
      </c>
      <c r="C5" s="26">
        <f t="shared" si="0"/>
        <v>10</v>
      </c>
      <c r="E5" s="29">
        <v>0</v>
      </c>
    </row>
    <row r="6" spans="1:5" x14ac:dyDescent="0.3">
      <c r="A6" s="53">
        <v>55</v>
      </c>
      <c r="C6" s="26">
        <f t="shared" si="0"/>
        <v>10</v>
      </c>
      <c r="E6" s="29">
        <v>4</v>
      </c>
    </row>
    <row r="7" spans="1:5" x14ac:dyDescent="0.3">
      <c r="A7" s="53">
        <v>45</v>
      </c>
      <c r="C7" s="26">
        <f t="shared" si="0"/>
        <v>5</v>
      </c>
      <c r="E7" s="29">
        <v>4</v>
      </c>
    </row>
    <row r="8" spans="1:5" x14ac:dyDescent="0.3">
      <c r="A8" s="53">
        <v>40</v>
      </c>
      <c r="C8" s="26">
        <f>A8-A9</f>
        <v>0</v>
      </c>
      <c r="E8" s="29">
        <v>5</v>
      </c>
    </row>
    <row r="9" spans="1:5" ht="15" thickBot="1" x14ac:dyDescent="0.35">
      <c r="A9" s="53">
        <v>40</v>
      </c>
      <c r="C9" s="27">
        <f>A9-A10</f>
        <v>4</v>
      </c>
      <c r="E9" s="29">
        <v>5</v>
      </c>
    </row>
    <row r="10" spans="1:5" ht="15" thickBot="1" x14ac:dyDescent="0.35">
      <c r="A10" s="54">
        <v>36</v>
      </c>
      <c r="C10" s="25">
        <f>A2-A4</f>
        <v>25</v>
      </c>
      <c r="E10" s="29">
        <v>9</v>
      </c>
    </row>
    <row r="11" spans="1:5" x14ac:dyDescent="0.3">
      <c r="C11" s="26">
        <f t="shared" ref="C11:C13" si="1">A3-A5</f>
        <v>0</v>
      </c>
      <c r="E11" s="29">
        <v>10</v>
      </c>
    </row>
    <row r="12" spans="1:5" x14ac:dyDescent="0.3">
      <c r="C12" s="26">
        <f t="shared" si="1"/>
        <v>10</v>
      </c>
      <c r="E12" s="29">
        <v>10</v>
      </c>
    </row>
    <row r="13" spans="1:5" x14ac:dyDescent="0.3">
      <c r="C13" s="26">
        <f t="shared" si="1"/>
        <v>20</v>
      </c>
      <c r="E13" s="29">
        <v>10</v>
      </c>
    </row>
    <row r="14" spans="1:5" x14ac:dyDescent="0.3">
      <c r="C14" s="26">
        <f>A6-A8</f>
        <v>15</v>
      </c>
      <c r="E14" s="29">
        <v>10</v>
      </c>
    </row>
    <row r="15" spans="1:5" x14ac:dyDescent="0.3">
      <c r="C15" s="26">
        <f>A7-A9</f>
        <v>5</v>
      </c>
      <c r="E15" s="29">
        <v>15</v>
      </c>
    </row>
    <row r="16" spans="1:5" ht="15" thickBot="1" x14ac:dyDescent="0.35">
      <c r="C16" s="27">
        <f t="shared" ref="C16" si="2">A8-A10</f>
        <v>4</v>
      </c>
      <c r="E16" s="29">
        <v>15</v>
      </c>
    </row>
    <row r="17" spans="3:13" x14ac:dyDescent="0.3">
      <c r="C17" s="25">
        <f>A2-A5</f>
        <v>25</v>
      </c>
      <c r="E17" s="29">
        <v>19</v>
      </c>
    </row>
    <row r="18" spans="3:13" x14ac:dyDescent="0.3">
      <c r="C18" s="26">
        <f t="shared" ref="C18:C22" si="3">A3-A6</f>
        <v>10</v>
      </c>
      <c r="E18" s="29">
        <v>20</v>
      </c>
    </row>
    <row r="19" spans="3:13" ht="15" thickBot="1" x14ac:dyDescent="0.35">
      <c r="C19" s="26">
        <f t="shared" si="3"/>
        <v>20</v>
      </c>
      <c r="E19" s="29">
        <v>20</v>
      </c>
    </row>
    <row r="20" spans="3:13" ht="15" thickBot="1" x14ac:dyDescent="0.35">
      <c r="C20" s="26">
        <f t="shared" si="3"/>
        <v>25</v>
      </c>
      <c r="E20" s="29">
        <v>20</v>
      </c>
      <c r="G20" s="31">
        <v>34</v>
      </c>
      <c r="H20" s="50" t="s">
        <v>22</v>
      </c>
      <c r="I20" s="31">
        <f>COUNTIF(E2:E37,"&gt;="&amp;G20)</f>
        <v>5</v>
      </c>
      <c r="J20" s="4" t="s">
        <v>23</v>
      </c>
      <c r="L20" s="30" t="s">
        <v>24</v>
      </c>
      <c r="M20" s="51" t="s">
        <v>28</v>
      </c>
    </row>
    <row r="21" spans="3:13" ht="15" thickBot="1" x14ac:dyDescent="0.35">
      <c r="C21" s="26">
        <f t="shared" si="3"/>
        <v>15</v>
      </c>
      <c r="E21" s="29">
        <v>25</v>
      </c>
      <c r="G21" s="31">
        <v>14</v>
      </c>
      <c r="H21" s="50" t="s">
        <v>26</v>
      </c>
      <c r="I21" s="31">
        <f>COUNTIF(E2:E37,"&lt;="&amp;G21)</f>
        <v>13</v>
      </c>
      <c r="J21" s="4" t="s">
        <v>27</v>
      </c>
    </row>
    <row r="22" spans="3:13" ht="15" thickBot="1" x14ac:dyDescent="0.35">
      <c r="C22" s="27">
        <f t="shared" si="3"/>
        <v>9</v>
      </c>
      <c r="E22" s="29">
        <v>25</v>
      </c>
    </row>
    <row r="23" spans="3:13" x14ac:dyDescent="0.3">
      <c r="C23" s="25">
        <f>A2-A6</f>
        <v>35</v>
      </c>
      <c r="E23" s="29">
        <v>25</v>
      </c>
    </row>
    <row r="24" spans="3:13" x14ac:dyDescent="0.3">
      <c r="C24" s="26">
        <f t="shared" ref="C24:C27" si="4">A3-A7</f>
        <v>20</v>
      </c>
      <c r="E24" s="29">
        <v>25</v>
      </c>
    </row>
    <row r="25" spans="3:13" x14ac:dyDescent="0.3">
      <c r="C25" s="26">
        <f t="shared" si="4"/>
        <v>25</v>
      </c>
      <c r="E25" s="29">
        <v>25</v>
      </c>
    </row>
    <row r="26" spans="3:13" x14ac:dyDescent="0.3">
      <c r="C26" s="26">
        <f t="shared" si="4"/>
        <v>25</v>
      </c>
      <c r="E26" s="29">
        <v>25</v>
      </c>
    </row>
    <row r="27" spans="3:13" ht="15" thickBot="1" x14ac:dyDescent="0.35">
      <c r="C27" s="27">
        <f t="shared" si="4"/>
        <v>19</v>
      </c>
      <c r="E27" s="29">
        <v>25</v>
      </c>
    </row>
    <row r="28" spans="3:13" x14ac:dyDescent="0.3">
      <c r="C28" s="25">
        <f>A2-A7</f>
        <v>45</v>
      </c>
      <c r="E28" s="29">
        <v>25</v>
      </c>
    </row>
    <row r="29" spans="3:13" x14ac:dyDescent="0.3">
      <c r="C29" s="26">
        <f t="shared" ref="C29:C31" si="5">A3-A8</f>
        <v>25</v>
      </c>
      <c r="E29" s="29">
        <v>25</v>
      </c>
    </row>
    <row r="30" spans="3:13" x14ac:dyDescent="0.3">
      <c r="C30" s="26">
        <f t="shared" si="5"/>
        <v>25</v>
      </c>
      <c r="E30" s="29">
        <v>29</v>
      </c>
    </row>
    <row r="31" spans="3:13" ht="15" thickBot="1" x14ac:dyDescent="0.35">
      <c r="C31" s="27">
        <f t="shared" si="5"/>
        <v>29</v>
      </c>
      <c r="E31" s="29">
        <v>29</v>
      </c>
    </row>
    <row r="32" spans="3:13" x14ac:dyDescent="0.3">
      <c r="C32" s="25">
        <f>A2-A8</f>
        <v>50</v>
      </c>
      <c r="E32" s="29">
        <v>29</v>
      </c>
    </row>
    <row r="33" spans="3:5" x14ac:dyDescent="0.3">
      <c r="C33" s="26">
        <f t="shared" ref="C33:C34" si="6">A3-A9</f>
        <v>25</v>
      </c>
      <c r="E33" s="29">
        <v>35</v>
      </c>
    </row>
    <row r="34" spans="3:5" ht="15" thickBot="1" x14ac:dyDescent="0.35">
      <c r="C34" s="27">
        <f t="shared" si="6"/>
        <v>29</v>
      </c>
      <c r="E34" s="29">
        <v>45</v>
      </c>
    </row>
    <row r="35" spans="3:5" x14ac:dyDescent="0.3">
      <c r="C35" s="25">
        <f>A2-A9</f>
        <v>50</v>
      </c>
      <c r="E35" s="29">
        <v>50</v>
      </c>
    </row>
    <row r="36" spans="3:5" ht="15" thickBot="1" x14ac:dyDescent="0.35">
      <c r="C36" s="27">
        <f>A3-A10</f>
        <v>29</v>
      </c>
      <c r="E36" s="29">
        <v>50</v>
      </c>
    </row>
    <row r="37" spans="3:5" ht="15" thickBot="1" x14ac:dyDescent="0.35">
      <c r="C37" s="28">
        <f>A2-A10</f>
        <v>54</v>
      </c>
      <c r="E37" s="29">
        <v>54</v>
      </c>
    </row>
  </sheetData>
  <sortState xmlns:xlrd2="http://schemas.microsoft.com/office/spreadsheetml/2017/richdata2" ref="E2:E37">
    <sortCondition ref="E2:E3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0482-A2E9-4FE0-BAE3-38D71294F20C}">
  <dimension ref="A1:M37"/>
  <sheetViews>
    <sheetView workbookViewId="0">
      <selection activeCell="H26" sqref="H26"/>
    </sheetView>
  </sheetViews>
  <sheetFormatPr defaultRowHeight="14.4" x14ac:dyDescent="0.3"/>
  <sheetData>
    <row r="1" spans="1:5" ht="15" thickBot="1" x14ac:dyDescent="0.35"/>
    <row r="2" spans="1:5" x14ac:dyDescent="0.3">
      <c r="A2" s="55">
        <v>83.99</v>
      </c>
      <c r="C2" s="25">
        <f>A2-A3</f>
        <v>26.769999999999996</v>
      </c>
      <c r="E2" s="29">
        <v>1.2199999999999989</v>
      </c>
    </row>
    <row r="3" spans="1:5" x14ac:dyDescent="0.3">
      <c r="A3" s="56">
        <v>57.22</v>
      </c>
      <c r="C3" s="26">
        <f t="shared" ref="C3:C7" si="0">A3-A4</f>
        <v>1.2199999999999989</v>
      </c>
      <c r="E3" s="29">
        <v>2.8099999999999952</v>
      </c>
    </row>
    <row r="4" spans="1:5" x14ac:dyDescent="0.3">
      <c r="A4" s="56">
        <v>56</v>
      </c>
      <c r="C4" s="26">
        <f t="shared" si="0"/>
        <v>15.920000000000002</v>
      </c>
      <c r="E4" s="29">
        <v>3.9499999999999993</v>
      </c>
    </row>
    <row r="5" spans="1:5" x14ac:dyDescent="0.3">
      <c r="A5" s="56">
        <v>40.08</v>
      </c>
      <c r="C5" s="26">
        <f t="shared" si="0"/>
        <v>2.8099999999999952</v>
      </c>
      <c r="E5" s="29">
        <v>6.82</v>
      </c>
    </row>
    <row r="6" spans="1:5" x14ac:dyDescent="0.3">
      <c r="A6" s="56">
        <v>37.270000000000003</v>
      </c>
      <c r="C6" s="26">
        <f t="shared" si="0"/>
        <v>7.2200000000000024</v>
      </c>
      <c r="E6" s="29">
        <v>7.2200000000000024</v>
      </c>
    </row>
    <row r="7" spans="1:5" x14ac:dyDescent="0.3">
      <c r="A7" s="56">
        <v>30.05</v>
      </c>
      <c r="C7" s="26">
        <f t="shared" si="0"/>
        <v>15.100000000000001</v>
      </c>
      <c r="E7" s="29">
        <v>10.029999999999998</v>
      </c>
    </row>
    <row r="8" spans="1:5" x14ac:dyDescent="0.3">
      <c r="A8" s="56">
        <v>14.95</v>
      </c>
      <c r="C8" s="26">
        <f>A8-A9</f>
        <v>3.9499999999999993</v>
      </c>
      <c r="E8" s="29">
        <v>10.77</v>
      </c>
    </row>
    <row r="9" spans="1:5" ht="15" thickBot="1" x14ac:dyDescent="0.35">
      <c r="A9" s="56">
        <v>11</v>
      </c>
      <c r="C9" s="27">
        <f>A9-A10</f>
        <v>6.82</v>
      </c>
      <c r="E9" s="29">
        <v>15.100000000000001</v>
      </c>
    </row>
    <row r="10" spans="1:5" ht="15" thickBot="1" x14ac:dyDescent="0.35">
      <c r="A10" s="57">
        <v>4.18</v>
      </c>
      <c r="C10" s="25">
        <f>A2-A4</f>
        <v>27.989999999999995</v>
      </c>
      <c r="E10" s="29">
        <v>15.920000000000002</v>
      </c>
    </row>
    <row r="11" spans="1:5" x14ac:dyDescent="0.3">
      <c r="C11" s="26">
        <f t="shared" ref="C11:C13" si="1">A3-A5</f>
        <v>17.14</v>
      </c>
      <c r="E11" s="29">
        <v>17.14</v>
      </c>
    </row>
    <row r="12" spans="1:5" x14ac:dyDescent="0.3">
      <c r="C12" s="26">
        <f t="shared" si="1"/>
        <v>18.729999999999997</v>
      </c>
      <c r="E12" s="29">
        <v>18.729999999999997</v>
      </c>
    </row>
    <row r="13" spans="1:5" x14ac:dyDescent="0.3">
      <c r="C13" s="26">
        <f t="shared" si="1"/>
        <v>10.029999999999998</v>
      </c>
      <c r="E13" s="29">
        <v>19.05</v>
      </c>
    </row>
    <row r="14" spans="1:5" x14ac:dyDescent="0.3">
      <c r="C14" s="26">
        <f>A6-A8</f>
        <v>22.320000000000004</v>
      </c>
      <c r="E14" s="29">
        <v>19.949999999999996</v>
      </c>
    </row>
    <row r="15" spans="1:5" x14ac:dyDescent="0.3">
      <c r="C15" s="26">
        <f>A7-A9</f>
        <v>19.05</v>
      </c>
      <c r="E15" s="29">
        <v>22.320000000000004</v>
      </c>
    </row>
    <row r="16" spans="1:5" ht="15" thickBot="1" x14ac:dyDescent="0.35">
      <c r="C16" s="27">
        <f t="shared" ref="C16" si="2">A8-A10</f>
        <v>10.77</v>
      </c>
      <c r="E16" s="29">
        <v>25.13</v>
      </c>
    </row>
    <row r="17" spans="3:13" x14ac:dyDescent="0.3">
      <c r="C17" s="25">
        <f>A2-A5</f>
        <v>43.91</v>
      </c>
      <c r="E17" s="29">
        <v>25.87</v>
      </c>
    </row>
    <row r="18" spans="3:13" x14ac:dyDescent="0.3">
      <c r="C18" s="26">
        <f t="shared" ref="C18:C22" si="3">A3-A6</f>
        <v>19.949999999999996</v>
      </c>
      <c r="E18" s="29">
        <v>25.95</v>
      </c>
    </row>
    <row r="19" spans="3:13" ht="15" thickBot="1" x14ac:dyDescent="0.35">
      <c r="C19" s="26">
        <f t="shared" si="3"/>
        <v>25.95</v>
      </c>
      <c r="E19" s="29">
        <v>26.270000000000003</v>
      </c>
    </row>
    <row r="20" spans="3:13" ht="15" thickBot="1" x14ac:dyDescent="0.35">
      <c r="C20" s="26">
        <f t="shared" si="3"/>
        <v>25.13</v>
      </c>
      <c r="E20" s="29">
        <v>26.769999999999996</v>
      </c>
      <c r="G20" s="31">
        <v>50</v>
      </c>
      <c r="H20" s="50" t="s">
        <v>22</v>
      </c>
      <c r="I20" s="31">
        <f>COUNTIF(E2:E37,"&gt;="&amp;G20)</f>
        <v>6</v>
      </c>
      <c r="J20" s="4" t="s">
        <v>23</v>
      </c>
      <c r="L20" s="30" t="s">
        <v>24</v>
      </c>
      <c r="M20" s="51" t="s">
        <v>25</v>
      </c>
    </row>
    <row r="21" spans="3:13" ht="15" thickBot="1" x14ac:dyDescent="0.35">
      <c r="C21" s="26">
        <f t="shared" si="3"/>
        <v>26.270000000000003</v>
      </c>
      <c r="E21" s="29">
        <v>27.169999999999998</v>
      </c>
      <c r="G21" s="31">
        <v>0</v>
      </c>
      <c r="H21" s="50" t="s">
        <v>26</v>
      </c>
      <c r="I21" s="31">
        <f>COUNTIF(E2:E37,"&lt;="&amp;G21)</f>
        <v>0</v>
      </c>
      <c r="J21" s="4" t="s">
        <v>27</v>
      </c>
    </row>
    <row r="22" spans="3:13" ht="15" thickBot="1" x14ac:dyDescent="0.35">
      <c r="C22" s="27">
        <f t="shared" si="3"/>
        <v>25.87</v>
      </c>
      <c r="E22" s="29">
        <v>27.989999999999995</v>
      </c>
    </row>
    <row r="23" spans="3:13" x14ac:dyDescent="0.3">
      <c r="C23" s="25">
        <f>A2-A6</f>
        <v>46.719999999999992</v>
      </c>
      <c r="E23" s="29">
        <v>29.08</v>
      </c>
    </row>
    <row r="24" spans="3:13" x14ac:dyDescent="0.3">
      <c r="C24" s="26">
        <f t="shared" ref="C24:C27" si="4">A3-A7</f>
        <v>27.169999999999998</v>
      </c>
      <c r="E24" s="29">
        <v>33.090000000000003</v>
      </c>
    </row>
    <row r="25" spans="3:13" x14ac:dyDescent="0.3">
      <c r="C25" s="26">
        <f t="shared" si="4"/>
        <v>41.05</v>
      </c>
      <c r="E25" s="29">
        <v>35.9</v>
      </c>
    </row>
    <row r="26" spans="3:13" x14ac:dyDescent="0.3">
      <c r="C26" s="26">
        <f t="shared" si="4"/>
        <v>29.08</v>
      </c>
      <c r="E26" s="29">
        <v>41.05</v>
      </c>
    </row>
    <row r="27" spans="3:13" ht="15" thickBot="1" x14ac:dyDescent="0.35">
      <c r="C27" s="27">
        <f t="shared" si="4"/>
        <v>33.090000000000003</v>
      </c>
      <c r="E27" s="29">
        <v>42.269999999999996</v>
      </c>
    </row>
    <row r="28" spans="3:13" x14ac:dyDescent="0.3">
      <c r="C28" s="25">
        <f>A2-A7</f>
        <v>53.94</v>
      </c>
      <c r="E28" s="29">
        <v>43.91</v>
      </c>
    </row>
    <row r="29" spans="3:13" x14ac:dyDescent="0.3">
      <c r="C29" s="26">
        <f t="shared" ref="C29:C31" si="5">A3-A8</f>
        <v>42.269999999999996</v>
      </c>
      <c r="E29" s="29">
        <v>45</v>
      </c>
    </row>
    <row r="30" spans="3:13" x14ac:dyDescent="0.3">
      <c r="C30" s="26">
        <f t="shared" si="5"/>
        <v>45</v>
      </c>
      <c r="E30" s="29">
        <v>46.22</v>
      </c>
    </row>
    <row r="31" spans="3:13" ht="15" thickBot="1" x14ac:dyDescent="0.35">
      <c r="C31" s="27">
        <f t="shared" si="5"/>
        <v>35.9</v>
      </c>
      <c r="E31" s="29">
        <v>46.719999999999992</v>
      </c>
    </row>
    <row r="32" spans="3:13" x14ac:dyDescent="0.3">
      <c r="C32" s="25">
        <f>A2-A8</f>
        <v>69.039999999999992</v>
      </c>
      <c r="E32" s="29">
        <v>51.82</v>
      </c>
    </row>
    <row r="33" spans="3:5" x14ac:dyDescent="0.3">
      <c r="C33" s="26">
        <f t="shared" ref="C33:C34" si="6">A3-A9</f>
        <v>46.22</v>
      </c>
      <c r="E33" s="29">
        <v>53.04</v>
      </c>
    </row>
    <row r="34" spans="3:5" ht="15" thickBot="1" x14ac:dyDescent="0.35">
      <c r="C34" s="27">
        <f t="shared" si="6"/>
        <v>51.82</v>
      </c>
      <c r="E34" s="29">
        <v>53.94</v>
      </c>
    </row>
    <row r="35" spans="3:5" x14ac:dyDescent="0.3">
      <c r="C35" s="25">
        <f>A2-A9</f>
        <v>72.989999999999995</v>
      </c>
      <c r="E35" s="29">
        <v>69.039999999999992</v>
      </c>
    </row>
    <row r="36" spans="3:5" ht="15" thickBot="1" x14ac:dyDescent="0.35">
      <c r="C36" s="27">
        <f>A3-A10</f>
        <v>53.04</v>
      </c>
      <c r="E36" s="29">
        <v>72.989999999999995</v>
      </c>
    </row>
    <row r="37" spans="3:5" ht="15" thickBot="1" x14ac:dyDescent="0.35">
      <c r="C37" s="28">
        <f>A2-A10</f>
        <v>79.81</v>
      </c>
      <c r="E37" s="29">
        <v>79.81</v>
      </c>
    </row>
  </sheetData>
  <sortState xmlns:xlrd2="http://schemas.microsoft.com/office/spreadsheetml/2017/richdata2" ref="E2:E37">
    <sortCondition ref="E2:E3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1063-21E7-400C-AE1E-CB703A557133}">
  <dimension ref="A1:M37"/>
  <sheetViews>
    <sheetView zoomScale="87" zoomScaleNormal="70" workbookViewId="0">
      <selection activeCell="I21" sqref="I21"/>
    </sheetView>
  </sheetViews>
  <sheetFormatPr defaultRowHeight="14.4" x14ac:dyDescent="0.3"/>
  <sheetData>
    <row r="1" spans="1:5" ht="15" thickBot="1" x14ac:dyDescent="0.35"/>
    <row r="2" spans="1:5" x14ac:dyDescent="0.3">
      <c r="A2" s="47">
        <v>14.34</v>
      </c>
      <c r="C2" s="25">
        <f>A2-A3</f>
        <v>7.76</v>
      </c>
      <c r="E2" s="29">
        <v>0.19</v>
      </c>
    </row>
    <row r="3" spans="1:5" x14ac:dyDescent="0.3">
      <c r="A3" s="48">
        <v>6.58</v>
      </c>
      <c r="C3" s="26">
        <f t="shared" ref="C3:C7" si="0">A3-A4</f>
        <v>1.5099999999999998</v>
      </c>
      <c r="E3" s="29">
        <v>0.25</v>
      </c>
    </row>
    <row r="4" spans="1:5" x14ac:dyDescent="0.3">
      <c r="A4" s="48">
        <v>5.07</v>
      </c>
      <c r="C4" s="26">
        <f t="shared" si="0"/>
        <v>0.39000000000000057</v>
      </c>
      <c r="E4" s="29">
        <v>0.36000000000000004</v>
      </c>
    </row>
    <row r="5" spans="1:5" x14ac:dyDescent="0.3">
      <c r="A5" s="48">
        <v>4.68</v>
      </c>
      <c r="C5" s="26">
        <f t="shared" si="0"/>
        <v>1.7999999999999998</v>
      </c>
      <c r="E5" s="29">
        <v>0.39000000000000057</v>
      </c>
    </row>
    <row r="6" spans="1:5" x14ac:dyDescent="0.3">
      <c r="A6" s="48">
        <v>2.88</v>
      </c>
      <c r="C6" s="26">
        <f t="shared" si="0"/>
        <v>2.08</v>
      </c>
      <c r="E6" s="29">
        <v>0.44</v>
      </c>
    </row>
    <row r="7" spans="1:5" x14ac:dyDescent="0.3">
      <c r="A7" s="48">
        <v>0.8</v>
      </c>
      <c r="C7" s="26">
        <f t="shared" si="0"/>
        <v>0.36000000000000004</v>
      </c>
      <c r="E7" s="29">
        <v>0.6100000000000001</v>
      </c>
    </row>
    <row r="8" spans="1:5" x14ac:dyDescent="0.3">
      <c r="A8" s="48">
        <v>0.44</v>
      </c>
      <c r="C8" s="26">
        <f>A8-A9</f>
        <v>0.25</v>
      </c>
      <c r="E8" s="29">
        <v>0.8</v>
      </c>
    </row>
    <row r="9" spans="1:5" ht="15" thickBot="1" x14ac:dyDescent="0.35">
      <c r="A9" s="48">
        <v>0.19</v>
      </c>
      <c r="C9" s="27">
        <f>A9-A10</f>
        <v>0.19</v>
      </c>
      <c r="E9" s="29">
        <v>1.5099999999999998</v>
      </c>
    </row>
    <row r="10" spans="1:5" ht="15" thickBot="1" x14ac:dyDescent="0.35">
      <c r="A10" s="49">
        <v>0</v>
      </c>
      <c r="C10" s="25">
        <f>A2-A4</f>
        <v>9.27</v>
      </c>
      <c r="E10" s="29">
        <v>1.7999999999999998</v>
      </c>
    </row>
    <row r="11" spans="1:5" x14ac:dyDescent="0.3">
      <c r="C11" s="26">
        <f t="shared" ref="C11:C13" si="1">A3-A5</f>
        <v>1.9000000000000004</v>
      </c>
      <c r="E11" s="29">
        <v>1.9000000000000004</v>
      </c>
    </row>
    <row r="12" spans="1:5" x14ac:dyDescent="0.3">
      <c r="C12" s="26">
        <f t="shared" si="1"/>
        <v>2.1900000000000004</v>
      </c>
      <c r="E12" s="29">
        <v>2.08</v>
      </c>
    </row>
    <row r="13" spans="1:5" x14ac:dyDescent="0.3">
      <c r="C13" s="26">
        <f t="shared" si="1"/>
        <v>3.88</v>
      </c>
      <c r="E13" s="29">
        <v>2.1900000000000004</v>
      </c>
    </row>
    <row r="14" spans="1:5" x14ac:dyDescent="0.3">
      <c r="C14" s="26">
        <f>A6-A8</f>
        <v>2.44</v>
      </c>
      <c r="E14" s="29">
        <v>2.44</v>
      </c>
    </row>
    <row r="15" spans="1:5" x14ac:dyDescent="0.3">
      <c r="C15" s="26">
        <f>A7-A9</f>
        <v>0.6100000000000001</v>
      </c>
      <c r="E15" s="29">
        <v>2.69</v>
      </c>
    </row>
    <row r="16" spans="1:5" ht="15" thickBot="1" x14ac:dyDescent="0.35">
      <c r="C16" s="27">
        <f t="shared" ref="C16" si="2">A8-A10</f>
        <v>0.44</v>
      </c>
      <c r="E16" s="29">
        <v>2.88</v>
      </c>
    </row>
    <row r="17" spans="3:13" x14ac:dyDescent="0.3">
      <c r="C17" s="25">
        <f>A2-A5</f>
        <v>9.66</v>
      </c>
      <c r="E17" s="29">
        <v>3.7</v>
      </c>
    </row>
    <row r="18" spans="3:13" x14ac:dyDescent="0.3">
      <c r="C18" s="26">
        <f t="shared" ref="C18:C22" si="3">A3-A6</f>
        <v>3.7</v>
      </c>
      <c r="E18" s="29">
        <v>3.88</v>
      </c>
    </row>
    <row r="19" spans="3:13" x14ac:dyDescent="0.3">
      <c r="C19" s="26">
        <f t="shared" si="3"/>
        <v>4.2700000000000005</v>
      </c>
      <c r="E19" s="29">
        <v>4.2399999999999993</v>
      </c>
    </row>
    <row r="20" spans="3:13" ht="15" thickBot="1" x14ac:dyDescent="0.35">
      <c r="C20" s="26">
        <f t="shared" si="3"/>
        <v>4.2399999999999993</v>
      </c>
      <c r="E20" s="29">
        <v>4.2700000000000005</v>
      </c>
    </row>
    <row r="21" spans="3:13" ht="15" thickBot="1" x14ac:dyDescent="0.35">
      <c r="C21" s="26">
        <f t="shared" si="3"/>
        <v>2.69</v>
      </c>
      <c r="E21" s="29">
        <v>4.4899999999999993</v>
      </c>
      <c r="G21" s="31">
        <v>9</v>
      </c>
      <c r="H21" s="50" t="s">
        <v>22</v>
      </c>
      <c r="I21" s="31">
        <f>COUNTIF(E2:E37,"&gt;="&amp;G21)</f>
        <v>7</v>
      </c>
      <c r="J21" s="4" t="s">
        <v>23</v>
      </c>
      <c r="L21" s="30" t="s">
        <v>24</v>
      </c>
      <c r="M21" s="51" t="s">
        <v>25</v>
      </c>
    </row>
    <row r="22" spans="3:13" ht="15" thickBot="1" x14ac:dyDescent="0.35">
      <c r="C22" s="27">
        <f t="shared" si="3"/>
        <v>0.8</v>
      </c>
      <c r="E22" s="29">
        <v>4.63</v>
      </c>
      <c r="G22" s="31">
        <v>0</v>
      </c>
      <c r="H22" s="50" t="s">
        <v>26</v>
      </c>
      <c r="I22" s="31">
        <f>COUNTIF(E2:E37,"&lt;="&amp;G22)</f>
        <v>0</v>
      </c>
      <c r="J22" s="4" t="s">
        <v>27</v>
      </c>
    </row>
    <row r="23" spans="3:13" x14ac:dyDescent="0.3">
      <c r="C23" s="25">
        <f>A2-A6</f>
        <v>11.46</v>
      </c>
      <c r="E23" s="29">
        <v>4.68</v>
      </c>
    </row>
    <row r="24" spans="3:13" x14ac:dyDescent="0.3">
      <c r="C24" s="26">
        <f t="shared" ref="C24:C27" si="4">A3-A7</f>
        <v>5.78</v>
      </c>
      <c r="E24" s="29">
        <v>4.88</v>
      </c>
    </row>
    <row r="25" spans="3:13" x14ac:dyDescent="0.3">
      <c r="C25" s="26">
        <f t="shared" si="4"/>
        <v>4.63</v>
      </c>
      <c r="E25" s="29">
        <v>5.07</v>
      </c>
    </row>
    <row r="26" spans="3:13" x14ac:dyDescent="0.3">
      <c r="C26" s="26">
        <f t="shared" si="4"/>
        <v>4.4899999999999993</v>
      </c>
      <c r="E26" s="29">
        <v>5.78</v>
      </c>
    </row>
    <row r="27" spans="3:13" ht="15" thickBot="1" x14ac:dyDescent="0.35">
      <c r="C27" s="27">
        <f t="shared" si="4"/>
        <v>2.88</v>
      </c>
      <c r="E27" s="29">
        <v>6.14</v>
      </c>
    </row>
    <row r="28" spans="3:13" x14ac:dyDescent="0.3">
      <c r="C28" s="25">
        <f>A2-A7</f>
        <v>13.54</v>
      </c>
      <c r="E28" s="29">
        <v>6.39</v>
      </c>
    </row>
    <row r="29" spans="3:13" x14ac:dyDescent="0.3">
      <c r="C29" s="26">
        <f t="shared" ref="C29:C31" si="5">A3-A8</f>
        <v>6.14</v>
      </c>
      <c r="E29" s="29">
        <v>6.58</v>
      </c>
    </row>
    <row r="30" spans="3:13" x14ac:dyDescent="0.3">
      <c r="C30" s="26">
        <f t="shared" si="5"/>
        <v>4.88</v>
      </c>
      <c r="E30" s="29">
        <v>7.76</v>
      </c>
    </row>
    <row r="31" spans="3:13" ht="15" thickBot="1" x14ac:dyDescent="0.35">
      <c r="C31" s="27">
        <f t="shared" si="5"/>
        <v>4.68</v>
      </c>
      <c r="E31" s="29">
        <v>9.27</v>
      </c>
    </row>
    <row r="32" spans="3:13" x14ac:dyDescent="0.3">
      <c r="C32" s="25">
        <f>A2-A8</f>
        <v>13.9</v>
      </c>
      <c r="E32" s="29">
        <v>9.66</v>
      </c>
    </row>
    <row r="33" spans="3:5" x14ac:dyDescent="0.3">
      <c r="C33" s="26">
        <f t="shared" ref="C33:C34" si="6">A3-A9</f>
        <v>6.39</v>
      </c>
      <c r="E33" s="29">
        <v>11.46</v>
      </c>
    </row>
    <row r="34" spans="3:5" ht="15" thickBot="1" x14ac:dyDescent="0.35">
      <c r="C34" s="27">
        <f t="shared" si="6"/>
        <v>5.07</v>
      </c>
      <c r="E34" s="29">
        <v>13.54</v>
      </c>
    </row>
    <row r="35" spans="3:5" x14ac:dyDescent="0.3">
      <c r="C35" s="25">
        <f>A2-A9</f>
        <v>14.15</v>
      </c>
      <c r="E35" s="29">
        <v>13.9</v>
      </c>
    </row>
    <row r="36" spans="3:5" ht="15" thickBot="1" x14ac:dyDescent="0.35">
      <c r="C36" s="27">
        <f>A3-A10</f>
        <v>6.58</v>
      </c>
      <c r="E36" s="29">
        <v>14.15</v>
      </c>
    </row>
    <row r="37" spans="3:5" ht="15" thickBot="1" x14ac:dyDescent="0.35">
      <c r="C37" s="28">
        <f>A2-A10</f>
        <v>14.34</v>
      </c>
      <c r="E37" s="29">
        <v>14.34</v>
      </c>
    </row>
  </sheetData>
  <sortState xmlns:xlrd2="http://schemas.microsoft.com/office/spreadsheetml/2017/richdata2" ref="E2:E37">
    <sortCondition ref="E2:E3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C725-D4BB-48CE-98BC-E5C3EA2B4FBA}">
  <dimension ref="B2:C12"/>
  <sheetViews>
    <sheetView tabSelected="1" workbookViewId="0">
      <selection activeCell="F7" sqref="F7"/>
    </sheetView>
  </sheetViews>
  <sheetFormatPr defaultRowHeight="14.4" x14ac:dyDescent="0.3"/>
  <cols>
    <col min="2" max="2" width="12.6640625" bestFit="1" customWidth="1"/>
    <col min="4" max="4" width="13" customWidth="1"/>
  </cols>
  <sheetData>
    <row r="2" spans="2:3" x14ac:dyDescent="0.3">
      <c r="B2" s="62" t="s">
        <v>3</v>
      </c>
      <c r="C2" s="63" t="s">
        <v>29</v>
      </c>
    </row>
    <row r="3" spans="2:3" x14ac:dyDescent="0.3">
      <c r="B3" s="59" t="s">
        <v>8</v>
      </c>
      <c r="C3" s="64">
        <v>0.26779999999999998</v>
      </c>
    </row>
    <row r="4" spans="2:3" x14ac:dyDescent="0.3">
      <c r="B4" s="60" t="s">
        <v>6</v>
      </c>
      <c r="C4" s="65">
        <v>0.25869999999999999</v>
      </c>
    </row>
    <row r="5" spans="2:3" x14ac:dyDescent="0.3">
      <c r="B5" s="60" t="s">
        <v>10</v>
      </c>
      <c r="C5" s="65">
        <v>0.13109999999999999</v>
      </c>
    </row>
    <row r="6" spans="2:3" x14ac:dyDescent="0.3">
      <c r="B6" s="60" t="s">
        <v>12</v>
      </c>
      <c r="C6" s="65">
        <v>8.1799999999999998E-2</v>
      </c>
    </row>
    <row r="7" spans="2:3" x14ac:dyDescent="0.3">
      <c r="B7" s="60" t="s">
        <v>14</v>
      </c>
      <c r="C7" s="65">
        <v>1.23E-2</v>
      </c>
    </row>
    <row r="8" spans="2:3" x14ac:dyDescent="0.3">
      <c r="B8" s="60" t="s">
        <v>16</v>
      </c>
      <c r="C8" s="65">
        <v>-0.10489999999999999</v>
      </c>
    </row>
    <row r="9" spans="2:3" x14ac:dyDescent="0.3">
      <c r="B9" s="60" t="s">
        <v>18</v>
      </c>
      <c r="C9" s="65">
        <v>-0.18260000000000001</v>
      </c>
    </row>
    <row r="10" spans="2:3" x14ac:dyDescent="0.3">
      <c r="B10" s="60" t="s">
        <v>20</v>
      </c>
      <c r="C10" s="65">
        <v>-0.21290000000000001</v>
      </c>
    </row>
    <row r="11" spans="2:3" x14ac:dyDescent="0.3">
      <c r="B11" s="61" t="s">
        <v>21</v>
      </c>
      <c r="C11" s="66">
        <v>-0.25119999999999998</v>
      </c>
    </row>
    <row r="12" spans="2:3" x14ac:dyDescent="0.3">
      <c r="B12" s="32"/>
      <c r="C12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</vt:lpstr>
      <vt:lpstr>Criterio 1</vt:lpstr>
      <vt:lpstr>Criterio 2</vt:lpstr>
      <vt:lpstr>Criterio 3</vt:lpstr>
      <vt:lpstr>Criterio 4</vt:lpstr>
      <vt:lpstr>Criterio 5</vt:lpstr>
      <vt:lpstr>Classifica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sergio</dc:creator>
  <cp:keywords/>
  <dc:description/>
  <cp:lastModifiedBy>rebecca sergio</cp:lastModifiedBy>
  <cp:revision/>
  <dcterms:created xsi:type="dcterms:W3CDTF">2015-06-05T18:17:20Z</dcterms:created>
  <dcterms:modified xsi:type="dcterms:W3CDTF">2024-11-25T14:37:09Z</dcterms:modified>
  <cp:category/>
  <cp:contentStatus/>
</cp:coreProperties>
</file>