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beccaharrison/Documents/Python/Bootcamp/Hate_speech_project/"/>
    </mc:Choice>
  </mc:AlternateContent>
  <xr:revisionPtr revIDLastSave="0" documentId="13_ncr:1_{0F74ADAD-2F73-184A-AC00-0C3FFF595CF1}" xr6:coauthVersionLast="47" xr6:coauthVersionMax="47" xr10:uidLastSave="{00000000-0000-0000-0000-000000000000}"/>
  <bookViews>
    <workbookView xWindow="2980" yWindow="500" windowWidth="25820" windowHeight="16460" xr2:uid="{3D1B9280-1797-3F40-9B87-423B655A52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" i="1" l="1"/>
  <c r="F48" i="1"/>
  <c r="F49" i="1" s="1"/>
  <c r="J8" i="1"/>
  <c r="J9" i="1" s="1"/>
  <c r="K8" i="1"/>
  <c r="K9" i="1" s="1"/>
  <c r="L7" i="1"/>
  <c r="M7" i="1" s="1"/>
  <c r="L6" i="1"/>
  <c r="M6" i="1" s="1"/>
  <c r="J2" i="1"/>
  <c r="I2" i="1"/>
  <c r="A3" i="1"/>
  <c r="A1" i="1"/>
</calcChain>
</file>

<file path=xl/sharedStrings.xml><?xml version="1.0" encoding="utf-8"?>
<sst xmlns="http://schemas.openxmlformats.org/spreadsheetml/2006/main" count="70" uniqueCount="62">
  <si>
    <t>Logistic regression on overall hate speech:</t>
  </si>
  <si>
    <t>Training data</t>
  </si>
  <si>
    <t>Test data</t>
  </si>
  <si>
    <t>Recall on 1</t>
  </si>
  <si>
    <t>Precision on 1</t>
  </si>
  <si>
    <t>Adaboostclassifer and decision tree classifer</t>
  </si>
  <si>
    <t>MLP classifier with 10,5 and relu and adam, max iter 500</t>
  </si>
  <si>
    <t>MLP classifier with 10,5 and identity and adam, max iter 500</t>
  </si>
  <si>
    <t>MLP classifier with 10,5 and logistic and adam, max iter 500</t>
  </si>
  <si>
    <t>MLP classifier with 10,5 and tanh and adam, max iter 500</t>
  </si>
  <si>
    <t>MLP classifier with 10,5 and logistic and sgd, max iter 500</t>
  </si>
  <si>
    <t>MLP classifier with 10,5 and logistic and adam with constant learning rate, max iter 500</t>
  </si>
  <si>
    <t>MLP classifier with 10,5 and logistic and adam with invscaling learning rate, max iter 500</t>
  </si>
  <si>
    <t>MLP classifier with 10,5 and logistic and adam with adaptive learning rate, max iter 500</t>
  </si>
  <si>
    <t>MLP classifier with 10,100 and logistic and adam, max iter 500</t>
  </si>
  <si>
    <t>MLP classifier with 100 and logistic and adam, max iter 500</t>
  </si>
  <si>
    <t>MLP classifier with 100,10 and logistic and adam, max iter 500</t>
  </si>
  <si>
    <t>MLP classifier with 100,100,10 and logistic and adam, max iter 500</t>
  </si>
  <si>
    <t>MLP classifier with 10,100,100 and logistic and adam, max iter 500</t>
  </si>
  <si>
    <t>MLP classifier with 10 and logistic and adam, max iter 500</t>
  </si>
  <si>
    <t>MLP classifier with 100,10,100 and logistic and adam, max iter 500</t>
  </si>
  <si>
    <t>MLP classifier with 10,10 and logistic and adam, max iter 500</t>
  </si>
  <si>
    <t>MLP classifier with 50 and logistic and adam, max iter 500</t>
  </si>
  <si>
    <t>MLP classifier with 25 and logistic and adam, max iter 500</t>
  </si>
  <si>
    <t>MLP classifier with 25,25 and logistic and adam, max iter 500</t>
  </si>
  <si>
    <t>then including upper and lower case words</t>
  </si>
  <si>
    <t>with ascii strippin</t>
  </si>
  <si>
    <t>with unicode</t>
  </si>
  <si>
    <t>character analyser</t>
  </si>
  <si>
    <t>char_wb</t>
  </si>
  <si>
    <t>char_wb and lowercase=false</t>
  </si>
  <si>
    <t>char_wb and lowercase=false and unicode</t>
  </si>
  <si>
    <t>char_wb with ngrams 1 to 2</t>
  </si>
  <si>
    <t>char_wb with ngrams 1 to 3</t>
  </si>
  <si>
    <t>char_wb with ngrams 1 to 4</t>
  </si>
  <si>
    <t>char_wb with ngrams 1 to 5</t>
  </si>
  <si>
    <t>char_wb with ngrams 1 to 6</t>
  </si>
  <si>
    <t>char with ngrams 1 to 4</t>
  </si>
  <si>
    <t>word based religion</t>
  </si>
  <si>
    <t>1-4 character based</t>
  </si>
  <si>
    <t>word based ethnicity</t>
  </si>
  <si>
    <t>gender and words</t>
  </si>
  <si>
    <t>sexuality and words</t>
  </si>
  <si>
    <t>immigration and words</t>
  </si>
  <si>
    <t>disability and words</t>
  </si>
  <si>
    <t>So on the specific hate speech - some the characters perform better and some worse</t>
  </si>
  <si>
    <t>Random forest on overall hate speech with 100 trees</t>
  </si>
  <si>
    <t>Random forest on overall hate speech with 100 trees on char_wb</t>
  </si>
  <si>
    <t>Random forest on overall hate speech with 50 trees on char_wb</t>
  </si>
  <si>
    <t>Random forest on overall hate speech with 50 trees on char_wb and max features log2</t>
  </si>
  <si>
    <t>Random forest on overall hate speech with 1000 trees on char_wb</t>
  </si>
  <si>
    <t>Random forest on overall hate speech with 10 trees on char_wb</t>
  </si>
  <si>
    <t>Random forest on overall hate speech with 20 trees on char_wb</t>
  </si>
  <si>
    <t>Random forest on overall hate speech with 30 trees on char_wb</t>
  </si>
  <si>
    <t>Random forest on overall hate speech with 40 trees on char_wb</t>
  </si>
  <si>
    <t>Random forest on overall hate speech with 35 trees on char_wb</t>
  </si>
  <si>
    <t>Total</t>
  </si>
  <si>
    <t>MLP classifier with logistic and adam and 50 hidden layers</t>
  </si>
  <si>
    <t>char_wb with ngrams 2-4</t>
  </si>
  <si>
    <t>char_wb with ngrams 3-4</t>
  </si>
  <si>
    <t>MLP classifier with 50 and logistic and adam, max iter 300</t>
  </si>
  <si>
    <t>MLP classifier with 40 and logistic and adam, max iter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</si>
</sst>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30</xdr:row>
      <xdr:rowOff>0</xdr:rowOff>
    </xdr:from>
    <xdr:to>
      <xdr:col>9</xdr:col>
      <xdr:colOff>2578100</xdr:colOff>
      <xdr:row>46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53FE819-32F6-678F-8737-3638D94925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60100" y="5892800"/>
          <a:ext cx="2578100" cy="34036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14</xdr:col>
      <xdr:colOff>114300</xdr:colOff>
      <xdr:row>46</xdr:row>
      <xdr:rowOff>139700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E4F3C4F-7694-7E0F-04AA-7825BDAB3F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893800" y="5892800"/>
          <a:ext cx="2590800" cy="33909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49</xdr:row>
      <xdr:rowOff>0</xdr:rowOff>
    </xdr:from>
    <xdr:to>
      <xdr:col>10</xdr:col>
      <xdr:colOff>139700</xdr:colOff>
      <xdr:row>66</xdr:row>
      <xdr:rowOff>25400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86D540A-2028-36E5-0880-8B9D9293F5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60100" y="9753600"/>
          <a:ext cx="3263900" cy="34798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49</xdr:row>
      <xdr:rowOff>0</xdr:rowOff>
    </xdr:from>
    <xdr:to>
      <xdr:col>16</xdr:col>
      <xdr:colOff>25400</xdr:colOff>
      <xdr:row>65</xdr:row>
      <xdr:rowOff>177800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B88B143-C825-074B-3B08-DD7D453855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719300" y="9753600"/>
          <a:ext cx="3327400" cy="34290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68</xdr:row>
      <xdr:rowOff>0</xdr:rowOff>
    </xdr:from>
    <xdr:to>
      <xdr:col>9</xdr:col>
      <xdr:colOff>2844800</xdr:colOff>
      <xdr:row>85</xdr:row>
      <xdr:rowOff>101600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57D20C1-B3BC-B7AC-B5A4-35AD35935D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60100" y="13614400"/>
          <a:ext cx="2844800" cy="35560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87</xdr:row>
      <xdr:rowOff>0</xdr:rowOff>
    </xdr:from>
    <xdr:to>
      <xdr:col>9</xdr:col>
      <xdr:colOff>2946400</xdr:colOff>
      <xdr:row>103</xdr:row>
      <xdr:rowOff>190500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F7899C8-F323-403D-776B-8861C7C6A4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960100" y="17475200"/>
          <a:ext cx="2946400" cy="34417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105</xdr:row>
      <xdr:rowOff>0</xdr:rowOff>
    </xdr:from>
    <xdr:to>
      <xdr:col>9</xdr:col>
      <xdr:colOff>3035300</xdr:colOff>
      <xdr:row>122</xdr:row>
      <xdr:rowOff>25400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0BF6255-C2D6-A8AF-09B5-C04B51BD21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960100" y="21132800"/>
          <a:ext cx="3035300" cy="34798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123</xdr:row>
      <xdr:rowOff>0</xdr:rowOff>
    </xdr:from>
    <xdr:to>
      <xdr:col>9</xdr:col>
      <xdr:colOff>3009900</xdr:colOff>
      <xdr:row>140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1627F41-EABD-5EFB-90B8-7A07DB452F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960100" y="24790400"/>
          <a:ext cx="3009900" cy="3454400"/>
        </a:xfrm>
        <a:prstGeom prst="rect">
          <a:avLst/>
        </a:prstGeom>
      </xdr:spPr>
    </xdr:pic>
    <xdr:clientData/>
  </xdr:twoCellAnchor>
  <xdr:twoCellAnchor editAs="oneCell">
    <xdr:from>
      <xdr:col>11</xdr:col>
      <xdr:colOff>368300</xdr:colOff>
      <xdr:row>123</xdr:row>
      <xdr:rowOff>12700</xdr:rowOff>
    </xdr:from>
    <xdr:to>
      <xdr:col>15</xdr:col>
      <xdr:colOff>88900</xdr:colOff>
      <xdr:row>139</xdr:row>
      <xdr:rowOff>139700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0E208D6-D0DA-FE38-6E81-6D931A3179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262100" y="24803100"/>
          <a:ext cx="3022600" cy="3378200"/>
        </a:xfrm>
        <a:prstGeom prst="rect">
          <a:avLst/>
        </a:prstGeom>
      </xdr:spPr>
    </xdr:pic>
    <xdr:clientData/>
  </xdr:twoCellAnchor>
  <xdr:twoCellAnchor editAs="oneCell">
    <xdr:from>
      <xdr:col>11</xdr:col>
      <xdr:colOff>215900</xdr:colOff>
      <xdr:row>105</xdr:row>
      <xdr:rowOff>63500</xdr:rowOff>
    </xdr:from>
    <xdr:to>
      <xdr:col>14</xdr:col>
      <xdr:colOff>812800</xdr:colOff>
      <xdr:row>121</xdr:row>
      <xdr:rowOff>152400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5A68A45-5ABA-0A87-1D1D-359C179186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109700" y="21196300"/>
          <a:ext cx="3073400" cy="3340100"/>
        </a:xfrm>
        <a:prstGeom prst="rect">
          <a:avLst/>
        </a:prstGeom>
      </xdr:spPr>
    </xdr:pic>
    <xdr:clientData/>
  </xdr:twoCellAnchor>
  <xdr:twoCellAnchor editAs="oneCell">
    <xdr:from>
      <xdr:col>11</xdr:col>
      <xdr:colOff>177800</xdr:colOff>
      <xdr:row>87</xdr:row>
      <xdr:rowOff>12700</xdr:rowOff>
    </xdr:from>
    <xdr:to>
      <xdr:col>14</xdr:col>
      <xdr:colOff>660400</xdr:colOff>
      <xdr:row>104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B7B2B7B-3265-26B9-8128-F4EAF563FB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4071600" y="17487900"/>
          <a:ext cx="2959100" cy="34417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68</xdr:row>
      <xdr:rowOff>0</xdr:rowOff>
    </xdr:from>
    <xdr:to>
      <xdr:col>14</xdr:col>
      <xdr:colOff>381000</xdr:colOff>
      <xdr:row>85</xdr:row>
      <xdr:rowOff>38100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BE5C548-CB7E-CE1F-E9E7-2BE0A85757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893800" y="13614400"/>
          <a:ext cx="2857500" cy="349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2FDA5-47D6-FF42-AF64-247CC2A3D1D2}">
  <dimension ref="A1:N123"/>
  <sheetViews>
    <sheetView tabSelected="1" topLeftCell="B16" workbookViewId="0">
      <selection activeCell="E32" sqref="E32:H32"/>
    </sheetView>
  </sheetViews>
  <sheetFormatPr baseColWidth="10" defaultRowHeight="16" x14ac:dyDescent="0.2"/>
  <cols>
    <col min="4" max="4" width="57.1640625" customWidth="1"/>
    <col min="10" max="10" width="41" customWidth="1"/>
  </cols>
  <sheetData>
    <row r="1" spans="1:14" x14ac:dyDescent="0.2">
      <c r="A1">
        <f>850/60</f>
        <v>14.166666666666666</v>
      </c>
      <c r="G1">
        <v>876</v>
      </c>
      <c r="H1">
        <v>976</v>
      </c>
    </row>
    <row r="2" spans="1:14" x14ac:dyDescent="0.2">
      <c r="A2">
        <v>50857</v>
      </c>
      <c r="G2">
        <v>900</v>
      </c>
      <c r="H2">
        <v>1368</v>
      </c>
      <c r="I2">
        <f>H2/(H2+G2)</f>
        <v>0.60317460317460314</v>
      </c>
      <c r="J2">
        <f>H2/(H2+H1)</f>
        <v>0.58361774744027306</v>
      </c>
    </row>
    <row r="3" spans="1:14" x14ac:dyDescent="0.2">
      <c r="A3">
        <f>A2/60</f>
        <v>847.61666666666667</v>
      </c>
    </row>
    <row r="6" spans="1:14" x14ac:dyDescent="0.2">
      <c r="E6" t="s">
        <v>1</v>
      </c>
      <c r="G6" t="s">
        <v>2</v>
      </c>
      <c r="J6">
        <v>11220</v>
      </c>
      <c r="K6">
        <v>3964</v>
      </c>
      <c r="L6">
        <f>K6+J6</f>
        <v>15184</v>
      </c>
      <c r="M6">
        <f>J6/L6</f>
        <v>0.73893572181243417</v>
      </c>
    </row>
    <row r="7" spans="1:14" x14ac:dyDescent="0.2">
      <c r="E7" t="s">
        <v>4</v>
      </c>
      <c r="F7" t="s">
        <v>3</v>
      </c>
      <c r="G7" t="s">
        <v>4</v>
      </c>
      <c r="H7" t="s">
        <v>3</v>
      </c>
      <c r="J7">
        <v>3305</v>
      </c>
      <c r="K7">
        <v>14435</v>
      </c>
      <c r="L7">
        <f>K7+J7</f>
        <v>17740</v>
      </c>
      <c r="M7">
        <f>K7/L7</f>
        <v>0.81369785794813976</v>
      </c>
    </row>
    <row r="8" spans="1:14" x14ac:dyDescent="0.2">
      <c r="D8" t="s">
        <v>0</v>
      </c>
      <c r="E8">
        <v>0.78</v>
      </c>
      <c r="F8">
        <v>0.81</v>
      </c>
      <c r="G8">
        <v>0.64</v>
      </c>
      <c r="H8">
        <v>0.65</v>
      </c>
      <c r="J8">
        <f>J7+J6</f>
        <v>14525</v>
      </c>
      <c r="K8">
        <f>K7+K6</f>
        <v>18399</v>
      </c>
    </row>
    <row r="9" spans="1:14" x14ac:dyDescent="0.2">
      <c r="D9" t="s">
        <v>46</v>
      </c>
      <c r="E9">
        <v>0.99</v>
      </c>
      <c r="F9">
        <v>1</v>
      </c>
      <c r="G9">
        <v>0.57999999999999996</v>
      </c>
      <c r="H9">
        <v>0.6</v>
      </c>
      <c r="J9">
        <f>J6/J8</f>
        <v>0.77246127366609296</v>
      </c>
      <c r="K9">
        <f>K7/K8</f>
        <v>0.78455350834284476</v>
      </c>
    </row>
    <row r="10" spans="1:14" x14ac:dyDescent="0.2">
      <c r="D10" t="s">
        <v>5</v>
      </c>
      <c r="E10">
        <v>0.76</v>
      </c>
      <c r="F10">
        <v>0.5</v>
      </c>
      <c r="G10">
        <v>0.69</v>
      </c>
      <c r="H10">
        <v>0.44</v>
      </c>
    </row>
    <row r="11" spans="1:14" x14ac:dyDescent="0.2">
      <c r="D11" t="s">
        <v>6</v>
      </c>
      <c r="E11">
        <v>1</v>
      </c>
      <c r="F11">
        <v>0.88</v>
      </c>
      <c r="G11">
        <v>0.61</v>
      </c>
      <c r="H11">
        <v>0.52</v>
      </c>
      <c r="K11" t="s">
        <v>4</v>
      </c>
      <c r="L11" t="s">
        <v>3</v>
      </c>
      <c r="M11" t="s">
        <v>4</v>
      </c>
      <c r="N11" t="s">
        <v>3</v>
      </c>
    </row>
    <row r="12" spans="1:14" x14ac:dyDescent="0.2">
      <c r="D12" t="s">
        <v>7</v>
      </c>
      <c r="E12">
        <v>0.94</v>
      </c>
      <c r="F12">
        <v>0.95</v>
      </c>
      <c r="G12">
        <v>0.56000000000000005</v>
      </c>
      <c r="H12">
        <v>0.54</v>
      </c>
      <c r="J12" t="s">
        <v>0</v>
      </c>
      <c r="K12">
        <v>0.78</v>
      </c>
      <c r="L12">
        <v>0.81</v>
      </c>
      <c r="M12">
        <v>0.64</v>
      </c>
      <c r="N12">
        <v>0.65</v>
      </c>
    </row>
    <row r="13" spans="1:14" x14ac:dyDescent="0.2">
      <c r="D13" t="s">
        <v>8</v>
      </c>
      <c r="E13">
        <v>0.95</v>
      </c>
      <c r="F13">
        <v>0.97</v>
      </c>
      <c r="G13">
        <v>0.57999999999999996</v>
      </c>
      <c r="H13">
        <v>0.57999999999999996</v>
      </c>
      <c r="J13" t="s">
        <v>25</v>
      </c>
      <c r="K13">
        <v>0.78</v>
      </c>
      <c r="L13">
        <v>0.82</v>
      </c>
      <c r="M13">
        <v>0.62</v>
      </c>
      <c r="N13">
        <v>0.64</v>
      </c>
    </row>
    <row r="14" spans="1:14" x14ac:dyDescent="0.2">
      <c r="D14" s="1" t="s">
        <v>9</v>
      </c>
      <c r="E14">
        <v>0.98</v>
      </c>
      <c r="F14">
        <v>0.96</v>
      </c>
      <c r="G14">
        <v>0.61</v>
      </c>
      <c r="H14">
        <v>0.54</v>
      </c>
      <c r="J14" t="s">
        <v>26</v>
      </c>
      <c r="K14">
        <v>0.78</v>
      </c>
      <c r="L14">
        <v>0.82</v>
      </c>
      <c r="M14">
        <v>0.64</v>
      </c>
      <c r="N14">
        <v>0.65</v>
      </c>
    </row>
    <row r="15" spans="1:14" x14ac:dyDescent="0.2">
      <c r="D15" t="s">
        <v>10</v>
      </c>
      <c r="E15">
        <v>0.54</v>
      </c>
      <c r="F15">
        <v>1</v>
      </c>
      <c r="G15">
        <v>0.55000000000000004</v>
      </c>
      <c r="H15">
        <v>1</v>
      </c>
      <c r="J15" t="s">
        <v>27</v>
      </c>
      <c r="K15">
        <v>0.78</v>
      </c>
      <c r="L15">
        <v>0.81</v>
      </c>
      <c r="M15">
        <v>0.64</v>
      </c>
      <c r="N15">
        <v>0.65</v>
      </c>
    </row>
    <row r="16" spans="1:14" x14ac:dyDescent="0.2">
      <c r="D16" t="s">
        <v>8</v>
      </c>
      <c r="E16">
        <v>0.95</v>
      </c>
      <c r="F16">
        <v>0.97</v>
      </c>
      <c r="G16">
        <v>0.57999999999999996</v>
      </c>
      <c r="H16">
        <v>0.57999999999999996</v>
      </c>
      <c r="J16" t="s">
        <v>28</v>
      </c>
      <c r="K16">
        <v>0.59</v>
      </c>
      <c r="L16">
        <v>0.73</v>
      </c>
      <c r="M16">
        <v>0.56999999999999995</v>
      </c>
      <c r="N16">
        <v>0.7</v>
      </c>
    </row>
    <row r="17" spans="4:14" x14ac:dyDescent="0.2">
      <c r="D17" t="s">
        <v>11</v>
      </c>
      <c r="E17">
        <v>0.94</v>
      </c>
      <c r="F17">
        <v>0.96</v>
      </c>
      <c r="G17">
        <v>0.57999999999999996</v>
      </c>
      <c r="H17">
        <v>0.56000000000000005</v>
      </c>
      <c r="J17" t="s">
        <v>29</v>
      </c>
      <c r="K17">
        <v>0.59</v>
      </c>
      <c r="L17">
        <v>0.73</v>
      </c>
      <c r="M17">
        <v>0.56999999999999995</v>
      </c>
      <c r="N17">
        <v>0.72</v>
      </c>
    </row>
    <row r="18" spans="4:14" x14ac:dyDescent="0.2">
      <c r="D18" t="s">
        <v>12</v>
      </c>
      <c r="E18">
        <v>0.95</v>
      </c>
      <c r="F18">
        <v>0.95</v>
      </c>
      <c r="G18">
        <v>0.57999999999999996</v>
      </c>
      <c r="H18">
        <v>0.54</v>
      </c>
      <c r="J18" t="s">
        <v>30</v>
      </c>
      <c r="K18">
        <v>0.59</v>
      </c>
      <c r="L18">
        <v>0.73</v>
      </c>
      <c r="M18">
        <v>0.57999999999999996</v>
      </c>
      <c r="N18">
        <v>0.7</v>
      </c>
    </row>
    <row r="19" spans="4:14" x14ac:dyDescent="0.2">
      <c r="D19" s="1" t="s">
        <v>13</v>
      </c>
      <c r="E19">
        <v>0.94</v>
      </c>
      <c r="F19">
        <v>0.96</v>
      </c>
      <c r="G19">
        <v>0.57999999999999996</v>
      </c>
      <c r="H19">
        <v>0.55000000000000004</v>
      </c>
      <c r="J19" t="s">
        <v>31</v>
      </c>
      <c r="K19">
        <v>0.59</v>
      </c>
      <c r="L19">
        <v>0.73</v>
      </c>
      <c r="M19">
        <v>0.57999999999999996</v>
      </c>
      <c r="N19">
        <v>0.7</v>
      </c>
    </row>
    <row r="20" spans="4:14" x14ac:dyDescent="0.2">
      <c r="D20" s="1" t="s">
        <v>14</v>
      </c>
      <c r="E20">
        <v>0.54</v>
      </c>
      <c r="F20">
        <v>1</v>
      </c>
      <c r="G20">
        <v>0.55000000000000004</v>
      </c>
      <c r="H20">
        <v>1</v>
      </c>
      <c r="J20" t="s">
        <v>32</v>
      </c>
      <c r="K20">
        <v>0.66</v>
      </c>
      <c r="L20">
        <v>0.74</v>
      </c>
      <c r="M20">
        <v>0.62</v>
      </c>
      <c r="N20">
        <v>0.68</v>
      </c>
    </row>
    <row r="21" spans="4:14" x14ac:dyDescent="0.2">
      <c r="D21" s="1" t="s">
        <v>15</v>
      </c>
      <c r="E21">
        <v>0.8</v>
      </c>
      <c r="F21">
        <v>0.82</v>
      </c>
      <c r="G21">
        <v>0.64</v>
      </c>
      <c r="H21">
        <v>0.64</v>
      </c>
      <c r="J21" t="s">
        <v>33</v>
      </c>
      <c r="K21">
        <v>0.73</v>
      </c>
      <c r="L21">
        <v>0.78</v>
      </c>
      <c r="M21">
        <v>0.66</v>
      </c>
      <c r="N21">
        <v>0.69</v>
      </c>
    </row>
    <row r="22" spans="4:14" x14ac:dyDescent="0.2">
      <c r="D22" s="1" t="s">
        <v>16</v>
      </c>
      <c r="E22">
        <v>0.88</v>
      </c>
      <c r="F22">
        <v>0.92</v>
      </c>
      <c r="G22">
        <v>0.57999999999999996</v>
      </c>
      <c r="H22">
        <v>0.6</v>
      </c>
      <c r="J22" t="s">
        <v>34</v>
      </c>
      <c r="K22">
        <v>0.76</v>
      </c>
      <c r="L22">
        <v>0.8</v>
      </c>
      <c r="M22">
        <v>0.68</v>
      </c>
      <c r="N22">
        <v>0.7</v>
      </c>
    </row>
    <row r="23" spans="4:14" x14ac:dyDescent="0.2">
      <c r="D23" s="1" t="s">
        <v>17</v>
      </c>
      <c r="E23">
        <v>0.54</v>
      </c>
      <c r="F23">
        <v>1</v>
      </c>
      <c r="G23">
        <v>0.55000000000000004</v>
      </c>
      <c r="H23">
        <v>1</v>
      </c>
      <c r="J23" t="s">
        <v>35</v>
      </c>
      <c r="K23">
        <v>0.77</v>
      </c>
      <c r="L23">
        <v>0.81</v>
      </c>
      <c r="M23">
        <v>0.67</v>
      </c>
      <c r="N23">
        <v>0.7</v>
      </c>
    </row>
    <row r="24" spans="4:14" x14ac:dyDescent="0.2">
      <c r="D24" s="1" t="s">
        <v>18</v>
      </c>
      <c r="E24">
        <v>0.54</v>
      </c>
      <c r="F24">
        <v>1</v>
      </c>
      <c r="G24">
        <v>0.55000000000000004</v>
      </c>
      <c r="H24">
        <v>1</v>
      </c>
      <c r="J24" t="s">
        <v>36</v>
      </c>
      <c r="K24">
        <v>0.78</v>
      </c>
      <c r="L24">
        <v>0.82</v>
      </c>
      <c r="M24">
        <v>0.67</v>
      </c>
      <c r="N24">
        <v>0.69</v>
      </c>
    </row>
    <row r="25" spans="4:14" x14ac:dyDescent="0.2">
      <c r="D25" s="1" t="s">
        <v>19</v>
      </c>
      <c r="E25">
        <v>0.81</v>
      </c>
      <c r="F25">
        <v>0.82</v>
      </c>
      <c r="G25">
        <v>0.63</v>
      </c>
      <c r="H25">
        <v>0.62</v>
      </c>
      <c r="J25" t="s">
        <v>37</v>
      </c>
      <c r="K25">
        <v>0.77</v>
      </c>
      <c r="L25">
        <v>8.1000000000000003E-2</v>
      </c>
      <c r="M25">
        <v>0.66</v>
      </c>
      <c r="N25">
        <v>0.68</v>
      </c>
    </row>
    <row r="26" spans="4:14" x14ac:dyDescent="0.2">
      <c r="D26" s="1" t="s">
        <v>20</v>
      </c>
      <c r="E26">
        <v>0.54</v>
      </c>
      <c r="F26">
        <v>1</v>
      </c>
      <c r="G26">
        <v>0.55000000000000004</v>
      </c>
      <c r="H26">
        <v>1</v>
      </c>
      <c r="J26" t="s">
        <v>58</v>
      </c>
      <c r="K26">
        <v>0.77</v>
      </c>
      <c r="L26">
        <v>0.81</v>
      </c>
      <c r="M26">
        <v>0.68</v>
      </c>
      <c r="N26">
        <v>0.69</v>
      </c>
    </row>
    <row r="27" spans="4:14" x14ac:dyDescent="0.2">
      <c r="D27" s="1" t="s">
        <v>21</v>
      </c>
      <c r="E27">
        <v>0.54</v>
      </c>
      <c r="F27">
        <v>1</v>
      </c>
      <c r="G27">
        <v>0.55000000000000004</v>
      </c>
      <c r="H27">
        <v>1</v>
      </c>
      <c r="J27" t="s">
        <v>59</v>
      </c>
      <c r="K27">
        <v>0.78</v>
      </c>
      <c r="L27">
        <v>0.91</v>
      </c>
      <c r="M27">
        <v>0.67</v>
      </c>
      <c r="N27">
        <v>0.69</v>
      </c>
    </row>
    <row r="28" spans="4:14" x14ac:dyDescent="0.2">
      <c r="D28" s="1" t="s">
        <v>22</v>
      </c>
      <c r="E28">
        <v>0.77</v>
      </c>
      <c r="F28">
        <v>0.86</v>
      </c>
      <c r="G28">
        <v>0.63</v>
      </c>
      <c r="H28">
        <v>0.69</v>
      </c>
      <c r="J28" t="s">
        <v>57</v>
      </c>
      <c r="K28">
        <v>1</v>
      </c>
      <c r="L28">
        <v>0.99</v>
      </c>
      <c r="M28">
        <v>0.64</v>
      </c>
      <c r="N28">
        <v>0.6</v>
      </c>
    </row>
    <row r="29" spans="4:14" x14ac:dyDescent="0.2">
      <c r="D29" s="1" t="s">
        <v>23</v>
      </c>
      <c r="E29">
        <v>0.79</v>
      </c>
      <c r="F29">
        <v>0.84</v>
      </c>
      <c r="G29">
        <v>0.63</v>
      </c>
      <c r="H29">
        <v>0.66</v>
      </c>
      <c r="J29" t="s">
        <v>45</v>
      </c>
    </row>
    <row r="30" spans="4:14" x14ac:dyDescent="0.2">
      <c r="D30" s="1" t="s">
        <v>24</v>
      </c>
      <c r="E30">
        <v>0.88</v>
      </c>
      <c r="F30">
        <v>0.93</v>
      </c>
      <c r="G30">
        <v>0.57999999999999996</v>
      </c>
      <c r="H30">
        <v>0.59</v>
      </c>
      <c r="J30" t="s">
        <v>38</v>
      </c>
      <c r="L30" t="s">
        <v>39</v>
      </c>
    </row>
    <row r="31" spans="4:14" x14ac:dyDescent="0.2">
      <c r="D31" s="1" t="s">
        <v>60</v>
      </c>
      <c r="E31">
        <v>0.92</v>
      </c>
      <c r="F31">
        <v>0.92</v>
      </c>
      <c r="G31">
        <v>0.62</v>
      </c>
      <c r="H31">
        <v>0.6</v>
      </c>
    </row>
    <row r="32" spans="4:14" x14ac:dyDescent="0.2">
      <c r="D32" s="1" t="s">
        <v>61</v>
      </c>
    </row>
    <row r="36" spans="4:8" x14ac:dyDescent="0.2">
      <c r="D36" t="s">
        <v>47</v>
      </c>
      <c r="E36">
        <v>0.99</v>
      </c>
      <c r="F36">
        <v>1</v>
      </c>
      <c r="G36">
        <v>0.53</v>
      </c>
      <c r="H36">
        <v>0.6</v>
      </c>
    </row>
    <row r="37" spans="4:8" x14ac:dyDescent="0.2">
      <c r="D37" t="s">
        <v>48</v>
      </c>
      <c r="E37">
        <v>1</v>
      </c>
      <c r="F37">
        <v>1</v>
      </c>
      <c r="G37">
        <v>0.54</v>
      </c>
      <c r="H37">
        <v>0.56000000000000005</v>
      </c>
    </row>
    <row r="38" spans="4:8" x14ac:dyDescent="0.2">
      <c r="D38" t="s">
        <v>49</v>
      </c>
    </row>
    <row r="39" spans="4:8" x14ac:dyDescent="0.2">
      <c r="D39" t="s">
        <v>50</v>
      </c>
      <c r="E39">
        <v>1</v>
      </c>
      <c r="F39">
        <v>1</v>
      </c>
      <c r="G39">
        <v>0.52</v>
      </c>
      <c r="H39">
        <v>0.57999999999999996</v>
      </c>
    </row>
    <row r="40" spans="4:8" x14ac:dyDescent="0.2">
      <c r="D40" t="s">
        <v>51</v>
      </c>
      <c r="E40">
        <v>0.99</v>
      </c>
      <c r="F40">
        <v>0.98</v>
      </c>
      <c r="G40">
        <v>0.56999999999999995</v>
      </c>
      <c r="H40">
        <v>0.5</v>
      </c>
    </row>
    <row r="41" spans="4:8" x14ac:dyDescent="0.2">
      <c r="D41" t="s">
        <v>52</v>
      </c>
      <c r="E41">
        <v>1</v>
      </c>
      <c r="F41">
        <v>1</v>
      </c>
      <c r="G41">
        <v>0.55000000000000004</v>
      </c>
      <c r="H41">
        <v>0.54</v>
      </c>
    </row>
    <row r="42" spans="4:8" x14ac:dyDescent="0.2">
      <c r="D42" t="s">
        <v>53</v>
      </c>
      <c r="E42">
        <v>1</v>
      </c>
      <c r="F42">
        <v>1</v>
      </c>
      <c r="G42">
        <v>0.55000000000000004</v>
      </c>
      <c r="H42">
        <v>0.56000000000000005</v>
      </c>
    </row>
    <row r="43" spans="4:8" x14ac:dyDescent="0.2">
      <c r="D43" t="s">
        <v>54</v>
      </c>
      <c r="E43">
        <v>1</v>
      </c>
      <c r="F43">
        <v>1</v>
      </c>
      <c r="G43">
        <v>0.54</v>
      </c>
      <c r="H43">
        <v>0.56999999999999995</v>
      </c>
    </row>
    <row r="44" spans="4:8" x14ac:dyDescent="0.2">
      <c r="D44" t="s">
        <v>55</v>
      </c>
      <c r="E44">
        <v>1</v>
      </c>
      <c r="F44">
        <v>1</v>
      </c>
      <c r="G44">
        <v>0.54</v>
      </c>
      <c r="H44">
        <v>0.6</v>
      </c>
    </row>
    <row r="46" spans="4:8" x14ac:dyDescent="0.2">
      <c r="D46">
        <v>38404</v>
      </c>
      <c r="F46">
        <v>99000</v>
      </c>
    </row>
    <row r="47" spans="4:8" x14ac:dyDescent="0.2">
      <c r="D47">
        <v>9527</v>
      </c>
      <c r="F47">
        <v>20500</v>
      </c>
    </row>
    <row r="48" spans="4:8" x14ac:dyDescent="0.2">
      <c r="D48">
        <v>55249.120000000003</v>
      </c>
      <c r="F48">
        <f>SUM(F46:F47)</f>
        <v>119500</v>
      </c>
    </row>
    <row r="49" spans="4:10" x14ac:dyDescent="0.2">
      <c r="D49">
        <v>7697</v>
      </c>
      <c r="F49">
        <f>F48-D50</f>
        <v>8622.8800000000047</v>
      </c>
      <c r="J49" t="s">
        <v>40</v>
      </c>
    </row>
    <row r="50" spans="4:10" x14ac:dyDescent="0.2">
      <c r="D50">
        <f>SUM(D46:D49)</f>
        <v>110877.12</v>
      </c>
      <c r="E50" t="s">
        <v>56</v>
      </c>
    </row>
    <row r="68" spans="10:10" x14ac:dyDescent="0.2">
      <c r="J68" t="s">
        <v>41</v>
      </c>
    </row>
    <row r="87" spans="10:10" x14ac:dyDescent="0.2">
      <c r="J87" t="s">
        <v>42</v>
      </c>
    </row>
    <row r="105" spans="10:10" x14ac:dyDescent="0.2">
      <c r="J105" t="s">
        <v>43</v>
      </c>
    </row>
    <row r="123" spans="10:10" x14ac:dyDescent="0.2">
      <c r="J123" t="s">
        <v>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2022-12-03T12:24:59Z</dcterms:created>
  <dcterms:modified xsi:type="dcterms:W3CDTF">2022-12-17T13:33:21Z</dcterms:modified>
</cp:coreProperties>
</file>