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42195" windowHeight="20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8" i="1" l="1"/>
  <c r="B17" i="1"/>
  <c r="B15" i="1"/>
  <c r="B16" i="1" s="1"/>
  <c r="B13" i="1"/>
  <c r="B14" i="1" s="1"/>
  <c r="B19" i="1" l="1"/>
</calcChain>
</file>

<file path=xl/sharedStrings.xml><?xml version="1.0" encoding="utf-8"?>
<sst xmlns="http://schemas.openxmlformats.org/spreadsheetml/2006/main" count="18" uniqueCount="18">
  <si>
    <t>Input Values</t>
  </si>
  <si>
    <t>Gate charge/FET (nC)</t>
  </si>
  <si>
    <t>Rds,on/FET (mOhm)</t>
  </si>
  <si>
    <t># of FETs/FET</t>
  </si>
  <si>
    <t>Frequency (kHz)</t>
  </si>
  <si>
    <t>Target voltage (V)</t>
  </si>
  <si>
    <t>Motor inductance (uH)</t>
  </si>
  <si>
    <t>Output Values</t>
  </si>
  <si>
    <t>Drive current/FET (mA)</t>
  </si>
  <si>
    <t>Drive current (low side)</t>
  </si>
  <si>
    <t>Phase resistance (uOhm)</t>
  </si>
  <si>
    <t>I^2R loss per FET (W)</t>
  </si>
  <si>
    <t>Motor reactive current</t>
  </si>
  <si>
    <t>Switching loss per FET (W)</t>
  </si>
  <si>
    <t>Target Iq (A)</t>
  </si>
  <si>
    <t>Total loss per FET (W)</t>
  </si>
  <si>
    <t>Base rise time</t>
  </si>
  <si>
    <t>Base fall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</si>
</sst>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5" sqref="B5"/>
    </sheetView>
  </sheetViews>
  <sheetFormatPr defaultRowHeight="15" x14ac:dyDescent="0.25"/>
  <cols>
    <col min="1" max="1" width="23.85546875" customWidth="1"/>
  </cols>
  <sheetData>
    <row r="1" spans="1:2" x14ac:dyDescent="0.25">
      <c r="A1" s="1" t="s">
        <v>0</v>
      </c>
    </row>
    <row r="2" spans="1:2" x14ac:dyDescent="0.25">
      <c r="A2" t="s">
        <v>1</v>
      </c>
      <c r="B2">
        <v>72</v>
      </c>
    </row>
    <row r="3" spans="1:2" x14ac:dyDescent="0.25">
      <c r="A3" t="s">
        <v>2</v>
      </c>
      <c r="B3">
        <v>2.6</v>
      </c>
    </row>
    <row r="4" spans="1:2" x14ac:dyDescent="0.25">
      <c r="A4" t="s">
        <v>3</v>
      </c>
      <c r="B4">
        <v>6</v>
      </c>
    </row>
    <row r="5" spans="1:2" x14ac:dyDescent="0.25">
      <c r="A5" t="s">
        <v>4</v>
      </c>
      <c r="B5">
        <v>12</v>
      </c>
    </row>
    <row r="6" spans="1:2" x14ac:dyDescent="0.25">
      <c r="A6" t="s">
        <v>14</v>
      </c>
      <c r="B6">
        <v>100</v>
      </c>
    </row>
    <row r="7" spans="1:2" x14ac:dyDescent="0.25">
      <c r="A7" t="s">
        <v>5</v>
      </c>
      <c r="B7">
        <v>48</v>
      </c>
    </row>
    <row r="8" spans="1:2" x14ac:dyDescent="0.25">
      <c r="A8" t="s">
        <v>6</v>
      </c>
      <c r="B8">
        <v>60</v>
      </c>
    </row>
    <row r="9" spans="1:2" x14ac:dyDescent="0.25">
      <c r="A9" t="s">
        <v>16</v>
      </c>
      <c r="B9">
        <v>30</v>
      </c>
    </row>
    <row r="10" spans="1:2" x14ac:dyDescent="0.25">
      <c r="A10" t="s">
        <v>17</v>
      </c>
      <c r="B10">
        <v>56</v>
      </c>
    </row>
    <row r="12" spans="1:2" x14ac:dyDescent="0.25">
      <c r="A12" s="1" t="s">
        <v>7</v>
      </c>
    </row>
    <row r="13" spans="1:2" x14ac:dyDescent="0.25">
      <c r="A13" t="s">
        <v>8</v>
      </c>
      <c r="B13">
        <f>B4*B2*B5*1000*1000*0.000000001</f>
        <v>5.1840000000000002</v>
      </c>
    </row>
    <row r="14" spans="1:2" x14ac:dyDescent="0.25">
      <c r="A14" t="s">
        <v>9</v>
      </c>
      <c r="B14">
        <f>3*B13</f>
        <v>15.552</v>
      </c>
    </row>
    <row r="15" spans="1:2" x14ac:dyDescent="0.25">
      <c r="A15" t="s">
        <v>10</v>
      </c>
      <c r="B15">
        <f>B3*1000/B4</f>
        <v>433.33333333333331</v>
      </c>
    </row>
    <row r="16" spans="1:2" x14ac:dyDescent="0.25">
      <c r="A16" t="s">
        <v>11</v>
      </c>
      <c r="B16">
        <f>B15*B6^2/1000000/B4/2</f>
        <v>0.3611111111111111</v>
      </c>
    </row>
    <row r="17" spans="1:2" x14ac:dyDescent="0.25">
      <c r="A17" t="s">
        <v>12</v>
      </c>
      <c r="B17">
        <f>B7/(2*3.14159*B5*1000*B8*0.000001)</f>
        <v>10.610338501629219</v>
      </c>
    </row>
    <row r="18" spans="1:2" x14ac:dyDescent="0.25">
      <c r="A18" t="s">
        <v>13</v>
      </c>
      <c r="B18">
        <f>B5*1000*B7*B6/B4*(B9+B10)*B4/2*0.000000001/1.57</f>
        <v>1.577579617834395</v>
      </c>
    </row>
    <row r="19" spans="1:2" x14ac:dyDescent="0.25">
      <c r="A19" t="s">
        <v>15</v>
      </c>
      <c r="B19">
        <f>B16+B18</f>
        <v>1.9386907289455062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bayleyw</dc:creator>
  <cp:lastModifiedBy>bayleyw</cp:lastModifiedBy>
  <dcterms:created xsi:type="dcterms:W3CDTF">2016-05-03T06:53:49Z</dcterms:created>
  <dcterms:modified xsi:type="dcterms:W3CDTF">2016-05-03T09:42:51Z</dcterms:modified>
</cp:coreProperties>
</file>